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70A7FF9-A2EC-496A-8088-BDC4225F3A83}" xr6:coauthVersionLast="47" xr6:coauthVersionMax="47" xr10:uidLastSave="{00000000-0000-0000-0000-000000000000}"/>
  <bookViews>
    <workbookView xWindow="-108" yWindow="-108" windowWidth="23256" windowHeight="12456" xr2:uid="{E432BAFB-3DEA-419D-8241-98010981294A}"/>
  </bookViews>
  <sheets>
    <sheet name="Jan" sheetId="1" r:id="rId1"/>
    <sheet name="Feb" sheetId="2" r:id="rId2"/>
    <sheet name="Mar" sheetId="3" r:id="rId3"/>
    <sheet name="Apr" sheetId="4" r:id="rId4"/>
    <sheet name="Jun" sheetId="6" r:id="rId5"/>
    <sheet name="May" sheetId="5" r:id="rId6"/>
    <sheet name="Jul" sheetId="7" r:id="rId7"/>
    <sheet name="Aug" sheetId="8" r:id="rId8"/>
    <sheet name="Sept" sheetId="9" r:id="rId9"/>
    <sheet name="Oct" sheetId="10" r:id="rId10"/>
    <sheet name="Nov" sheetId="11" r:id="rId11"/>
    <sheet name="D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0" i="12" l="1"/>
  <c r="AE20" i="12"/>
  <c r="AD20" i="12"/>
  <c r="AC20" i="12"/>
  <c r="AB20" i="12"/>
  <c r="AA20" i="12"/>
  <c r="Y20" i="12"/>
  <c r="X20" i="12"/>
  <c r="W20" i="12"/>
  <c r="V20" i="12"/>
  <c r="U20" i="12"/>
  <c r="T20" i="12"/>
  <c r="R20" i="12"/>
  <c r="Q20" i="12"/>
  <c r="P20" i="12"/>
  <c r="O20" i="12"/>
  <c r="N20" i="12"/>
  <c r="M20" i="12"/>
  <c r="K20" i="12"/>
  <c r="J20" i="12"/>
  <c r="I20" i="12"/>
  <c r="H20" i="12"/>
  <c r="G20" i="12"/>
  <c r="F20" i="12"/>
  <c r="D20" i="12"/>
  <c r="C20" i="12"/>
  <c r="AH19" i="12"/>
  <c r="AI19" i="12" s="1"/>
  <c r="AH18" i="12"/>
  <c r="AI18" i="12" s="1"/>
  <c r="AH17" i="12"/>
  <c r="AI17" i="12" s="1"/>
  <c r="D25" i="12" s="1"/>
  <c r="AH16" i="12"/>
  <c r="AI16" i="12" s="1"/>
  <c r="AH15" i="12"/>
  <c r="AI15" i="12" s="1"/>
  <c r="AH14" i="12"/>
  <c r="AI14" i="12" s="1"/>
  <c r="AH13" i="12"/>
  <c r="AI13" i="12" s="1"/>
  <c r="AH12" i="12"/>
  <c r="AI12" i="12" s="1"/>
  <c r="AH11" i="12"/>
  <c r="AI11" i="12" s="1"/>
  <c r="AH10" i="12"/>
  <c r="AI10" i="12" s="1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F20" i="11"/>
  <c r="AE20" i="11"/>
  <c r="AC20" i="11"/>
  <c r="AD20" i="11"/>
  <c r="AA20" i="11"/>
  <c r="Z20" i="11"/>
  <c r="Y20" i="11"/>
  <c r="X20" i="11"/>
  <c r="V20" i="11"/>
  <c r="W20" i="11"/>
  <c r="T20" i="11"/>
  <c r="S20" i="11"/>
  <c r="R20" i="11"/>
  <c r="Q20" i="11"/>
  <c r="O20" i="11"/>
  <c r="P20" i="11"/>
  <c r="M20" i="11"/>
  <c r="L20" i="11"/>
  <c r="K20" i="11"/>
  <c r="J20" i="11"/>
  <c r="H20" i="11"/>
  <c r="I20" i="11"/>
  <c r="F20" i="11"/>
  <c r="E20" i="11"/>
  <c r="D20" i="11"/>
  <c r="C20" i="11"/>
  <c r="AG19" i="11"/>
  <c r="AH19" i="11" s="1"/>
  <c r="AG18" i="11"/>
  <c r="AH18" i="11" s="1"/>
  <c r="AG17" i="11"/>
  <c r="AH17" i="11" s="1"/>
  <c r="AG16" i="11"/>
  <c r="AH16" i="11" s="1"/>
  <c r="AG15" i="11"/>
  <c r="AH15" i="11" s="1"/>
  <c r="AG14" i="11"/>
  <c r="AH14" i="11" s="1"/>
  <c r="AG13" i="11"/>
  <c r="AH13" i="11" s="1"/>
  <c r="AG12" i="11"/>
  <c r="AH12" i="11" s="1"/>
  <c r="AG11" i="11"/>
  <c r="AH11" i="11" s="1"/>
  <c r="AG10" i="11"/>
  <c r="C25" i="11" s="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G20" i="10"/>
  <c r="AF20" i="10"/>
  <c r="AD20" i="10"/>
  <c r="AC20" i="10"/>
  <c r="AB20" i="10"/>
  <c r="AA20" i="10"/>
  <c r="Z20" i="10"/>
  <c r="Y20" i="10"/>
  <c r="W20" i="10"/>
  <c r="V20" i="10"/>
  <c r="U20" i="10"/>
  <c r="T20" i="10"/>
  <c r="S20" i="10"/>
  <c r="R20" i="10"/>
  <c r="P20" i="10"/>
  <c r="O20" i="10"/>
  <c r="N20" i="10"/>
  <c r="M20" i="10"/>
  <c r="L20" i="10"/>
  <c r="K20" i="10"/>
  <c r="H20" i="10"/>
  <c r="G20" i="10"/>
  <c r="F20" i="10"/>
  <c r="E20" i="10"/>
  <c r="D20" i="10"/>
  <c r="I20" i="10"/>
  <c r="AH19" i="10"/>
  <c r="AI19" i="10" s="1"/>
  <c r="AH18" i="10"/>
  <c r="AI18" i="10" s="1"/>
  <c r="AH17" i="10"/>
  <c r="AI17" i="10" s="1"/>
  <c r="AH16" i="10"/>
  <c r="AI16" i="10" s="1"/>
  <c r="AH15" i="10"/>
  <c r="C25" i="10" s="1"/>
  <c r="AH14" i="10"/>
  <c r="AI14" i="10" s="1"/>
  <c r="AH13" i="10"/>
  <c r="AI13" i="10" s="1"/>
  <c r="AH12" i="10"/>
  <c r="AI12" i="10" s="1"/>
  <c r="AH11" i="10"/>
  <c r="AI11" i="10" s="1"/>
  <c r="AH10" i="10"/>
  <c r="AI10" i="10" s="1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E20" i="9"/>
  <c r="AD20" i="9"/>
  <c r="AC20" i="9"/>
  <c r="AB20" i="9"/>
  <c r="AA20" i="9"/>
  <c r="Y20" i="9"/>
  <c r="X20" i="9"/>
  <c r="W20" i="9"/>
  <c r="V20" i="9"/>
  <c r="U20" i="9"/>
  <c r="T20" i="9"/>
  <c r="R20" i="9"/>
  <c r="Q20" i="9"/>
  <c r="P20" i="9"/>
  <c r="O20" i="9"/>
  <c r="N20" i="9"/>
  <c r="M20" i="9"/>
  <c r="K20" i="9"/>
  <c r="J20" i="9"/>
  <c r="I20" i="9"/>
  <c r="H20" i="9"/>
  <c r="G20" i="9"/>
  <c r="F20" i="9"/>
  <c r="D20" i="9"/>
  <c r="C20" i="9"/>
  <c r="AG19" i="9"/>
  <c r="AH19" i="9" s="1"/>
  <c r="AG18" i="9"/>
  <c r="AH18" i="9" s="1"/>
  <c r="AG17" i="9"/>
  <c r="C25" i="9" s="1"/>
  <c r="AG16" i="9"/>
  <c r="AH16" i="9" s="1"/>
  <c r="AG15" i="9"/>
  <c r="AH15" i="9" s="1"/>
  <c r="AG14" i="9"/>
  <c r="AH14" i="9" s="1"/>
  <c r="AG13" i="9"/>
  <c r="AH13" i="9" s="1"/>
  <c r="AG12" i="9"/>
  <c r="AH12" i="9" s="1"/>
  <c r="AG11" i="9"/>
  <c r="AH11" i="9" s="1"/>
  <c r="AG10" i="9"/>
  <c r="AH10" i="9" s="1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9" i="8"/>
  <c r="AG20" i="8"/>
  <c r="AF20" i="8"/>
  <c r="AE20" i="8"/>
  <c r="AD20" i="8"/>
  <c r="AB20" i="8"/>
  <c r="AA20" i="8"/>
  <c r="Z20" i="8"/>
  <c r="Y20" i="8"/>
  <c r="X20" i="8"/>
  <c r="W20" i="8"/>
  <c r="U20" i="8"/>
  <c r="T20" i="8"/>
  <c r="S20" i="8"/>
  <c r="R20" i="8"/>
  <c r="Q20" i="8"/>
  <c r="P20" i="8"/>
  <c r="N20" i="8"/>
  <c r="M20" i="8"/>
  <c r="L20" i="8"/>
  <c r="K20" i="8"/>
  <c r="J20" i="8"/>
  <c r="I20" i="8"/>
  <c r="G20" i="8"/>
  <c r="F20" i="8"/>
  <c r="E20" i="8"/>
  <c r="D20" i="8"/>
  <c r="C20" i="8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C25" i="8" s="1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G20" i="7"/>
  <c r="AD20" i="7"/>
  <c r="AE20" i="7"/>
  <c r="AC20" i="7"/>
  <c r="AB20" i="7"/>
  <c r="AA20" i="7"/>
  <c r="Z20" i="7"/>
  <c r="W20" i="7"/>
  <c r="X20" i="7"/>
  <c r="V20" i="7"/>
  <c r="U20" i="7"/>
  <c r="T20" i="7"/>
  <c r="S20" i="7"/>
  <c r="P20" i="7"/>
  <c r="Q20" i="7"/>
  <c r="O20" i="7"/>
  <c r="N20" i="7"/>
  <c r="M20" i="7"/>
  <c r="L20" i="7"/>
  <c r="I20" i="7"/>
  <c r="J20" i="7"/>
  <c r="H20" i="7"/>
  <c r="G20" i="7"/>
  <c r="F20" i="7"/>
  <c r="E20" i="7"/>
  <c r="C20" i="7"/>
  <c r="AH19" i="7"/>
  <c r="AI19" i="7" s="1"/>
  <c r="AH18" i="7"/>
  <c r="AI18" i="7" s="1"/>
  <c r="AH17" i="7"/>
  <c r="AI17" i="7" s="1"/>
  <c r="AH16" i="7"/>
  <c r="AI16" i="7" s="1"/>
  <c r="AH15" i="7"/>
  <c r="C25" i="7" s="1"/>
  <c r="AH14" i="7"/>
  <c r="AI14" i="7" s="1"/>
  <c r="AH13" i="7"/>
  <c r="AI13" i="7" s="1"/>
  <c r="AH12" i="7"/>
  <c r="AI12" i="7" s="1"/>
  <c r="AH11" i="7"/>
  <c r="AI11" i="7" s="1"/>
  <c r="AH10" i="7"/>
  <c r="AI10" i="7" s="1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C25" i="6"/>
  <c r="D25" i="6"/>
  <c r="AG19" i="6"/>
  <c r="AH19" i="6" s="1"/>
  <c r="AG18" i="6"/>
  <c r="AH18" i="6" s="1"/>
  <c r="AG17" i="6"/>
  <c r="AH17" i="6" s="1"/>
  <c r="AG16" i="6"/>
  <c r="AH16" i="6" s="1"/>
  <c r="AG15" i="6"/>
  <c r="AH15" i="6" s="1"/>
  <c r="AG14" i="6"/>
  <c r="AH14" i="6" s="1"/>
  <c r="AG13" i="6"/>
  <c r="AH13" i="6" s="1"/>
  <c r="AG12" i="6"/>
  <c r="AH12" i="6" s="1"/>
  <c r="AG11" i="6"/>
  <c r="AH11" i="6" s="1"/>
  <c r="AG10" i="6"/>
  <c r="AH10" i="6" s="1"/>
  <c r="AE20" i="6"/>
  <c r="AF20" i="6"/>
  <c r="X20" i="6"/>
  <c r="AC20" i="6"/>
  <c r="AB20" i="6"/>
  <c r="AA20" i="6"/>
  <c r="Z20" i="6"/>
  <c r="Y20" i="6"/>
  <c r="Q20" i="6"/>
  <c r="V20" i="6"/>
  <c r="U20" i="6"/>
  <c r="T20" i="6"/>
  <c r="S20" i="6"/>
  <c r="R20" i="6"/>
  <c r="J20" i="6"/>
  <c r="O20" i="6"/>
  <c r="N20" i="6"/>
  <c r="M20" i="6"/>
  <c r="L20" i="6"/>
  <c r="K20" i="6"/>
  <c r="C20" i="6"/>
  <c r="H20" i="6"/>
  <c r="G20" i="6"/>
  <c r="F20" i="6"/>
  <c r="E20" i="6"/>
  <c r="D20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9" i="6"/>
  <c r="D25" i="5"/>
  <c r="C25" i="5"/>
  <c r="AH19" i="5"/>
  <c r="AI19" i="5" s="1"/>
  <c r="AH18" i="5"/>
  <c r="AI18" i="5" s="1"/>
  <c r="AH17" i="5"/>
  <c r="AI17" i="5" s="1"/>
  <c r="AH16" i="5"/>
  <c r="AI16" i="5" s="1"/>
  <c r="AH15" i="5"/>
  <c r="AI15" i="5" s="1"/>
  <c r="AH14" i="5"/>
  <c r="AI14" i="5" s="1"/>
  <c r="AH13" i="5"/>
  <c r="AI13" i="5" s="1"/>
  <c r="AH12" i="5"/>
  <c r="AI12" i="5" s="1"/>
  <c r="AH11" i="5"/>
  <c r="AI11" i="5" s="1"/>
  <c r="AH10" i="5"/>
  <c r="AI10" i="5" s="1"/>
  <c r="AE20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9" i="5"/>
  <c r="AG20" i="5"/>
  <c r="AF20" i="5"/>
  <c r="X20" i="5"/>
  <c r="AC20" i="5"/>
  <c r="AB20" i="5"/>
  <c r="AA20" i="5"/>
  <c r="Z20" i="5"/>
  <c r="Y20" i="5"/>
  <c r="Q20" i="5"/>
  <c r="V20" i="5"/>
  <c r="U20" i="5"/>
  <c r="T20" i="5"/>
  <c r="S20" i="5"/>
  <c r="R20" i="5"/>
  <c r="J20" i="5"/>
  <c r="O20" i="5"/>
  <c r="N20" i="5"/>
  <c r="M20" i="5"/>
  <c r="L20" i="5"/>
  <c r="K20" i="5"/>
  <c r="C20" i="5"/>
  <c r="H20" i="5"/>
  <c r="G20" i="5"/>
  <c r="F20" i="5"/>
  <c r="E20" i="5"/>
  <c r="D20" i="5"/>
  <c r="D25" i="4"/>
  <c r="C25" i="4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D9" i="4"/>
  <c r="E9" i="4"/>
  <c r="C9" i="4"/>
  <c r="AE20" i="4"/>
  <c r="AD20" i="4"/>
  <c r="AC20" i="4"/>
  <c r="AB20" i="4"/>
  <c r="AA20" i="4"/>
  <c r="Z20" i="4"/>
  <c r="X20" i="4"/>
  <c r="W20" i="4"/>
  <c r="V20" i="4"/>
  <c r="U20" i="4"/>
  <c r="T20" i="4"/>
  <c r="S20" i="4"/>
  <c r="Q20" i="4"/>
  <c r="P20" i="4"/>
  <c r="O20" i="4"/>
  <c r="N20" i="4"/>
  <c r="M20" i="4"/>
  <c r="L20" i="4"/>
  <c r="J20" i="4"/>
  <c r="I20" i="4"/>
  <c r="H20" i="4"/>
  <c r="G20" i="4"/>
  <c r="F20" i="4"/>
  <c r="E20" i="4"/>
  <c r="C20" i="4"/>
  <c r="D25" i="3"/>
  <c r="C25" i="3"/>
  <c r="AH19" i="3"/>
  <c r="AI19" i="3" s="1"/>
  <c r="AH18" i="3"/>
  <c r="AI18" i="3" s="1"/>
  <c r="AH17" i="3"/>
  <c r="AI17" i="3" s="1"/>
  <c r="AH16" i="3"/>
  <c r="AI16" i="3" s="1"/>
  <c r="AH15" i="3"/>
  <c r="AI15" i="3" s="1"/>
  <c r="AH14" i="3"/>
  <c r="AI14" i="3" s="1"/>
  <c r="AH13" i="3"/>
  <c r="AI13" i="3" s="1"/>
  <c r="AH12" i="3"/>
  <c r="AI12" i="3" s="1"/>
  <c r="AH11" i="3"/>
  <c r="AI11" i="3" s="1"/>
  <c r="AH10" i="3"/>
  <c r="AI10" i="3" s="1"/>
  <c r="AE20" i="3"/>
  <c r="AD20" i="3"/>
  <c r="AG20" i="3"/>
  <c r="AF20" i="3"/>
  <c r="AC20" i="3"/>
  <c r="X20" i="3"/>
  <c r="AA20" i="3"/>
  <c r="Z20" i="3"/>
  <c r="Y20" i="3"/>
  <c r="W20" i="3"/>
  <c r="V20" i="3"/>
  <c r="Q20" i="3"/>
  <c r="T20" i="3"/>
  <c r="S20" i="3"/>
  <c r="R20" i="3"/>
  <c r="P20" i="3"/>
  <c r="O20" i="3"/>
  <c r="J20" i="3"/>
  <c r="M20" i="3"/>
  <c r="L20" i="3"/>
  <c r="K20" i="3"/>
  <c r="I20" i="3"/>
  <c r="H20" i="3"/>
  <c r="C20" i="3"/>
  <c r="F20" i="3"/>
  <c r="E20" i="3"/>
  <c r="D20" i="3"/>
  <c r="C25" i="1"/>
  <c r="D25" i="1"/>
  <c r="AF11" i="2"/>
  <c r="AE11" i="2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D25" i="2" s="1"/>
  <c r="AE10" i="2"/>
  <c r="AF10" i="2" s="1"/>
  <c r="J2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C9" i="2"/>
  <c r="AD20" i="2"/>
  <c r="AC20" i="2"/>
  <c r="X20" i="2"/>
  <c r="AA20" i="2"/>
  <c r="Z20" i="2"/>
  <c r="Y20" i="2"/>
  <c r="W20" i="2"/>
  <c r="V20" i="2"/>
  <c r="Q20" i="2"/>
  <c r="T20" i="2"/>
  <c r="S20" i="2"/>
  <c r="R20" i="2"/>
  <c r="P20" i="2"/>
  <c r="O20" i="2"/>
  <c r="M20" i="2"/>
  <c r="L20" i="2"/>
  <c r="K20" i="2"/>
  <c r="I20" i="2"/>
  <c r="H20" i="2"/>
  <c r="C20" i="2"/>
  <c r="F20" i="2"/>
  <c r="E20" i="2"/>
  <c r="D20" i="2"/>
  <c r="L23" i="1"/>
  <c r="K23" i="1"/>
  <c r="C25" i="2" l="1"/>
  <c r="C25" i="12"/>
  <c r="AH10" i="11"/>
  <c r="D25" i="11" s="1"/>
  <c r="AI15" i="10"/>
  <c r="D25" i="10" s="1"/>
  <c r="AH17" i="9"/>
  <c r="D25" i="9" s="1"/>
  <c r="AI10" i="8"/>
  <c r="D25" i="8" s="1"/>
  <c r="AI15" i="7"/>
  <c r="D25" i="7" s="1"/>
  <c r="AI11" i="1"/>
  <c r="AI12" i="1"/>
  <c r="AI13" i="1"/>
  <c r="AI14" i="1"/>
  <c r="AI15" i="1"/>
  <c r="AI16" i="1"/>
  <c r="AI17" i="1"/>
  <c r="AI18" i="1"/>
  <c r="AI19" i="1"/>
  <c r="AI10" i="1"/>
  <c r="E20" i="1"/>
  <c r="F20" i="1"/>
  <c r="G20" i="1"/>
  <c r="H20" i="1"/>
  <c r="I20" i="1"/>
  <c r="K20" i="1"/>
  <c r="L20" i="1"/>
  <c r="M20" i="1"/>
  <c r="N20" i="1"/>
  <c r="O20" i="1"/>
  <c r="P20" i="1"/>
  <c r="R20" i="1"/>
  <c r="S20" i="1"/>
  <c r="T20" i="1"/>
  <c r="U20" i="1"/>
  <c r="V20" i="1"/>
  <c r="W20" i="1"/>
  <c r="Y20" i="1"/>
  <c r="Z20" i="1"/>
  <c r="AA20" i="1"/>
  <c r="AB20" i="1"/>
  <c r="AC20" i="1"/>
  <c r="AD20" i="1"/>
  <c r="AF20" i="1"/>
  <c r="AG20" i="1"/>
  <c r="D20" i="1"/>
  <c r="AH11" i="1"/>
  <c r="AH12" i="1"/>
  <c r="AH13" i="1"/>
  <c r="AH14" i="1"/>
  <c r="AH15" i="1"/>
  <c r="AH16" i="1"/>
  <c r="AH17" i="1"/>
  <c r="AH18" i="1"/>
  <c r="AH19" i="1"/>
  <c r="AH10" i="1"/>
</calcChain>
</file>

<file path=xl/sharedStrings.xml><?xml version="1.0" encoding="utf-8"?>
<sst xmlns="http://schemas.openxmlformats.org/spreadsheetml/2006/main" count="3430" uniqueCount="32">
  <si>
    <t>Monthly Attendance Sheet</t>
  </si>
  <si>
    <t>Roll No.</t>
  </si>
  <si>
    <t>Name</t>
  </si>
  <si>
    <t>Dates</t>
  </si>
  <si>
    <t>SUN</t>
  </si>
  <si>
    <t>MON</t>
  </si>
  <si>
    <t>TUE</t>
  </si>
  <si>
    <t>WED</t>
  </si>
  <si>
    <t>THU</t>
  </si>
  <si>
    <t>FRI</t>
  </si>
  <si>
    <t>SAT</t>
  </si>
  <si>
    <t>Arjun</t>
  </si>
  <si>
    <t>Rohit</t>
  </si>
  <si>
    <t>Vikram</t>
  </si>
  <si>
    <t>Malay</t>
  </si>
  <si>
    <t>Rahul</t>
  </si>
  <si>
    <t>Harsh</t>
  </si>
  <si>
    <t>Sahil</t>
  </si>
  <si>
    <t>Vatsal</t>
  </si>
  <si>
    <t>Jay</t>
  </si>
  <si>
    <t>Karm</t>
  </si>
  <si>
    <t>P</t>
  </si>
  <si>
    <t>A</t>
  </si>
  <si>
    <t>Total Days Present</t>
  </si>
  <si>
    <t>Attendance(%)</t>
  </si>
  <si>
    <t>Total Present Days</t>
  </si>
  <si>
    <t>Total Working Days</t>
  </si>
  <si>
    <t>Student Name</t>
  </si>
  <si>
    <t>Student             Name</t>
  </si>
  <si>
    <t>Date</t>
  </si>
  <si>
    <t>Day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</si>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</sst>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7" tint="-0.499984740745262"/>
      <name val="Berlin Sans FB Demi"/>
      <family val="2"/>
    </font>
    <font>
      <sz val="8"/>
      <name val="Calibri"/>
      <family val="2"/>
      <scheme val="minor"/>
    </font>
    <font>
      <sz val="22"/>
      <color theme="4" tint="0.39997558519241921"/>
      <name val="Arial Black"/>
      <family val="2"/>
    </font>
    <font>
      <sz val="22"/>
      <color theme="4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5" borderId="1" xfId="0" applyNumberFormat="1" applyFill="1" applyBorder="1"/>
    <xf numFmtId="1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0" borderId="4" xfId="0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4" fontId="0" fillId="5" borderId="2" xfId="0" applyNumberFormat="1" applyFill="1" applyBorder="1"/>
    <xf numFmtId="9" fontId="0" fillId="0" borderId="0" xfId="1" applyFont="1"/>
    <xf numFmtId="9" fontId="0" fillId="0" borderId="0" xfId="0" applyNumberFormat="1"/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4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7" fontId="4" fillId="3" borderId="0" xfId="0" applyNumberFormat="1" applyFont="1" applyFill="1" applyAlignment="1">
      <alignment horizontal="center"/>
    </xf>
    <xf numFmtId="0" fontId="0" fillId="0" borderId="2" xfId="0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5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theme="9"/>
        </patternFill>
      </fill>
    </dxf>
    <dxf>
      <fill>
        <patternFill>
          <bgColor rgb="FFB957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957A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D81A-978B-48C0-8EEF-991E557C2DC9}">
  <dimension ref="A2:AJ27"/>
  <sheetViews>
    <sheetView tabSelected="1" workbookViewId="0">
      <selection activeCell="W23" sqref="W23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1.109375" customWidth="1"/>
    <col min="5" max="8" width="10.33203125" bestFit="1" customWidth="1"/>
    <col min="9" max="9" width="13.21875" bestFit="1" customWidth="1"/>
    <col min="10" max="23" width="10.33203125" bestFit="1" customWidth="1"/>
    <col min="24" max="24" width="10.109375" customWidth="1"/>
    <col min="25" max="33" width="10.33203125" bestFit="1" customWidth="1"/>
    <col min="34" max="34" width="18.44140625" bestFit="1" customWidth="1"/>
    <col min="35" max="35" width="14.77734375" bestFit="1" customWidth="1"/>
  </cols>
  <sheetData>
    <row r="2" spans="1:36" x14ac:dyDescent="0.3">
      <c r="H2" s="38" t="s">
        <v>0</v>
      </c>
      <c r="I2" s="39"/>
      <c r="J2" s="39"/>
      <c r="K2" s="39"/>
      <c r="L2" s="39"/>
      <c r="M2" s="39"/>
      <c r="N2" s="39"/>
      <c r="O2" s="39"/>
      <c r="P2" s="39"/>
      <c r="Q2" s="39"/>
    </row>
    <row r="3" spans="1:36" x14ac:dyDescent="0.3"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1:36" ht="20.399999999999999" x14ac:dyDescent="0.35">
      <c r="J4" s="33">
        <v>44927</v>
      </c>
      <c r="K4" s="37"/>
      <c r="L4" s="37"/>
      <c r="M4" s="37"/>
      <c r="N4" s="37"/>
      <c r="O4" s="37"/>
    </row>
    <row r="7" spans="1:36" ht="14.4" customHeight="1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  <c r="AJ7" s="1"/>
    </row>
    <row r="8" spans="1:36" ht="14.4" customHeight="1" x14ac:dyDescent="0.3">
      <c r="A8" s="27"/>
      <c r="B8" s="27"/>
      <c r="C8" s="9">
        <v>44927</v>
      </c>
      <c r="D8" s="9">
        <v>44928</v>
      </c>
      <c r="E8" s="9">
        <v>44929</v>
      </c>
      <c r="F8" s="9">
        <v>44930</v>
      </c>
      <c r="G8" s="9">
        <v>44931</v>
      </c>
      <c r="H8" s="9">
        <v>44932</v>
      </c>
      <c r="I8" s="10">
        <v>44933</v>
      </c>
      <c r="J8" s="9">
        <v>44934</v>
      </c>
      <c r="K8" s="9">
        <v>44935</v>
      </c>
      <c r="L8" s="9">
        <v>44936</v>
      </c>
      <c r="M8" s="9">
        <v>44937</v>
      </c>
      <c r="N8" s="9">
        <v>44938</v>
      </c>
      <c r="O8" s="9">
        <v>44939</v>
      </c>
      <c r="P8" s="9">
        <v>44940</v>
      </c>
      <c r="Q8" s="9">
        <v>44941</v>
      </c>
      <c r="R8" s="9">
        <v>44942</v>
      </c>
      <c r="S8" s="9">
        <v>44943</v>
      </c>
      <c r="T8" s="9">
        <v>44944</v>
      </c>
      <c r="U8" s="9">
        <v>44945</v>
      </c>
      <c r="V8" s="9">
        <v>44946</v>
      </c>
      <c r="W8" s="9">
        <v>44947</v>
      </c>
      <c r="X8" s="9">
        <v>44948</v>
      </c>
      <c r="Y8" s="9">
        <v>44949</v>
      </c>
      <c r="Z8" s="9">
        <v>44950</v>
      </c>
      <c r="AA8" s="9">
        <v>44951</v>
      </c>
      <c r="AB8" s="9">
        <v>44952</v>
      </c>
      <c r="AC8" s="9">
        <v>44953</v>
      </c>
      <c r="AD8" s="9">
        <v>44954</v>
      </c>
      <c r="AE8" s="9">
        <v>44955</v>
      </c>
      <c r="AF8" s="9">
        <v>44956</v>
      </c>
      <c r="AG8" s="9">
        <v>44957</v>
      </c>
      <c r="AH8" s="27"/>
      <c r="AI8" s="26"/>
      <c r="AJ8" s="1"/>
    </row>
    <row r="9" spans="1:36" ht="14.4" customHeight="1" x14ac:dyDescent="0.3">
      <c r="A9" s="27"/>
      <c r="B9" s="27"/>
      <c r="C9" s="11" t="s">
        <v>4</v>
      </c>
      <c r="D9" s="11" t="s">
        <v>5</v>
      </c>
      <c r="E9" s="11" t="s">
        <v>6</v>
      </c>
      <c r="F9" s="11" t="s">
        <v>7</v>
      </c>
      <c r="G9" s="11" t="s">
        <v>8</v>
      </c>
      <c r="H9" s="11" t="s">
        <v>9</v>
      </c>
      <c r="I9" s="11" t="s">
        <v>10</v>
      </c>
      <c r="J9" s="11" t="s">
        <v>4</v>
      </c>
      <c r="K9" s="11" t="s">
        <v>5</v>
      </c>
      <c r="L9" s="11" t="s">
        <v>6</v>
      </c>
      <c r="M9" s="11" t="s">
        <v>7</v>
      </c>
      <c r="N9" s="11" t="s">
        <v>8</v>
      </c>
      <c r="O9" s="11" t="s">
        <v>9</v>
      </c>
      <c r="P9" s="11" t="s">
        <v>10</v>
      </c>
      <c r="Q9" s="11" t="s">
        <v>4</v>
      </c>
      <c r="R9" s="11" t="s">
        <v>5</v>
      </c>
      <c r="S9" s="11" t="s">
        <v>6</v>
      </c>
      <c r="T9" s="11" t="s">
        <v>7</v>
      </c>
      <c r="U9" s="11" t="s">
        <v>8</v>
      </c>
      <c r="V9" s="11" t="s">
        <v>9</v>
      </c>
      <c r="W9" s="11" t="s">
        <v>10</v>
      </c>
      <c r="X9" s="11" t="s">
        <v>4</v>
      </c>
      <c r="Y9" s="11" t="s">
        <v>5</v>
      </c>
      <c r="Z9" s="11" t="s">
        <v>6</v>
      </c>
      <c r="AA9" s="11" t="s">
        <v>7</v>
      </c>
      <c r="AB9" s="11" t="s">
        <v>8</v>
      </c>
      <c r="AC9" s="11" t="s">
        <v>9</v>
      </c>
      <c r="AD9" s="11" t="s">
        <v>10</v>
      </c>
      <c r="AE9" s="11" t="s">
        <v>4</v>
      </c>
      <c r="AF9" s="11" t="s">
        <v>5</v>
      </c>
      <c r="AG9" s="11" t="s">
        <v>6</v>
      </c>
      <c r="AH9" s="27"/>
      <c r="AI9" s="26"/>
      <c r="AJ9" s="1"/>
    </row>
    <row r="10" spans="1:36" x14ac:dyDescent="0.3">
      <c r="A10" s="4">
        <v>1</v>
      </c>
      <c r="B10" s="6" t="s">
        <v>11</v>
      </c>
      <c r="C10" s="4"/>
      <c r="D10" s="6" t="s">
        <v>21</v>
      </c>
      <c r="E10" s="6" t="s">
        <v>21</v>
      </c>
      <c r="F10" s="6" t="s">
        <v>21</v>
      </c>
      <c r="G10" s="6" t="s">
        <v>21</v>
      </c>
      <c r="H10" s="6" t="s">
        <v>21</v>
      </c>
      <c r="I10" s="6" t="s">
        <v>21</v>
      </c>
      <c r="J10" s="6"/>
      <c r="K10" s="6" t="s">
        <v>21</v>
      </c>
      <c r="L10" s="6" t="s">
        <v>21</v>
      </c>
      <c r="M10" s="6" t="s">
        <v>21</v>
      </c>
      <c r="N10" s="6" t="s">
        <v>21</v>
      </c>
      <c r="O10" s="6" t="s">
        <v>21</v>
      </c>
      <c r="P10" s="6" t="s">
        <v>21</v>
      </c>
      <c r="Q10" s="6"/>
      <c r="R10" s="6" t="s">
        <v>21</v>
      </c>
      <c r="S10" s="6" t="s">
        <v>21</v>
      </c>
      <c r="T10" s="6" t="s">
        <v>21</v>
      </c>
      <c r="U10" s="6" t="s">
        <v>21</v>
      </c>
      <c r="V10" s="6" t="s">
        <v>22</v>
      </c>
      <c r="W10" s="6" t="s">
        <v>21</v>
      </c>
      <c r="X10" s="6"/>
      <c r="Y10" s="6" t="s">
        <v>21</v>
      </c>
      <c r="Z10" s="6" t="s">
        <v>21</v>
      </c>
      <c r="AA10" s="6" t="s">
        <v>21</v>
      </c>
      <c r="AB10" s="6" t="s">
        <v>21</v>
      </c>
      <c r="AC10" s="6" t="s">
        <v>21</v>
      </c>
      <c r="AD10" s="6" t="s">
        <v>21</v>
      </c>
      <c r="AE10" s="6"/>
      <c r="AF10" s="6" t="s">
        <v>21</v>
      </c>
      <c r="AG10" s="6" t="s">
        <v>21</v>
      </c>
      <c r="AH10" s="4">
        <f>COUNTIF(D10:AG10,"P")</f>
        <v>25</v>
      </c>
      <c r="AI10" s="5">
        <f>AH10/$C$22</f>
        <v>0.96153846153846156</v>
      </c>
    </row>
    <row r="11" spans="1:36" x14ac:dyDescent="0.3">
      <c r="A11" s="4">
        <v>2</v>
      </c>
      <c r="B11" s="6" t="s">
        <v>12</v>
      </c>
      <c r="C11" s="4"/>
      <c r="D11" s="6" t="s">
        <v>21</v>
      </c>
      <c r="E11" s="6" t="s">
        <v>21</v>
      </c>
      <c r="F11" s="6" t="s">
        <v>22</v>
      </c>
      <c r="G11" s="6" t="s">
        <v>21</v>
      </c>
      <c r="H11" s="6" t="s">
        <v>21</v>
      </c>
      <c r="I11" s="6" t="s">
        <v>21</v>
      </c>
      <c r="J11" s="6"/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/>
      <c r="R11" s="6" t="s">
        <v>21</v>
      </c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21</v>
      </c>
      <c r="X11" s="6"/>
      <c r="Y11" s="6" t="s">
        <v>22</v>
      </c>
      <c r="Z11" s="6" t="s">
        <v>21</v>
      </c>
      <c r="AA11" s="6" t="s">
        <v>21</v>
      </c>
      <c r="AB11" s="6" t="s">
        <v>21</v>
      </c>
      <c r="AC11" s="6" t="s">
        <v>21</v>
      </c>
      <c r="AD11" s="6" t="s">
        <v>21</v>
      </c>
      <c r="AE11" s="6"/>
      <c r="AF11" s="6" t="s">
        <v>21</v>
      </c>
      <c r="AG11" s="6" t="s">
        <v>21</v>
      </c>
      <c r="AH11" s="4">
        <f t="shared" ref="AH11:AH19" si="0">COUNTIF(D11:AG11,"P")</f>
        <v>24</v>
      </c>
      <c r="AI11" s="5">
        <f t="shared" ref="AI11:AI19" si="1">AH11/$C$22</f>
        <v>0.92307692307692313</v>
      </c>
    </row>
    <row r="12" spans="1:36" x14ac:dyDescent="0.3">
      <c r="A12" s="4">
        <v>3</v>
      </c>
      <c r="B12" s="6" t="s">
        <v>13</v>
      </c>
      <c r="C12" s="4"/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22</v>
      </c>
      <c r="J12" s="6"/>
      <c r="K12" s="6" t="s">
        <v>22</v>
      </c>
      <c r="L12" s="6" t="s">
        <v>22</v>
      </c>
      <c r="M12" s="6" t="s">
        <v>21</v>
      </c>
      <c r="N12" s="6" t="s">
        <v>22</v>
      </c>
      <c r="O12" s="6" t="s">
        <v>21</v>
      </c>
      <c r="P12" s="6" t="s">
        <v>22</v>
      </c>
      <c r="Q12" s="6"/>
      <c r="R12" s="6" t="s">
        <v>21</v>
      </c>
      <c r="S12" s="6" t="s">
        <v>21</v>
      </c>
      <c r="T12" s="6" t="s">
        <v>21</v>
      </c>
      <c r="U12" s="6" t="s">
        <v>21</v>
      </c>
      <c r="V12" s="6" t="s">
        <v>21</v>
      </c>
      <c r="W12" s="6" t="s">
        <v>22</v>
      </c>
      <c r="X12" s="6"/>
      <c r="Y12" s="6" t="s">
        <v>21</v>
      </c>
      <c r="Z12" s="6" t="s">
        <v>21</v>
      </c>
      <c r="AA12" s="6" t="s">
        <v>21</v>
      </c>
      <c r="AB12" s="6" t="s">
        <v>22</v>
      </c>
      <c r="AC12" s="6" t="s">
        <v>21</v>
      </c>
      <c r="AD12" s="6" t="s">
        <v>21</v>
      </c>
      <c r="AE12" s="6"/>
      <c r="AF12" s="6" t="s">
        <v>22</v>
      </c>
      <c r="AG12" s="6" t="s">
        <v>21</v>
      </c>
      <c r="AH12" s="4">
        <f t="shared" si="0"/>
        <v>18</v>
      </c>
      <c r="AI12" s="5">
        <f t="shared" si="1"/>
        <v>0.69230769230769229</v>
      </c>
    </row>
    <row r="13" spans="1:36" x14ac:dyDescent="0.3">
      <c r="A13" s="4">
        <v>4</v>
      </c>
      <c r="B13" s="6" t="s">
        <v>14</v>
      </c>
      <c r="C13" s="4"/>
      <c r="D13" s="6" t="s">
        <v>21</v>
      </c>
      <c r="E13" s="6" t="s">
        <v>21</v>
      </c>
      <c r="F13" s="6" t="s">
        <v>21</v>
      </c>
      <c r="G13" s="6" t="s">
        <v>22</v>
      </c>
      <c r="H13" s="6" t="s">
        <v>21</v>
      </c>
      <c r="I13" s="6" t="s">
        <v>21</v>
      </c>
      <c r="J13" s="6"/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/>
      <c r="R13" s="6" t="s">
        <v>21</v>
      </c>
      <c r="S13" s="6" t="s">
        <v>22</v>
      </c>
      <c r="T13" s="6" t="s">
        <v>21</v>
      </c>
      <c r="U13" s="6" t="s">
        <v>21</v>
      </c>
      <c r="V13" s="6" t="s">
        <v>21</v>
      </c>
      <c r="W13" s="6" t="s">
        <v>21</v>
      </c>
      <c r="X13" s="6"/>
      <c r="Y13" s="6" t="s">
        <v>21</v>
      </c>
      <c r="Z13" s="6" t="s">
        <v>21</v>
      </c>
      <c r="AA13" s="6" t="s">
        <v>21</v>
      </c>
      <c r="AB13" s="6" t="s">
        <v>21</v>
      </c>
      <c r="AC13" s="6" t="s">
        <v>22</v>
      </c>
      <c r="AD13" s="6" t="s">
        <v>21</v>
      </c>
      <c r="AE13" s="6"/>
      <c r="AF13" s="6" t="s">
        <v>21</v>
      </c>
      <c r="AG13" s="6" t="s">
        <v>21</v>
      </c>
      <c r="AH13" s="4">
        <f t="shared" si="0"/>
        <v>23</v>
      </c>
      <c r="AI13" s="5">
        <f t="shared" si="1"/>
        <v>0.88461538461538458</v>
      </c>
    </row>
    <row r="14" spans="1:36" x14ac:dyDescent="0.3">
      <c r="A14" s="4">
        <v>5</v>
      </c>
      <c r="B14" s="6" t="s">
        <v>15</v>
      </c>
      <c r="C14" s="4"/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/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/>
      <c r="R14" s="6" t="s">
        <v>21</v>
      </c>
      <c r="S14" s="6" t="s">
        <v>21</v>
      </c>
      <c r="T14" s="6" t="s">
        <v>21</v>
      </c>
      <c r="U14" s="6" t="s">
        <v>21</v>
      </c>
      <c r="V14" s="6" t="s">
        <v>21</v>
      </c>
      <c r="W14" s="6" t="s">
        <v>22</v>
      </c>
      <c r="X14" s="6"/>
      <c r="Y14" s="6" t="s">
        <v>21</v>
      </c>
      <c r="Z14" s="6" t="s">
        <v>21</v>
      </c>
      <c r="AA14" s="6" t="s">
        <v>22</v>
      </c>
      <c r="AB14" s="6" t="s">
        <v>21</v>
      </c>
      <c r="AC14" s="6" t="s">
        <v>21</v>
      </c>
      <c r="AD14" s="6" t="s">
        <v>21</v>
      </c>
      <c r="AE14" s="6"/>
      <c r="AF14" s="6" t="s">
        <v>21</v>
      </c>
      <c r="AG14" s="6" t="s">
        <v>22</v>
      </c>
      <c r="AH14" s="4">
        <f t="shared" si="0"/>
        <v>23</v>
      </c>
      <c r="AI14" s="5">
        <f t="shared" si="1"/>
        <v>0.88461538461538458</v>
      </c>
    </row>
    <row r="15" spans="1:36" x14ac:dyDescent="0.3">
      <c r="A15" s="4">
        <v>6</v>
      </c>
      <c r="B15" s="6" t="s">
        <v>16</v>
      </c>
      <c r="C15" s="4"/>
      <c r="D15" s="6" t="s">
        <v>21</v>
      </c>
      <c r="E15" s="6" t="s">
        <v>22</v>
      </c>
      <c r="F15" s="6" t="s">
        <v>21</v>
      </c>
      <c r="G15" s="6" t="s">
        <v>21</v>
      </c>
      <c r="H15" s="6" t="s">
        <v>22</v>
      </c>
      <c r="I15" s="6" t="s">
        <v>21</v>
      </c>
      <c r="J15" s="6"/>
      <c r="K15" s="6" t="s">
        <v>21</v>
      </c>
      <c r="L15" s="6" t="s">
        <v>21</v>
      </c>
      <c r="M15" s="6" t="s">
        <v>21</v>
      </c>
      <c r="N15" s="6" t="s">
        <v>21</v>
      </c>
      <c r="O15" s="6" t="s">
        <v>21</v>
      </c>
      <c r="P15" s="6" t="s">
        <v>21</v>
      </c>
      <c r="Q15" s="6"/>
      <c r="R15" s="6" t="s">
        <v>22</v>
      </c>
      <c r="S15" s="6" t="s">
        <v>21</v>
      </c>
      <c r="T15" s="6" t="s">
        <v>21</v>
      </c>
      <c r="U15" s="6" t="s">
        <v>22</v>
      </c>
      <c r="V15" s="6" t="s">
        <v>21</v>
      </c>
      <c r="W15" s="6" t="s">
        <v>21</v>
      </c>
      <c r="X15" s="6"/>
      <c r="Y15" s="6" t="s">
        <v>21</v>
      </c>
      <c r="Z15" s="6" t="s">
        <v>21</v>
      </c>
      <c r="AA15" s="6" t="s">
        <v>21</v>
      </c>
      <c r="AB15" s="6" t="s">
        <v>21</v>
      </c>
      <c r="AC15" s="6" t="s">
        <v>21</v>
      </c>
      <c r="AD15" s="6" t="s">
        <v>21</v>
      </c>
      <c r="AE15" s="6"/>
      <c r="AF15" s="6" t="s">
        <v>21</v>
      </c>
      <c r="AG15" s="6" t="s">
        <v>21</v>
      </c>
      <c r="AH15" s="4">
        <f t="shared" si="0"/>
        <v>22</v>
      </c>
      <c r="AI15" s="5">
        <f t="shared" si="1"/>
        <v>0.84615384615384615</v>
      </c>
    </row>
    <row r="16" spans="1:36" x14ac:dyDescent="0.3">
      <c r="A16" s="4">
        <v>7</v>
      </c>
      <c r="B16" s="6" t="s">
        <v>17</v>
      </c>
      <c r="C16" s="4"/>
      <c r="D16" s="6" t="s">
        <v>21</v>
      </c>
      <c r="E16" s="6" t="s">
        <v>21</v>
      </c>
      <c r="F16" s="6" t="s">
        <v>21</v>
      </c>
      <c r="G16" s="6" t="s">
        <v>22</v>
      </c>
      <c r="H16" s="6" t="s">
        <v>21</v>
      </c>
      <c r="I16" s="6" t="s">
        <v>21</v>
      </c>
      <c r="J16" s="6"/>
      <c r="K16" s="6" t="s">
        <v>21</v>
      </c>
      <c r="L16" s="6" t="s">
        <v>21</v>
      </c>
      <c r="M16" s="6" t="s">
        <v>22</v>
      </c>
      <c r="N16" s="6" t="s">
        <v>21</v>
      </c>
      <c r="O16" s="6" t="s">
        <v>21</v>
      </c>
      <c r="P16" s="6" t="s">
        <v>21</v>
      </c>
      <c r="Q16" s="6"/>
      <c r="R16" s="6" t="s">
        <v>21</v>
      </c>
      <c r="S16" s="6" t="s">
        <v>21</v>
      </c>
      <c r="T16" s="6" t="s">
        <v>21</v>
      </c>
      <c r="U16" s="6" t="s">
        <v>21</v>
      </c>
      <c r="V16" s="6" t="s">
        <v>21</v>
      </c>
      <c r="W16" s="6" t="s">
        <v>21</v>
      </c>
      <c r="X16" s="6"/>
      <c r="Y16" s="6" t="s">
        <v>21</v>
      </c>
      <c r="Z16" s="6" t="s">
        <v>21</v>
      </c>
      <c r="AA16" s="6" t="s">
        <v>21</v>
      </c>
      <c r="AB16" s="6" t="s">
        <v>22</v>
      </c>
      <c r="AC16" s="6" t="s">
        <v>21</v>
      </c>
      <c r="AD16" s="6" t="s">
        <v>22</v>
      </c>
      <c r="AE16" s="6"/>
      <c r="AF16" s="6" t="s">
        <v>21</v>
      </c>
      <c r="AG16" s="6" t="s">
        <v>21</v>
      </c>
      <c r="AH16" s="4">
        <f t="shared" si="0"/>
        <v>22</v>
      </c>
      <c r="AI16" s="5">
        <f t="shared" si="1"/>
        <v>0.84615384615384615</v>
      </c>
    </row>
    <row r="17" spans="1:35" x14ac:dyDescent="0.3">
      <c r="A17" s="4">
        <v>8</v>
      </c>
      <c r="B17" s="6" t="s">
        <v>18</v>
      </c>
      <c r="C17" s="4"/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22</v>
      </c>
      <c r="J17" s="6"/>
      <c r="K17" s="6" t="s">
        <v>21</v>
      </c>
      <c r="L17" s="6" t="s">
        <v>21</v>
      </c>
      <c r="M17" s="6" t="s">
        <v>21</v>
      </c>
      <c r="N17" s="6" t="s">
        <v>21</v>
      </c>
      <c r="O17" s="6" t="s">
        <v>21</v>
      </c>
      <c r="P17" s="6" t="s">
        <v>21</v>
      </c>
      <c r="Q17" s="6"/>
      <c r="R17" s="6" t="s">
        <v>21</v>
      </c>
      <c r="S17" s="6" t="s">
        <v>21</v>
      </c>
      <c r="T17" s="6" t="s">
        <v>21</v>
      </c>
      <c r="U17" s="6" t="s">
        <v>21</v>
      </c>
      <c r="V17" s="6" t="s">
        <v>22</v>
      </c>
      <c r="W17" s="6" t="s">
        <v>21</v>
      </c>
      <c r="X17" s="6"/>
      <c r="Y17" s="6" t="s">
        <v>21</v>
      </c>
      <c r="Z17" s="6" t="s">
        <v>22</v>
      </c>
      <c r="AA17" s="6" t="s">
        <v>21</v>
      </c>
      <c r="AB17" s="6" t="s">
        <v>21</v>
      </c>
      <c r="AC17" s="6" t="s">
        <v>21</v>
      </c>
      <c r="AD17" s="6" t="s">
        <v>21</v>
      </c>
      <c r="AE17" s="6"/>
      <c r="AF17" s="6" t="s">
        <v>22</v>
      </c>
      <c r="AG17" s="6" t="s">
        <v>21</v>
      </c>
      <c r="AH17" s="4">
        <f t="shared" si="0"/>
        <v>22</v>
      </c>
      <c r="AI17" s="5">
        <f t="shared" si="1"/>
        <v>0.84615384615384615</v>
      </c>
    </row>
    <row r="18" spans="1:35" x14ac:dyDescent="0.3">
      <c r="A18" s="4">
        <v>9</v>
      </c>
      <c r="B18" s="6" t="s">
        <v>19</v>
      </c>
      <c r="C18" s="4"/>
      <c r="D18" s="6" t="s">
        <v>21</v>
      </c>
      <c r="E18" s="6" t="s">
        <v>21</v>
      </c>
      <c r="F18" s="6" t="s">
        <v>21</v>
      </c>
      <c r="G18" s="6" t="s">
        <v>21</v>
      </c>
      <c r="H18" s="6" t="s">
        <v>21</v>
      </c>
      <c r="I18" s="6" t="s">
        <v>21</v>
      </c>
      <c r="J18" s="6"/>
      <c r="K18" s="6" t="s">
        <v>21</v>
      </c>
      <c r="L18" s="6" t="s">
        <v>21</v>
      </c>
      <c r="M18" s="6" t="s">
        <v>21</v>
      </c>
      <c r="N18" s="6" t="s">
        <v>21</v>
      </c>
      <c r="O18" s="6" t="s">
        <v>21</v>
      </c>
      <c r="P18" s="6" t="s">
        <v>21</v>
      </c>
      <c r="Q18" s="6"/>
      <c r="R18" s="6" t="s">
        <v>21</v>
      </c>
      <c r="S18" s="6" t="s">
        <v>21</v>
      </c>
      <c r="T18" s="6" t="s">
        <v>22</v>
      </c>
      <c r="U18" s="6" t="s">
        <v>21</v>
      </c>
      <c r="V18" s="6" t="s">
        <v>21</v>
      </c>
      <c r="W18" s="6" t="s">
        <v>21</v>
      </c>
      <c r="X18" s="6"/>
      <c r="Y18" s="6" t="s">
        <v>21</v>
      </c>
      <c r="Z18" s="6" t="s">
        <v>21</v>
      </c>
      <c r="AA18" s="6" t="s">
        <v>21</v>
      </c>
      <c r="AB18" s="6" t="s">
        <v>21</v>
      </c>
      <c r="AC18" s="6" t="s">
        <v>21</v>
      </c>
      <c r="AD18" s="6" t="s">
        <v>22</v>
      </c>
      <c r="AE18" s="6"/>
      <c r="AF18" s="6" t="s">
        <v>21</v>
      </c>
      <c r="AG18" s="6" t="s">
        <v>21</v>
      </c>
      <c r="AH18" s="4">
        <f t="shared" si="0"/>
        <v>24</v>
      </c>
      <c r="AI18" s="5">
        <f t="shared" si="1"/>
        <v>0.92307692307692313</v>
      </c>
    </row>
    <row r="19" spans="1:35" x14ac:dyDescent="0.3">
      <c r="A19" s="4">
        <v>10</v>
      </c>
      <c r="B19" s="6" t="s">
        <v>20</v>
      </c>
      <c r="C19" s="4"/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6" t="s">
        <v>21</v>
      </c>
      <c r="J19" s="6"/>
      <c r="K19" s="6" t="s">
        <v>21</v>
      </c>
      <c r="L19" s="6" t="s">
        <v>21</v>
      </c>
      <c r="M19" s="6" t="s">
        <v>21</v>
      </c>
      <c r="N19" s="6" t="s">
        <v>21</v>
      </c>
      <c r="O19" s="6" t="s">
        <v>21</v>
      </c>
      <c r="P19" s="6" t="s">
        <v>21</v>
      </c>
      <c r="Q19" s="6"/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/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6" t="s">
        <v>21</v>
      </c>
      <c r="AE19" s="6"/>
      <c r="AF19" s="6" t="s">
        <v>21</v>
      </c>
      <c r="AG19" s="6" t="s">
        <v>22</v>
      </c>
      <c r="AH19" s="4">
        <f t="shared" si="0"/>
        <v>25</v>
      </c>
      <c r="AI19" s="5">
        <f t="shared" si="1"/>
        <v>0.96153846153846156</v>
      </c>
    </row>
    <row r="20" spans="1:35" x14ac:dyDescent="0.3">
      <c r="A20" s="31" t="s">
        <v>25</v>
      </c>
      <c r="B20" s="32"/>
      <c r="C20" s="4"/>
      <c r="D20" s="6">
        <f>COUNTIF(D10:D19,"P")</f>
        <v>10</v>
      </c>
      <c r="E20" s="6">
        <f t="shared" ref="E20:AG20" si="2">COUNTIF(E10:E19,"P")</f>
        <v>9</v>
      </c>
      <c r="F20" s="6">
        <f t="shared" si="2"/>
        <v>9</v>
      </c>
      <c r="G20" s="6">
        <f t="shared" si="2"/>
        <v>8</v>
      </c>
      <c r="H20" s="6">
        <f t="shared" si="2"/>
        <v>9</v>
      </c>
      <c r="I20" s="6">
        <f t="shared" si="2"/>
        <v>8</v>
      </c>
      <c r="J20" s="6"/>
      <c r="K20" s="6">
        <f t="shared" si="2"/>
        <v>9</v>
      </c>
      <c r="L20" s="6">
        <f t="shared" si="2"/>
        <v>9</v>
      </c>
      <c r="M20" s="6">
        <f t="shared" si="2"/>
        <v>9</v>
      </c>
      <c r="N20" s="6">
        <f t="shared" si="2"/>
        <v>9</v>
      </c>
      <c r="O20" s="6">
        <f t="shared" si="2"/>
        <v>10</v>
      </c>
      <c r="P20" s="6">
        <f t="shared" si="2"/>
        <v>9</v>
      </c>
      <c r="Q20" s="6"/>
      <c r="R20" s="6">
        <f t="shared" si="2"/>
        <v>9</v>
      </c>
      <c r="S20" s="6">
        <f t="shared" si="2"/>
        <v>9</v>
      </c>
      <c r="T20" s="6">
        <f t="shared" si="2"/>
        <v>9</v>
      </c>
      <c r="U20" s="6">
        <f t="shared" si="2"/>
        <v>9</v>
      </c>
      <c r="V20" s="6">
        <f t="shared" si="2"/>
        <v>8</v>
      </c>
      <c r="W20" s="6">
        <f t="shared" si="2"/>
        <v>8</v>
      </c>
      <c r="X20" s="6"/>
      <c r="Y20" s="6">
        <f t="shared" si="2"/>
        <v>9</v>
      </c>
      <c r="Z20" s="6">
        <f t="shared" si="2"/>
        <v>9</v>
      </c>
      <c r="AA20" s="6">
        <f t="shared" si="2"/>
        <v>9</v>
      </c>
      <c r="AB20" s="6">
        <f t="shared" si="2"/>
        <v>8</v>
      </c>
      <c r="AC20" s="6">
        <f t="shared" si="2"/>
        <v>9</v>
      </c>
      <c r="AD20" s="6">
        <f t="shared" si="2"/>
        <v>8</v>
      </c>
      <c r="AE20" s="6"/>
      <c r="AF20" s="6">
        <f t="shared" si="2"/>
        <v>8</v>
      </c>
      <c r="AG20" s="6">
        <f t="shared" si="2"/>
        <v>8</v>
      </c>
      <c r="AH20" s="34"/>
      <c r="AI20" s="28"/>
    </row>
    <row r="22" spans="1:35" x14ac:dyDescent="0.3">
      <c r="B22" s="15" t="s">
        <v>26</v>
      </c>
      <c r="C22" s="4">
        <v>26</v>
      </c>
      <c r="I22" s="16" t="s">
        <v>27</v>
      </c>
      <c r="J22" s="16" t="s">
        <v>29</v>
      </c>
      <c r="K22" s="16" t="s">
        <v>30</v>
      </c>
      <c r="L22" s="16" t="s">
        <v>31</v>
      </c>
    </row>
    <row r="23" spans="1:35" x14ac:dyDescent="0.3">
      <c r="E23" s="3"/>
      <c r="I23" s="6" t="s">
        <v>16</v>
      </c>
      <c r="J23" s="8">
        <v>44951</v>
      </c>
      <c r="K23" s="6" t="str">
        <f>HLOOKUP(J23,C8:AG9,2,0)</f>
        <v>WED</v>
      </c>
      <c r="L23" s="6" t="str">
        <f>VLOOKUP(I23,B8:AG19,MATCH(J23,B8:AG8,0),0)</f>
        <v>P</v>
      </c>
    </row>
    <row r="24" spans="1:35" ht="30.6" customHeight="1" x14ac:dyDescent="0.3">
      <c r="B24" s="12" t="s">
        <v>28</v>
      </c>
      <c r="C24" s="13" t="s">
        <v>23</v>
      </c>
      <c r="D24" s="14" t="s">
        <v>24</v>
      </c>
    </row>
    <row r="25" spans="1:35" ht="16.8" customHeight="1" x14ac:dyDescent="0.3">
      <c r="B25" s="6" t="s">
        <v>14</v>
      </c>
      <c r="C25" s="6">
        <f>_xlfn.XLOOKUP(B25,B10:B19,AH10:AH19,"",0,1)</f>
        <v>23</v>
      </c>
      <c r="D25" s="7">
        <f>_xlfn.XLOOKUP(B25,B10:B19,AI10:AI19,"",0,1)</f>
        <v>0.88461538461538458</v>
      </c>
    </row>
    <row r="27" spans="1:35" x14ac:dyDescent="0.3">
      <c r="E27" s="2"/>
    </row>
  </sheetData>
  <mergeCells count="9">
    <mergeCell ref="A20:B20"/>
    <mergeCell ref="AH20:AI20"/>
    <mergeCell ref="H2:Q3"/>
    <mergeCell ref="J4:O4"/>
    <mergeCell ref="AH7:AH9"/>
    <mergeCell ref="AI7:AI9"/>
    <mergeCell ref="A7:A9"/>
    <mergeCell ref="B7:B9"/>
    <mergeCell ref="C7:AG7"/>
  </mergeCells>
  <phoneticPr fontId="5" type="noConversion"/>
  <conditionalFormatting sqref="C10">
    <cfRule type="cellIs" dxfId="134" priority="7" operator="equal">
      <formula>"SUN"</formula>
    </cfRule>
  </conditionalFormatting>
  <conditionalFormatting sqref="C9:AG9 AI7">
    <cfRule type="cellIs" dxfId="133" priority="6" operator="equal">
      <formula>"SUN"</formula>
    </cfRule>
  </conditionalFormatting>
  <conditionalFormatting sqref="C10:AG20">
    <cfRule type="cellIs" dxfId="132" priority="3" operator="equal">
      <formula>"A"</formula>
    </cfRule>
    <cfRule type="cellIs" dxfId="131" priority="4" operator="equal">
      <formula>"P"</formula>
    </cfRule>
    <cfRule type="containsBlanks" dxfId="130" priority="5">
      <formula>LEN(TRIM(C10))=0</formula>
    </cfRule>
  </conditionalFormatting>
  <conditionalFormatting sqref="C9:AG20">
    <cfRule type="cellIs" dxfId="2" priority="2" operator="equal">
      <formula>"A"</formula>
    </cfRule>
    <cfRule type="containsBlanks" dxfId="1" priority="1">
      <formula>LEN(TRIM(C9))=0</formula>
    </cfRule>
  </conditionalFormatting>
  <dataValidations count="2">
    <dataValidation type="list" allowBlank="1" showInputMessage="1" showErrorMessage="1" sqref="B25 I23" xr:uid="{07FBDA36-AAF0-4295-889C-131417E3D48E}">
      <formula1>$B$10:$B$19</formula1>
    </dataValidation>
    <dataValidation type="list" allowBlank="1" showInputMessage="1" showErrorMessage="1" sqref="J23" xr:uid="{B2EB7405-FE9B-4B25-9103-AD0D6462BE6F}">
      <formula1>$C$8:$AG$8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60CD-909C-4710-9218-15CAF1B4CD9F}">
  <dimension ref="A2:AI25"/>
  <sheetViews>
    <sheetView workbookViewId="0">
      <selection activeCell="AG20" sqref="AG20"/>
    </sheetView>
  </sheetViews>
  <sheetFormatPr defaultRowHeight="14.4" x14ac:dyDescent="0.3"/>
  <cols>
    <col min="2" max="2" width="17.44140625" bestFit="1" customWidth="1"/>
    <col min="3" max="20" width="10.6640625" bestFit="1" customWidth="1"/>
    <col min="21" max="30" width="10.5546875" bestFit="1" customWidth="1"/>
    <col min="31" max="33" width="10.6640625" bestFit="1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45200</v>
      </c>
      <c r="K2" s="37"/>
      <c r="L2" s="37"/>
      <c r="M2" s="37"/>
      <c r="N2" s="37"/>
      <c r="O2" s="37"/>
    </row>
    <row r="7" spans="1:35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</row>
    <row r="8" spans="1:35" x14ac:dyDescent="0.3">
      <c r="A8" s="27"/>
      <c r="B8" s="27"/>
      <c r="C8" s="9">
        <v>45200</v>
      </c>
      <c r="D8" s="9">
        <v>45201</v>
      </c>
      <c r="E8" s="9">
        <v>45202</v>
      </c>
      <c r="F8" s="9">
        <v>45203</v>
      </c>
      <c r="G8" s="9">
        <v>45204</v>
      </c>
      <c r="H8" s="9">
        <v>45205</v>
      </c>
      <c r="I8" s="9">
        <v>45206</v>
      </c>
      <c r="J8" s="9">
        <v>45207</v>
      </c>
      <c r="K8" s="9">
        <v>45208</v>
      </c>
      <c r="L8" s="9">
        <v>45209</v>
      </c>
      <c r="M8" s="9">
        <v>45210</v>
      </c>
      <c r="N8" s="9">
        <v>45211</v>
      </c>
      <c r="O8" s="9">
        <v>45212</v>
      </c>
      <c r="P8" s="9">
        <v>45213</v>
      </c>
      <c r="Q8" s="9">
        <v>45214</v>
      </c>
      <c r="R8" s="9">
        <v>45215</v>
      </c>
      <c r="S8" s="9">
        <v>45216</v>
      </c>
      <c r="T8" s="9">
        <v>45217</v>
      </c>
      <c r="U8" s="9">
        <v>45218</v>
      </c>
      <c r="V8" s="9">
        <v>45219</v>
      </c>
      <c r="W8" s="9">
        <v>45220</v>
      </c>
      <c r="X8" s="9">
        <v>45221</v>
      </c>
      <c r="Y8" s="9">
        <v>45222</v>
      </c>
      <c r="Z8" s="9">
        <v>45223</v>
      </c>
      <c r="AA8" s="9">
        <v>45224</v>
      </c>
      <c r="AB8" s="9">
        <v>45225</v>
      </c>
      <c r="AC8" s="9">
        <v>45226</v>
      </c>
      <c r="AD8" s="9">
        <v>45227</v>
      </c>
      <c r="AE8" s="9">
        <v>45228</v>
      </c>
      <c r="AF8" s="9">
        <v>45229</v>
      </c>
      <c r="AG8" s="9">
        <v>45230</v>
      </c>
      <c r="AH8" s="27"/>
      <c r="AI8" s="26"/>
    </row>
    <row r="9" spans="1:35" x14ac:dyDescent="0.3">
      <c r="A9" s="27"/>
      <c r="B9" s="27"/>
      <c r="C9" s="11" t="str">
        <f>UPPER(TEXT(C8,"DDD"))</f>
        <v>SUN</v>
      </c>
      <c r="D9" s="11" t="str">
        <f t="shared" ref="D9:AG9" si="0">UPPER(TEXT(D8,"DDD"))</f>
        <v>MON</v>
      </c>
      <c r="E9" s="11" t="str">
        <f t="shared" si="0"/>
        <v>TUE</v>
      </c>
      <c r="F9" s="11" t="str">
        <f t="shared" si="0"/>
        <v>WED</v>
      </c>
      <c r="G9" s="11" t="str">
        <f t="shared" si="0"/>
        <v>THU</v>
      </c>
      <c r="H9" s="11" t="str">
        <f t="shared" si="0"/>
        <v>FRI</v>
      </c>
      <c r="I9" s="11" t="str">
        <f t="shared" si="0"/>
        <v>SAT</v>
      </c>
      <c r="J9" s="11" t="str">
        <f t="shared" si="0"/>
        <v>SUN</v>
      </c>
      <c r="K9" s="11" t="str">
        <f t="shared" si="0"/>
        <v>MON</v>
      </c>
      <c r="L9" s="11" t="str">
        <f t="shared" si="0"/>
        <v>TUE</v>
      </c>
      <c r="M9" s="11" t="str">
        <f t="shared" si="0"/>
        <v>WED</v>
      </c>
      <c r="N9" s="11" t="str">
        <f t="shared" si="0"/>
        <v>THU</v>
      </c>
      <c r="O9" s="11" t="str">
        <f t="shared" si="0"/>
        <v>FRI</v>
      </c>
      <c r="P9" s="11" t="str">
        <f t="shared" si="0"/>
        <v>SAT</v>
      </c>
      <c r="Q9" s="11" t="str">
        <f t="shared" si="0"/>
        <v>SUN</v>
      </c>
      <c r="R9" s="11" t="str">
        <f t="shared" si="0"/>
        <v>MON</v>
      </c>
      <c r="S9" s="11" t="str">
        <f t="shared" si="0"/>
        <v>TUE</v>
      </c>
      <c r="T9" s="11" t="str">
        <f t="shared" si="0"/>
        <v>WED</v>
      </c>
      <c r="U9" s="11" t="str">
        <f t="shared" si="0"/>
        <v>THU</v>
      </c>
      <c r="V9" s="11" t="str">
        <f t="shared" si="0"/>
        <v>FRI</v>
      </c>
      <c r="W9" s="11" t="str">
        <f t="shared" si="0"/>
        <v>SAT</v>
      </c>
      <c r="X9" s="11" t="str">
        <f t="shared" si="0"/>
        <v>SUN</v>
      </c>
      <c r="Y9" s="11" t="str">
        <f t="shared" si="0"/>
        <v>MON</v>
      </c>
      <c r="Z9" s="11" t="str">
        <f t="shared" si="0"/>
        <v>TUE</v>
      </c>
      <c r="AA9" s="11" t="str">
        <f t="shared" si="0"/>
        <v>WED</v>
      </c>
      <c r="AB9" s="11" t="str">
        <f t="shared" si="0"/>
        <v>THU</v>
      </c>
      <c r="AC9" s="11" t="str">
        <f t="shared" si="0"/>
        <v>FRI</v>
      </c>
      <c r="AD9" s="11" t="str">
        <f t="shared" si="0"/>
        <v>SAT</v>
      </c>
      <c r="AE9" s="11" t="str">
        <f t="shared" si="0"/>
        <v>SUN</v>
      </c>
      <c r="AF9" s="11" t="str">
        <f t="shared" si="0"/>
        <v>MON</v>
      </c>
      <c r="AG9" s="11" t="str">
        <f t="shared" si="0"/>
        <v>TUE</v>
      </c>
      <c r="AH9" s="27"/>
      <c r="AI9" s="26"/>
    </row>
    <row r="10" spans="1:35" x14ac:dyDescent="0.3">
      <c r="A10" s="4">
        <v>1</v>
      </c>
      <c r="B10" s="6" t="s">
        <v>11</v>
      </c>
      <c r="C10" s="4"/>
      <c r="D10" s="6" t="s">
        <v>21</v>
      </c>
      <c r="E10" s="6" t="s">
        <v>21</v>
      </c>
      <c r="F10" s="6" t="s">
        <v>21</v>
      </c>
      <c r="G10" s="6" t="s">
        <v>21</v>
      </c>
      <c r="H10" s="6" t="s">
        <v>21</v>
      </c>
      <c r="I10" s="6" t="s">
        <v>21</v>
      </c>
      <c r="J10" s="6"/>
      <c r="K10" s="6" t="s">
        <v>21</v>
      </c>
      <c r="L10" s="6" t="s">
        <v>21</v>
      </c>
      <c r="M10" s="6" t="s">
        <v>21</v>
      </c>
      <c r="N10" s="6" t="s">
        <v>21</v>
      </c>
      <c r="O10" s="6" t="s">
        <v>22</v>
      </c>
      <c r="P10" s="6" t="s">
        <v>21</v>
      </c>
      <c r="Q10" s="4"/>
      <c r="R10" s="6" t="s">
        <v>21</v>
      </c>
      <c r="S10" s="6" t="s">
        <v>21</v>
      </c>
      <c r="T10" s="6" t="s">
        <v>21</v>
      </c>
      <c r="U10" s="6" t="s">
        <v>21</v>
      </c>
      <c r="V10" s="6" t="s">
        <v>22</v>
      </c>
      <c r="W10" s="6" t="s">
        <v>21</v>
      </c>
      <c r="X10" s="4"/>
      <c r="Y10" s="6" t="s">
        <v>21</v>
      </c>
      <c r="Z10" s="6" t="s">
        <v>21</v>
      </c>
      <c r="AA10" s="6" t="s">
        <v>21</v>
      </c>
      <c r="AB10" s="6" t="s">
        <v>21</v>
      </c>
      <c r="AC10" s="6" t="s">
        <v>21</v>
      </c>
      <c r="AD10" s="6" t="s">
        <v>21</v>
      </c>
      <c r="AE10" s="4"/>
      <c r="AF10" s="6" t="s">
        <v>21</v>
      </c>
      <c r="AG10" s="6" t="s">
        <v>21</v>
      </c>
      <c r="AH10" s="4">
        <f>COUNTIF(D10:AG10,"P")</f>
        <v>24</v>
      </c>
      <c r="AI10" s="5">
        <f>AH10/$C$22</f>
        <v>0.92307692307692313</v>
      </c>
    </row>
    <row r="11" spans="1:35" x14ac:dyDescent="0.3">
      <c r="A11" s="4">
        <v>2</v>
      </c>
      <c r="B11" s="6" t="s">
        <v>12</v>
      </c>
      <c r="C11" s="4"/>
      <c r="D11" s="6" t="s">
        <v>21</v>
      </c>
      <c r="E11" s="6" t="s">
        <v>21</v>
      </c>
      <c r="F11" s="6" t="s">
        <v>22</v>
      </c>
      <c r="G11" s="6" t="s">
        <v>21</v>
      </c>
      <c r="H11" s="6" t="s">
        <v>21</v>
      </c>
      <c r="I11" s="6" t="s">
        <v>21</v>
      </c>
      <c r="J11" s="6"/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4"/>
      <c r="R11" s="6" t="s">
        <v>21</v>
      </c>
      <c r="S11" s="6" t="s">
        <v>22</v>
      </c>
      <c r="T11" s="6" t="s">
        <v>21</v>
      </c>
      <c r="U11" s="6" t="s">
        <v>21</v>
      </c>
      <c r="V11" s="6" t="s">
        <v>21</v>
      </c>
      <c r="W11" s="6" t="s">
        <v>21</v>
      </c>
      <c r="X11" s="4"/>
      <c r="Y11" s="6" t="s">
        <v>22</v>
      </c>
      <c r="Z11" s="6" t="s">
        <v>21</v>
      </c>
      <c r="AA11" s="6" t="s">
        <v>21</v>
      </c>
      <c r="AB11" s="6" t="s">
        <v>21</v>
      </c>
      <c r="AC11" s="6" t="s">
        <v>21</v>
      </c>
      <c r="AD11" s="6" t="s">
        <v>22</v>
      </c>
      <c r="AE11" s="4"/>
      <c r="AF11" s="6" t="s">
        <v>21</v>
      </c>
      <c r="AG11" s="6" t="s">
        <v>21</v>
      </c>
      <c r="AH11" s="4">
        <f t="shared" ref="AH11:AH19" si="1">COUNTIF(D11:AG11,"P")</f>
        <v>22</v>
      </c>
      <c r="AI11" s="5">
        <f t="shared" ref="AI11:AI19" si="2">AH11/$C$22</f>
        <v>0.84615384615384615</v>
      </c>
    </row>
    <row r="12" spans="1:35" x14ac:dyDescent="0.3">
      <c r="A12" s="4">
        <v>3</v>
      </c>
      <c r="B12" s="6" t="s">
        <v>13</v>
      </c>
      <c r="C12" s="4"/>
      <c r="D12" s="6" t="s">
        <v>22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22</v>
      </c>
      <c r="J12" s="6"/>
      <c r="K12" s="6" t="s">
        <v>21</v>
      </c>
      <c r="L12" s="6" t="s">
        <v>22</v>
      </c>
      <c r="M12" s="6" t="s">
        <v>21</v>
      </c>
      <c r="N12" s="6" t="s">
        <v>21</v>
      </c>
      <c r="O12" s="6" t="s">
        <v>21</v>
      </c>
      <c r="P12" s="6" t="s">
        <v>22</v>
      </c>
      <c r="Q12" s="4"/>
      <c r="R12" s="6" t="s">
        <v>21</v>
      </c>
      <c r="S12" s="6" t="s">
        <v>21</v>
      </c>
      <c r="T12" s="6" t="s">
        <v>21</v>
      </c>
      <c r="U12" s="6" t="s">
        <v>21</v>
      </c>
      <c r="V12" s="6" t="s">
        <v>21</v>
      </c>
      <c r="W12" s="6" t="s">
        <v>21</v>
      </c>
      <c r="X12" s="4"/>
      <c r="Y12" s="6" t="s">
        <v>21</v>
      </c>
      <c r="Z12" s="6" t="s">
        <v>21</v>
      </c>
      <c r="AA12" s="6" t="s">
        <v>21</v>
      </c>
      <c r="AB12" s="6" t="s">
        <v>22</v>
      </c>
      <c r="AC12" s="6" t="s">
        <v>21</v>
      </c>
      <c r="AD12" s="6" t="s">
        <v>21</v>
      </c>
      <c r="AE12" s="4"/>
      <c r="AF12" s="6" t="s">
        <v>22</v>
      </c>
      <c r="AG12" s="6" t="s">
        <v>21</v>
      </c>
      <c r="AH12" s="4">
        <f t="shared" si="1"/>
        <v>20</v>
      </c>
      <c r="AI12" s="5">
        <f t="shared" si="2"/>
        <v>0.76923076923076927</v>
      </c>
    </row>
    <row r="13" spans="1:35" x14ac:dyDescent="0.3">
      <c r="A13" s="4">
        <v>4</v>
      </c>
      <c r="B13" s="6" t="s">
        <v>14</v>
      </c>
      <c r="C13" s="4"/>
      <c r="D13" s="6" t="s">
        <v>21</v>
      </c>
      <c r="E13" s="6" t="s">
        <v>21</v>
      </c>
      <c r="F13" s="6" t="s">
        <v>21</v>
      </c>
      <c r="G13" s="6" t="s">
        <v>22</v>
      </c>
      <c r="H13" s="6" t="s">
        <v>21</v>
      </c>
      <c r="I13" s="6" t="s">
        <v>21</v>
      </c>
      <c r="J13" s="6"/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4"/>
      <c r="R13" s="6" t="s">
        <v>21</v>
      </c>
      <c r="S13" s="6" t="s">
        <v>21</v>
      </c>
      <c r="T13" s="6" t="s">
        <v>21</v>
      </c>
      <c r="U13" s="6" t="s">
        <v>21</v>
      </c>
      <c r="V13" s="6" t="s">
        <v>21</v>
      </c>
      <c r="W13" s="6" t="s">
        <v>21</v>
      </c>
      <c r="X13" s="4"/>
      <c r="Y13" s="6" t="s">
        <v>21</v>
      </c>
      <c r="Z13" s="6" t="s">
        <v>21</v>
      </c>
      <c r="AA13" s="6" t="s">
        <v>21</v>
      </c>
      <c r="AB13" s="6" t="s">
        <v>21</v>
      </c>
      <c r="AC13" s="6" t="s">
        <v>22</v>
      </c>
      <c r="AD13" s="6" t="s">
        <v>21</v>
      </c>
      <c r="AE13" s="4"/>
      <c r="AF13" s="6" t="s">
        <v>21</v>
      </c>
      <c r="AG13" s="6" t="s">
        <v>21</v>
      </c>
      <c r="AH13" s="4">
        <f t="shared" si="1"/>
        <v>24</v>
      </c>
      <c r="AI13" s="5">
        <f t="shared" si="2"/>
        <v>0.92307692307692313</v>
      </c>
    </row>
    <row r="14" spans="1:35" x14ac:dyDescent="0.3">
      <c r="A14" s="4">
        <v>5</v>
      </c>
      <c r="B14" s="6" t="s">
        <v>15</v>
      </c>
      <c r="C14" s="4"/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/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22</v>
      </c>
      <c r="Q14" s="4"/>
      <c r="R14" s="6" t="s">
        <v>21</v>
      </c>
      <c r="S14" s="6" t="s">
        <v>21</v>
      </c>
      <c r="T14" s="6" t="s">
        <v>21</v>
      </c>
      <c r="U14" s="6" t="s">
        <v>21</v>
      </c>
      <c r="V14" s="6" t="s">
        <v>21</v>
      </c>
      <c r="W14" s="6" t="s">
        <v>21</v>
      </c>
      <c r="X14" s="4"/>
      <c r="Y14" s="6" t="s">
        <v>21</v>
      </c>
      <c r="Z14" s="6" t="s">
        <v>21</v>
      </c>
      <c r="AA14" s="6" t="s">
        <v>22</v>
      </c>
      <c r="AB14" s="6" t="s">
        <v>21</v>
      </c>
      <c r="AC14" s="6" t="s">
        <v>21</v>
      </c>
      <c r="AD14" s="6" t="s">
        <v>21</v>
      </c>
      <c r="AE14" s="4"/>
      <c r="AF14" s="6" t="s">
        <v>21</v>
      </c>
      <c r="AG14" s="6" t="s">
        <v>22</v>
      </c>
      <c r="AH14" s="4">
        <f t="shared" si="1"/>
        <v>23</v>
      </c>
      <c r="AI14" s="5">
        <f t="shared" si="2"/>
        <v>0.88461538461538458</v>
      </c>
    </row>
    <row r="15" spans="1:35" x14ac:dyDescent="0.3">
      <c r="A15" s="4">
        <v>6</v>
      </c>
      <c r="B15" s="6" t="s">
        <v>16</v>
      </c>
      <c r="C15" s="4"/>
      <c r="D15" s="6" t="s">
        <v>21</v>
      </c>
      <c r="E15" s="6" t="s">
        <v>22</v>
      </c>
      <c r="F15" s="6" t="s">
        <v>21</v>
      </c>
      <c r="G15" s="6" t="s">
        <v>21</v>
      </c>
      <c r="H15" s="6" t="s">
        <v>22</v>
      </c>
      <c r="I15" s="6" t="s">
        <v>21</v>
      </c>
      <c r="J15" s="6"/>
      <c r="K15" s="6" t="s">
        <v>22</v>
      </c>
      <c r="L15" s="6" t="s">
        <v>21</v>
      </c>
      <c r="M15" s="6" t="s">
        <v>21</v>
      </c>
      <c r="N15" s="6" t="s">
        <v>21</v>
      </c>
      <c r="O15" s="6" t="s">
        <v>21</v>
      </c>
      <c r="P15" s="6" t="s">
        <v>21</v>
      </c>
      <c r="Q15" s="4"/>
      <c r="R15" s="6" t="s">
        <v>22</v>
      </c>
      <c r="S15" s="6" t="s">
        <v>21</v>
      </c>
      <c r="T15" s="6" t="s">
        <v>21</v>
      </c>
      <c r="U15" s="6" t="s">
        <v>22</v>
      </c>
      <c r="V15" s="6" t="s">
        <v>21</v>
      </c>
      <c r="W15" s="6" t="s">
        <v>21</v>
      </c>
      <c r="X15" s="4"/>
      <c r="Y15" s="6" t="s">
        <v>21</v>
      </c>
      <c r="Z15" s="6" t="s">
        <v>21</v>
      </c>
      <c r="AA15" s="6" t="s">
        <v>21</v>
      </c>
      <c r="AB15" s="6" t="s">
        <v>21</v>
      </c>
      <c r="AC15" s="6" t="s">
        <v>21</v>
      </c>
      <c r="AD15" s="6" t="s">
        <v>22</v>
      </c>
      <c r="AE15" s="4"/>
      <c r="AF15" s="6" t="s">
        <v>21</v>
      </c>
      <c r="AG15" s="6" t="s">
        <v>21</v>
      </c>
      <c r="AH15" s="4">
        <f t="shared" si="1"/>
        <v>20</v>
      </c>
      <c r="AI15" s="5">
        <f t="shared" si="2"/>
        <v>0.76923076923076927</v>
      </c>
    </row>
    <row r="16" spans="1:35" x14ac:dyDescent="0.3">
      <c r="A16" s="4">
        <v>7</v>
      </c>
      <c r="B16" s="6" t="s">
        <v>17</v>
      </c>
      <c r="C16" s="4"/>
      <c r="D16" s="6" t="s">
        <v>21</v>
      </c>
      <c r="E16" s="6" t="s">
        <v>21</v>
      </c>
      <c r="F16" s="6" t="s">
        <v>21</v>
      </c>
      <c r="G16" s="6" t="s">
        <v>22</v>
      </c>
      <c r="H16" s="6" t="s">
        <v>21</v>
      </c>
      <c r="I16" s="6" t="s">
        <v>21</v>
      </c>
      <c r="J16" s="6"/>
      <c r="K16" s="6" t="s">
        <v>21</v>
      </c>
      <c r="L16" s="6" t="s">
        <v>21</v>
      </c>
      <c r="M16" s="6" t="s">
        <v>22</v>
      </c>
      <c r="N16" s="6" t="s">
        <v>21</v>
      </c>
      <c r="O16" s="6" t="s">
        <v>21</v>
      </c>
      <c r="P16" s="6" t="s">
        <v>21</v>
      </c>
      <c r="Q16" s="4"/>
      <c r="R16" s="6" t="s">
        <v>21</v>
      </c>
      <c r="S16" s="6" t="s">
        <v>21</v>
      </c>
      <c r="T16" s="6" t="s">
        <v>21</v>
      </c>
      <c r="U16" s="6" t="s">
        <v>21</v>
      </c>
      <c r="V16" s="6" t="s">
        <v>21</v>
      </c>
      <c r="W16" s="6" t="s">
        <v>22</v>
      </c>
      <c r="X16" s="4"/>
      <c r="Y16" s="6" t="s">
        <v>21</v>
      </c>
      <c r="Z16" s="6" t="s">
        <v>21</v>
      </c>
      <c r="AA16" s="6" t="s">
        <v>21</v>
      </c>
      <c r="AB16" s="6" t="s">
        <v>22</v>
      </c>
      <c r="AC16" s="6" t="s">
        <v>21</v>
      </c>
      <c r="AD16" s="6" t="s">
        <v>21</v>
      </c>
      <c r="AE16" s="4"/>
      <c r="AF16" s="6" t="s">
        <v>21</v>
      </c>
      <c r="AG16" s="6" t="s">
        <v>21</v>
      </c>
      <c r="AH16" s="4">
        <f t="shared" si="1"/>
        <v>22</v>
      </c>
      <c r="AI16" s="5">
        <f t="shared" si="2"/>
        <v>0.84615384615384615</v>
      </c>
    </row>
    <row r="17" spans="1:35" x14ac:dyDescent="0.3">
      <c r="A17" s="4">
        <v>8</v>
      </c>
      <c r="B17" s="6" t="s">
        <v>18</v>
      </c>
      <c r="C17" s="4"/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22</v>
      </c>
      <c r="J17" s="6"/>
      <c r="K17" s="6" t="s">
        <v>21</v>
      </c>
      <c r="L17" s="6" t="s">
        <v>21</v>
      </c>
      <c r="M17" s="6" t="s">
        <v>21</v>
      </c>
      <c r="N17" s="6" t="s">
        <v>21</v>
      </c>
      <c r="O17" s="6" t="s">
        <v>22</v>
      </c>
      <c r="P17" s="6" t="s">
        <v>21</v>
      </c>
      <c r="Q17" s="4"/>
      <c r="R17" s="6" t="s">
        <v>21</v>
      </c>
      <c r="S17" s="6" t="s">
        <v>21</v>
      </c>
      <c r="T17" s="6" t="s">
        <v>21</v>
      </c>
      <c r="U17" s="6" t="s">
        <v>21</v>
      </c>
      <c r="V17" s="6" t="s">
        <v>22</v>
      </c>
      <c r="W17" s="6" t="s">
        <v>21</v>
      </c>
      <c r="X17" s="4"/>
      <c r="Y17" s="6" t="s">
        <v>21</v>
      </c>
      <c r="Z17" s="6" t="s">
        <v>22</v>
      </c>
      <c r="AA17" s="6" t="s">
        <v>21</v>
      </c>
      <c r="AB17" s="6" t="s">
        <v>21</v>
      </c>
      <c r="AC17" s="6" t="s">
        <v>21</v>
      </c>
      <c r="AD17" s="6" t="s">
        <v>21</v>
      </c>
      <c r="AE17" s="4"/>
      <c r="AF17" s="6" t="s">
        <v>22</v>
      </c>
      <c r="AG17" s="6" t="s">
        <v>21</v>
      </c>
      <c r="AH17" s="4">
        <f t="shared" si="1"/>
        <v>21</v>
      </c>
      <c r="AI17" s="5">
        <f t="shared" si="2"/>
        <v>0.80769230769230771</v>
      </c>
    </row>
    <row r="18" spans="1:35" x14ac:dyDescent="0.3">
      <c r="A18" s="4">
        <v>9</v>
      </c>
      <c r="B18" s="6" t="s">
        <v>19</v>
      </c>
      <c r="C18" s="4"/>
      <c r="D18" s="6" t="s">
        <v>22</v>
      </c>
      <c r="E18" s="6" t="s">
        <v>21</v>
      </c>
      <c r="F18" s="6" t="s">
        <v>21</v>
      </c>
      <c r="G18" s="6" t="s">
        <v>21</v>
      </c>
      <c r="H18" s="6" t="s">
        <v>21</v>
      </c>
      <c r="I18" s="6" t="s">
        <v>21</v>
      </c>
      <c r="J18" s="6"/>
      <c r="K18" s="6" t="s">
        <v>21</v>
      </c>
      <c r="L18" s="6" t="s">
        <v>21</v>
      </c>
      <c r="M18" s="6" t="s">
        <v>21</v>
      </c>
      <c r="N18" s="6" t="s">
        <v>21</v>
      </c>
      <c r="O18" s="6" t="s">
        <v>21</v>
      </c>
      <c r="P18" s="6" t="s">
        <v>21</v>
      </c>
      <c r="Q18" s="4"/>
      <c r="R18" s="6" t="s">
        <v>21</v>
      </c>
      <c r="S18" s="6" t="s">
        <v>21</v>
      </c>
      <c r="T18" s="6" t="s">
        <v>22</v>
      </c>
      <c r="U18" s="6" t="s">
        <v>21</v>
      </c>
      <c r="V18" s="6" t="s">
        <v>21</v>
      </c>
      <c r="W18" s="6" t="s">
        <v>22</v>
      </c>
      <c r="X18" s="4"/>
      <c r="Y18" s="6" t="s">
        <v>21</v>
      </c>
      <c r="Z18" s="6" t="s">
        <v>21</v>
      </c>
      <c r="AA18" s="6" t="s">
        <v>21</v>
      </c>
      <c r="AB18" s="6" t="s">
        <v>21</v>
      </c>
      <c r="AC18" s="6" t="s">
        <v>21</v>
      </c>
      <c r="AD18" s="6" t="s">
        <v>21</v>
      </c>
      <c r="AE18" s="4"/>
      <c r="AF18" s="6" t="s">
        <v>21</v>
      </c>
      <c r="AG18" s="6" t="s">
        <v>21</v>
      </c>
      <c r="AH18" s="4">
        <f t="shared" si="1"/>
        <v>23</v>
      </c>
      <c r="AI18" s="5">
        <f t="shared" si="2"/>
        <v>0.88461538461538458</v>
      </c>
    </row>
    <row r="19" spans="1:35" x14ac:dyDescent="0.3">
      <c r="A19" s="4">
        <v>10</v>
      </c>
      <c r="B19" s="6" t="s">
        <v>20</v>
      </c>
      <c r="C19" s="4"/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6" t="s">
        <v>21</v>
      </c>
      <c r="J19" s="6"/>
      <c r="K19" s="6" t="s">
        <v>21</v>
      </c>
      <c r="L19" s="6" t="s">
        <v>21</v>
      </c>
      <c r="M19" s="6" t="s">
        <v>21</v>
      </c>
      <c r="N19" s="6" t="s">
        <v>21</v>
      </c>
      <c r="O19" s="6" t="s">
        <v>21</v>
      </c>
      <c r="P19" s="6" t="s">
        <v>21</v>
      </c>
      <c r="Q19" s="4"/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4"/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6" t="s">
        <v>21</v>
      </c>
      <c r="AE19" s="4"/>
      <c r="AF19" s="6" t="s">
        <v>21</v>
      </c>
      <c r="AG19" s="6" t="s">
        <v>21</v>
      </c>
      <c r="AH19" s="4">
        <f t="shared" si="1"/>
        <v>26</v>
      </c>
      <c r="AI19" s="5">
        <f t="shared" si="2"/>
        <v>1</v>
      </c>
    </row>
    <row r="20" spans="1:35" x14ac:dyDescent="0.3">
      <c r="A20" s="31" t="s">
        <v>25</v>
      </c>
      <c r="B20" s="32"/>
      <c r="C20" s="4"/>
      <c r="D20" s="6">
        <f>COUNTIF(D10:D19,"P")</f>
        <v>8</v>
      </c>
      <c r="E20" s="6">
        <f t="shared" ref="E20:AG20" si="3">COUNTIF(E10:E19,"P")</f>
        <v>9</v>
      </c>
      <c r="F20" s="6">
        <f t="shared" si="3"/>
        <v>9</v>
      </c>
      <c r="G20" s="6">
        <f t="shared" si="3"/>
        <v>8</v>
      </c>
      <c r="H20" s="6">
        <f t="shared" si="3"/>
        <v>9</v>
      </c>
      <c r="I20" s="6">
        <f>COUNTIF(I10:I19,"P")</f>
        <v>8</v>
      </c>
      <c r="J20" s="6"/>
      <c r="K20" s="6">
        <f t="shared" si="3"/>
        <v>9</v>
      </c>
      <c r="L20" s="6">
        <f t="shared" si="3"/>
        <v>9</v>
      </c>
      <c r="M20" s="6">
        <f t="shared" si="3"/>
        <v>9</v>
      </c>
      <c r="N20" s="6">
        <f t="shared" si="3"/>
        <v>10</v>
      </c>
      <c r="O20" s="6">
        <f t="shared" si="3"/>
        <v>8</v>
      </c>
      <c r="P20" s="6">
        <f>COUNTIF(P10:P19,"P")</f>
        <v>8</v>
      </c>
      <c r="Q20" s="4"/>
      <c r="R20" s="6">
        <f t="shared" si="3"/>
        <v>9</v>
      </c>
      <c r="S20" s="6">
        <f t="shared" si="3"/>
        <v>9</v>
      </c>
      <c r="T20" s="6">
        <f t="shared" si="3"/>
        <v>9</v>
      </c>
      <c r="U20" s="6">
        <f t="shared" si="3"/>
        <v>9</v>
      </c>
      <c r="V20" s="6">
        <f t="shared" si="3"/>
        <v>8</v>
      </c>
      <c r="W20" s="6">
        <f>COUNTIF(W10:W19,"P")</f>
        <v>8</v>
      </c>
      <c r="X20" s="4"/>
      <c r="Y20" s="6">
        <f t="shared" si="3"/>
        <v>9</v>
      </c>
      <c r="Z20" s="6">
        <f t="shared" si="3"/>
        <v>9</v>
      </c>
      <c r="AA20" s="6">
        <f t="shared" si="3"/>
        <v>9</v>
      </c>
      <c r="AB20" s="6">
        <f t="shared" si="3"/>
        <v>8</v>
      </c>
      <c r="AC20" s="6">
        <f t="shared" si="3"/>
        <v>9</v>
      </c>
      <c r="AD20" s="6">
        <f>COUNTIF(AD10:AD19,"P")</f>
        <v>8</v>
      </c>
      <c r="AE20" s="4"/>
      <c r="AF20" s="6">
        <f t="shared" si="3"/>
        <v>8</v>
      </c>
      <c r="AG20" s="6">
        <f t="shared" si="3"/>
        <v>9</v>
      </c>
      <c r="AH20" s="34"/>
      <c r="AI20" s="28"/>
    </row>
    <row r="22" spans="1:35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t="s">
        <v>16</v>
      </c>
      <c r="C25">
        <f>_xlfn.XLOOKUP(B25,B10:B19,AH10:AH19)</f>
        <v>20</v>
      </c>
      <c r="D25" s="25">
        <f>_xlfn.XLOOKUP(B25,B10:B19,AI10:AI19)</f>
        <v>0.76923076923076927</v>
      </c>
    </row>
  </sheetData>
  <mergeCells count="8">
    <mergeCell ref="A20:B20"/>
    <mergeCell ref="AH20:AI20"/>
    <mergeCell ref="J2:O2"/>
    <mergeCell ref="A7:A9"/>
    <mergeCell ref="B7:B9"/>
    <mergeCell ref="C7:AG7"/>
    <mergeCell ref="AH7:AH9"/>
    <mergeCell ref="AI7:AI9"/>
  </mergeCells>
  <conditionalFormatting sqref="C9:AG9">
    <cfRule type="cellIs" dxfId="45" priority="11" operator="equal">
      <formula>"SUN"</formula>
    </cfRule>
  </conditionalFormatting>
  <conditionalFormatting sqref="D10:P20 R10:W20 AF10:AG20 Y10:AD20">
    <cfRule type="cellIs" dxfId="44" priority="8" operator="equal">
      <formula>"A"</formula>
    </cfRule>
    <cfRule type="cellIs" dxfId="43" priority="9" operator="equal">
      <formula>"P"</formula>
    </cfRule>
    <cfRule type="containsBlanks" dxfId="42" priority="10">
      <formula>LEN(TRIM(D10))=0</formula>
    </cfRule>
  </conditionalFormatting>
  <conditionalFormatting sqref="C9:AG9 D10:P20 R10:W20 AF10:AG20 Y10:AD20">
    <cfRule type="cellIs" dxfId="41" priority="7" operator="equal">
      <formula>"A"</formula>
    </cfRule>
  </conditionalFormatting>
  <conditionalFormatting sqref="C9:AE9 D10:P20 R10:W20 Y10:AD20">
    <cfRule type="containsBlanks" dxfId="40" priority="6">
      <formula>LEN(TRIM(C9))=0</formula>
    </cfRule>
  </conditionalFormatting>
  <conditionalFormatting sqref="AI7">
    <cfRule type="cellIs" dxfId="39" priority="5" operator="equal">
      <formula>"SUN"</formula>
    </cfRule>
  </conditionalFormatting>
  <conditionalFormatting sqref="X10:X20">
    <cfRule type="containsBlanks" dxfId="38" priority="4">
      <formula>LEN(TRIM(X10))=0</formula>
    </cfRule>
  </conditionalFormatting>
  <conditionalFormatting sqref="Q10:Q20">
    <cfRule type="containsBlanks" dxfId="37" priority="3">
      <formula>LEN(TRIM(Q10))=0</formula>
    </cfRule>
  </conditionalFormatting>
  <conditionalFormatting sqref="C10:C20">
    <cfRule type="containsBlanks" dxfId="36" priority="2">
      <formula>LEN(TRIM(C10))=0</formula>
    </cfRule>
  </conditionalFormatting>
  <conditionalFormatting sqref="AE10:AE20">
    <cfRule type="containsBlanks" dxfId="35" priority="1">
      <formula>LEN(TRIM(AE10))=0</formula>
    </cfRule>
  </conditionalFormatting>
  <dataValidations count="1">
    <dataValidation type="list" allowBlank="1" showInputMessage="1" showErrorMessage="1" sqref="B25" xr:uid="{294BD8F8-8EB0-45DE-B7E6-1C79A5DFDCA0}">
      <formula1>$B$10:$B$19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741B-3DF8-40B0-B9FA-426C40DAC10D}">
  <dimension ref="A2:AH25"/>
  <sheetViews>
    <sheetView workbookViewId="0">
      <selection activeCell="B25" sqref="B25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6640625" customWidth="1"/>
    <col min="5" max="32" width="10.33203125" bestFit="1" customWidth="1"/>
    <col min="33" max="33" width="18.6640625" bestFit="1" customWidth="1"/>
    <col min="34" max="34" width="14.88671875" bestFit="1" customWidth="1"/>
  </cols>
  <sheetData>
    <row r="2" spans="1:34" ht="20.399999999999999" x14ac:dyDescent="0.35">
      <c r="J2" s="33">
        <v>45231</v>
      </c>
      <c r="K2" s="37"/>
      <c r="L2" s="37"/>
      <c r="M2" s="37"/>
      <c r="N2" s="37"/>
      <c r="O2" s="37"/>
    </row>
    <row r="7" spans="1:34" x14ac:dyDescent="0.3">
      <c r="A7" s="27" t="s">
        <v>1</v>
      </c>
      <c r="B7" s="27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6" t="s">
        <v>23</v>
      </c>
      <c r="AH7" s="26" t="s">
        <v>24</v>
      </c>
    </row>
    <row r="8" spans="1:34" x14ac:dyDescent="0.3">
      <c r="A8" s="27"/>
      <c r="B8" s="27"/>
      <c r="C8" s="9">
        <v>45231</v>
      </c>
      <c r="D8" s="9">
        <v>45232</v>
      </c>
      <c r="E8" s="9">
        <v>45233</v>
      </c>
      <c r="F8" s="9">
        <v>45234</v>
      </c>
      <c r="G8" s="9">
        <v>45235</v>
      </c>
      <c r="H8" s="9">
        <v>45236</v>
      </c>
      <c r="I8" s="9">
        <v>45237</v>
      </c>
      <c r="J8" s="9">
        <v>45238</v>
      </c>
      <c r="K8" s="9">
        <v>45239</v>
      </c>
      <c r="L8" s="9">
        <v>45240</v>
      </c>
      <c r="M8" s="9">
        <v>45241</v>
      </c>
      <c r="N8" s="9">
        <v>45242</v>
      </c>
      <c r="O8" s="9">
        <v>45243</v>
      </c>
      <c r="P8" s="9">
        <v>45244</v>
      </c>
      <c r="Q8" s="9">
        <v>45245</v>
      </c>
      <c r="R8" s="9">
        <v>45246</v>
      </c>
      <c r="S8" s="9">
        <v>45247</v>
      </c>
      <c r="T8" s="9">
        <v>45248</v>
      </c>
      <c r="U8" s="9">
        <v>45249</v>
      </c>
      <c r="V8" s="9">
        <v>45250</v>
      </c>
      <c r="W8" s="9">
        <v>45251</v>
      </c>
      <c r="X8" s="9">
        <v>45252</v>
      </c>
      <c r="Y8" s="9">
        <v>45253</v>
      </c>
      <c r="Z8" s="9">
        <v>45254</v>
      </c>
      <c r="AA8" s="9">
        <v>45255</v>
      </c>
      <c r="AB8" s="9">
        <v>45256</v>
      </c>
      <c r="AC8" s="9">
        <v>45257</v>
      </c>
      <c r="AD8" s="9">
        <v>45258</v>
      </c>
      <c r="AE8" s="9">
        <v>45259</v>
      </c>
      <c r="AF8" s="9">
        <v>45260</v>
      </c>
      <c r="AG8" s="27"/>
      <c r="AH8" s="26"/>
    </row>
    <row r="9" spans="1:34" x14ac:dyDescent="0.3">
      <c r="A9" s="27"/>
      <c r="B9" s="27"/>
      <c r="C9" s="11" t="str">
        <f>UPPER(TEXT(C8,"ddd"))</f>
        <v>WED</v>
      </c>
      <c r="D9" s="11" t="str">
        <f t="shared" ref="D9:AF9" si="0">UPPER(TEXT(D8,"ddd"))</f>
        <v>THU</v>
      </c>
      <c r="E9" s="11" t="str">
        <f t="shared" si="0"/>
        <v>FRI</v>
      </c>
      <c r="F9" s="11" t="str">
        <f t="shared" si="0"/>
        <v>SAT</v>
      </c>
      <c r="G9" s="11" t="str">
        <f t="shared" si="0"/>
        <v>SUN</v>
      </c>
      <c r="H9" s="11" t="str">
        <f t="shared" si="0"/>
        <v>MON</v>
      </c>
      <c r="I9" s="11" t="str">
        <f t="shared" si="0"/>
        <v>TUE</v>
      </c>
      <c r="J9" s="11" t="str">
        <f t="shared" si="0"/>
        <v>WED</v>
      </c>
      <c r="K9" s="11" t="str">
        <f t="shared" si="0"/>
        <v>THU</v>
      </c>
      <c r="L9" s="11" t="str">
        <f t="shared" si="0"/>
        <v>FRI</v>
      </c>
      <c r="M9" s="11" t="str">
        <f t="shared" si="0"/>
        <v>SAT</v>
      </c>
      <c r="N9" s="11" t="str">
        <f t="shared" si="0"/>
        <v>SUN</v>
      </c>
      <c r="O9" s="11" t="str">
        <f t="shared" si="0"/>
        <v>MON</v>
      </c>
      <c r="P9" s="11" t="str">
        <f t="shared" si="0"/>
        <v>TUE</v>
      </c>
      <c r="Q9" s="11" t="str">
        <f t="shared" si="0"/>
        <v>WED</v>
      </c>
      <c r="R9" s="11" t="str">
        <f t="shared" si="0"/>
        <v>THU</v>
      </c>
      <c r="S9" s="11" t="str">
        <f t="shared" si="0"/>
        <v>FRI</v>
      </c>
      <c r="T9" s="11" t="str">
        <f t="shared" si="0"/>
        <v>SAT</v>
      </c>
      <c r="U9" s="11" t="str">
        <f t="shared" si="0"/>
        <v>SUN</v>
      </c>
      <c r="V9" s="11" t="str">
        <f t="shared" si="0"/>
        <v>MON</v>
      </c>
      <c r="W9" s="11" t="str">
        <f t="shared" si="0"/>
        <v>TUE</v>
      </c>
      <c r="X9" s="11" t="str">
        <f t="shared" si="0"/>
        <v>WED</v>
      </c>
      <c r="Y9" s="11" t="str">
        <f t="shared" si="0"/>
        <v>THU</v>
      </c>
      <c r="Z9" s="11" t="str">
        <f t="shared" si="0"/>
        <v>FRI</v>
      </c>
      <c r="AA9" s="11" t="str">
        <f t="shared" si="0"/>
        <v>SAT</v>
      </c>
      <c r="AB9" s="11" t="str">
        <f t="shared" si="0"/>
        <v>SUN</v>
      </c>
      <c r="AC9" s="11" t="str">
        <f t="shared" si="0"/>
        <v>MON</v>
      </c>
      <c r="AD9" s="11" t="str">
        <f t="shared" si="0"/>
        <v>TUE</v>
      </c>
      <c r="AE9" s="11" t="str">
        <f t="shared" si="0"/>
        <v>WED</v>
      </c>
      <c r="AF9" s="11" t="str">
        <f t="shared" si="0"/>
        <v>THU</v>
      </c>
      <c r="AG9" s="27"/>
      <c r="AH9" s="26"/>
    </row>
    <row r="10" spans="1:34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4"/>
      <c r="H10" s="6" t="s">
        <v>21</v>
      </c>
      <c r="I10" s="6" t="s">
        <v>21</v>
      </c>
      <c r="J10" s="6" t="s">
        <v>21</v>
      </c>
      <c r="K10" s="6" t="s">
        <v>21</v>
      </c>
      <c r="L10" s="6" t="s">
        <v>21</v>
      </c>
      <c r="M10" s="6" t="s">
        <v>21</v>
      </c>
      <c r="N10" s="4"/>
      <c r="O10" s="6" t="s">
        <v>22</v>
      </c>
      <c r="P10" s="6" t="s">
        <v>21</v>
      </c>
      <c r="Q10" s="6" t="s">
        <v>21</v>
      </c>
      <c r="R10" s="6" t="s">
        <v>21</v>
      </c>
      <c r="S10" s="6" t="s">
        <v>21</v>
      </c>
      <c r="T10" s="6" t="s">
        <v>21</v>
      </c>
      <c r="U10" s="4"/>
      <c r="V10" s="6" t="s">
        <v>22</v>
      </c>
      <c r="W10" s="6" t="s">
        <v>21</v>
      </c>
      <c r="X10" s="6" t="s">
        <v>21</v>
      </c>
      <c r="Y10" s="6" t="s">
        <v>21</v>
      </c>
      <c r="Z10" s="6" t="s">
        <v>21</v>
      </c>
      <c r="AA10" s="6" t="s">
        <v>22</v>
      </c>
      <c r="AB10" s="4"/>
      <c r="AC10" s="6" t="s">
        <v>21</v>
      </c>
      <c r="AD10" s="6" t="s">
        <v>21</v>
      </c>
      <c r="AE10" s="6" t="s">
        <v>21</v>
      </c>
      <c r="AF10" s="6" t="s">
        <v>21</v>
      </c>
      <c r="AG10" s="4">
        <f>COUNTIF(C10:AF10,"P")</f>
        <v>23</v>
      </c>
      <c r="AH10" s="5">
        <f>AG10/$C$22</f>
        <v>0.88461538461538458</v>
      </c>
    </row>
    <row r="11" spans="1:34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4"/>
      <c r="H11" s="6" t="s">
        <v>21</v>
      </c>
      <c r="I11" s="6" t="s">
        <v>21</v>
      </c>
      <c r="J11" s="6" t="s">
        <v>21</v>
      </c>
      <c r="K11" s="6" t="s">
        <v>21</v>
      </c>
      <c r="L11" s="6" t="s">
        <v>21</v>
      </c>
      <c r="M11" s="6" t="s">
        <v>21</v>
      </c>
      <c r="N11" s="4"/>
      <c r="O11" s="6" t="s">
        <v>21</v>
      </c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4"/>
      <c r="V11" s="6" t="s">
        <v>21</v>
      </c>
      <c r="W11" s="6" t="s">
        <v>22</v>
      </c>
      <c r="X11" s="6" t="s">
        <v>21</v>
      </c>
      <c r="Y11" s="6" t="s">
        <v>22</v>
      </c>
      <c r="Z11" s="6" t="s">
        <v>21</v>
      </c>
      <c r="AA11" s="6" t="s">
        <v>21</v>
      </c>
      <c r="AB11" s="4"/>
      <c r="AC11" s="6" t="s">
        <v>21</v>
      </c>
      <c r="AD11" s="6" t="s">
        <v>21</v>
      </c>
      <c r="AE11" s="6" t="s">
        <v>21</v>
      </c>
      <c r="AF11" s="6" t="s">
        <v>21</v>
      </c>
      <c r="AG11" s="4">
        <f t="shared" ref="AG11:AG19" si="1">COUNTIF(C11:AF11,"P")</f>
        <v>23</v>
      </c>
      <c r="AH11" s="5">
        <f t="shared" ref="AH11:AH19" si="2">AG11/$C$22</f>
        <v>0.88461538461538458</v>
      </c>
    </row>
    <row r="12" spans="1:34" x14ac:dyDescent="0.3">
      <c r="A12" s="4">
        <v>3</v>
      </c>
      <c r="B12" s="6" t="s">
        <v>13</v>
      </c>
      <c r="C12" s="6" t="s">
        <v>22</v>
      </c>
      <c r="D12" s="6" t="s">
        <v>21</v>
      </c>
      <c r="E12" s="6" t="s">
        <v>21</v>
      </c>
      <c r="F12" s="6" t="s">
        <v>21</v>
      </c>
      <c r="G12" s="4"/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22</v>
      </c>
      <c r="M12" s="6" t="s">
        <v>21</v>
      </c>
      <c r="N12" s="4"/>
      <c r="O12" s="6" t="s">
        <v>21</v>
      </c>
      <c r="P12" s="6" t="s">
        <v>22</v>
      </c>
      <c r="Q12" s="6" t="s">
        <v>22</v>
      </c>
      <c r="R12" s="6" t="s">
        <v>21</v>
      </c>
      <c r="S12" s="6" t="s">
        <v>21</v>
      </c>
      <c r="T12" s="6" t="s">
        <v>21</v>
      </c>
      <c r="U12" s="4"/>
      <c r="V12" s="6" t="s">
        <v>21</v>
      </c>
      <c r="W12" s="6" t="s">
        <v>21</v>
      </c>
      <c r="X12" s="6" t="s">
        <v>21</v>
      </c>
      <c r="Y12" s="6" t="s">
        <v>21</v>
      </c>
      <c r="Z12" s="6" t="s">
        <v>21</v>
      </c>
      <c r="AA12" s="6" t="s">
        <v>21</v>
      </c>
      <c r="AB12" s="4"/>
      <c r="AC12" s="6" t="s">
        <v>21</v>
      </c>
      <c r="AD12" s="6" t="s">
        <v>22</v>
      </c>
      <c r="AE12" s="6" t="s">
        <v>21</v>
      </c>
      <c r="AF12" s="6" t="s">
        <v>22</v>
      </c>
      <c r="AG12" s="4">
        <f t="shared" si="1"/>
        <v>20</v>
      </c>
      <c r="AH12" s="5">
        <f t="shared" si="2"/>
        <v>0.76923076923076927</v>
      </c>
    </row>
    <row r="13" spans="1:34" x14ac:dyDescent="0.3">
      <c r="A13" s="4">
        <v>4</v>
      </c>
      <c r="B13" s="6" t="s">
        <v>14</v>
      </c>
      <c r="C13" s="6" t="s">
        <v>21</v>
      </c>
      <c r="D13" s="6" t="s">
        <v>21</v>
      </c>
      <c r="E13" s="6" t="s">
        <v>21</v>
      </c>
      <c r="F13" s="6" t="s">
        <v>21</v>
      </c>
      <c r="G13" s="4"/>
      <c r="H13" s="6" t="s">
        <v>21</v>
      </c>
      <c r="I13" s="6" t="s">
        <v>22</v>
      </c>
      <c r="J13" s="6" t="s">
        <v>21</v>
      </c>
      <c r="K13" s="6" t="s">
        <v>21</v>
      </c>
      <c r="L13" s="6" t="s">
        <v>21</v>
      </c>
      <c r="M13" s="6" t="s">
        <v>21</v>
      </c>
      <c r="N13" s="4"/>
      <c r="O13" s="6" t="s">
        <v>21</v>
      </c>
      <c r="P13" s="6" t="s">
        <v>21</v>
      </c>
      <c r="Q13" s="6" t="s">
        <v>21</v>
      </c>
      <c r="R13" s="6" t="s">
        <v>21</v>
      </c>
      <c r="S13" s="6" t="s">
        <v>22</v>
      </c>
      <c r="T13" s="6" t="s">
        <v>21</v>
      </c>
      <c r="U13" s="4"/>
      <c r="V13" s="6" t="s">
        <v>21</v>
      </c>
      <c r="W13" s="6" t="s">
        <v>21</v>
      </c>
      <c r="X13" s="6" t="s">
        <v>21</v>
      </c>
      <c r="Y13" s="6" t="s">
        <v>21</v>
      </c>
      <c r="Z13" s="6" t="s">
        <v>21</v>
      </c>
      <c r="AA13" s="6" t="s">
        <v>21</v>
      </c>
      <c r="AB13" s="4"/>
      <c r="AC13" s="6" t="s">
        <v>22</v>
      </c>
      <c r="AD13" s="6" t="s">
        <v>21</v>
      </c>
      <c r="AE13" s="6" t="s">
        <v>21</v>
      </c>
      <c r="AF13" s="6" t="s">
        <v>21</v>
      </c>
      <c r="AG13" s="4">
        <f t="shared" si="1"/>
        <v>23</v>
      </c>
      <c r="AH13" s="5">
        <f t="shared" si="2"/>
        <v>0.88461538461538458</v>
      </c>
    </row>
    <row r="14" spans="1:34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4"/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4"/>
      <c r="O14" s="6" t="s">
        <v>21</v>
      </c>
      <c r="P14" s="6" t="s">
        <v>21</v>
      </c>
      <c r="Q14" s="6" t="s">
        <v>22</v>
      </c>
      <c r="R14" s="6" t="s">
        <v>21</v>
      </c>
      <c r="S14" s="6" t="s">
        <v>21</v>
      </c>
      <c r="T14" s="6" t="s">
        <v>21</v>
      </c>
      <c r="U14" s="4"/>
      <c r="V14" s="6" t="s">
        <v>21</v>
      </c>
      <c r="W14" s="6" t="s">
        <v>21</v>
      </c>
      <c r="X14" s="6" t="s">
        <v>21</v>
      </c>
      <c r="Y14" s="6" t="s">
        <v>21</v>
      </c>
      <c r="Z14" s="6" t="s">
        <v>21</v>
      </c>
      <c r="AA14" s="6" t="s">
        <v>22</v>
      </c>
      <c r="AB14" s="4"/>
      <c r="AC14" s="6" t="s">
        <v>21</v>
      </c>
      <c r="AD14" s="6" t="s">
        <v>21</v>
      </c>
      <c r="AE14" s="6" t="s">
        <v>22</v>
      </c>
      <c r="AF14" s="6" t="s">
        <v>21</v>
      </c>
      <c r="AG14" s="4">
        <f t="shared" si="1"/>
        <v>23</v>
      </c>
      <c r="AH14" s="5">
        <f t="shared" si="2"/>
        <v>0.88461538461538458</v>
      </c>
    </row>
    <row r="15" spans="1:34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4"/>
      <c r="H15" s="6" t="s">
        <v>22</v>
      </c>
      <c r="I15" s="6" t="s">
        <v>21</v>
      </c>
      <c r="J15" s="6" t="s">
        <v>21</v>
      </c>
      <c r="K15" s="6" t="s">
        <v>21</v>
      </c>
      <c r="L15" s="6" t="s">
        <v>21</v>
      </c>
      <c r="M15" s="6" t="s">
        <v>21</v>
      </c>
      <c r="N15" s="4"/>
      <c r="O15" s="6" t="s">
        <v>22</v>
      </c>
      <c r="P15" s="6" t="s">
        <v>21</v>
      </c>
      <c r="Q15" s="6" t="s">
        <v>21</v>
      </c>
      <c r="R15" s="6" t="s">
        <v>22</v>
      </c>
      <c r="S15" s="6" t="s">
        <v>21</v>
      </c>
      <c r="T15" s="6" t="s">
        <v>21</v>
      </c>
      <c r="U15" s="4"/>
      <c r="V15" s="6" t="s">
        <v>21</v>
      </c>
      <c r="W15" s="6" t="s">
        <v>21</v>
      </c>
      <c r="X15" s="6" t="s">
        <v>21</v>
      </c>
      <c r="Y15" s="6" t="s">
        <v>21</v>
      </c>
      <c r="Z15" s="6" t="s">
        <v>21</v>
      </c>
      <c r="AA15" s="6" t="s">
        <v>21</v>
      </c>
      <c r="AB15" s="4"/>
      <c r="AC15" s="6" t="s">
        <v>21</v>
      </c>
      <c r="AD15" s="6" t="s">
        <v>21</v>
      </c>
      <c r="AE15" s="6" t="s">
        <v>21</v>
      </c>
      <c r="AF15" s="6" t="s">
        <v>21</v>
      </c>
      <c r="AG15" s="4">
        <f t="shared" si="1"/>
        <v>22</v>
      </c>
      <c r="AH15" s="5">
        <f t="shared" si="2"/>
        <v>0.84615384615384615</v>
      </c>
    </row>
    <row r="16" spans="1:34" x14ac:dyDescent="0.3">
      <c r="A16" s="4">
        <v>7</v>
      </c>
      <c r="B16" s="6" t="s">
        <v>17</v>
      </c>
      <c r="C16" s="6" t="s">
        <v>21</v>
      </c>
      <c r="D16" s="6" t="s">
        <v>21</v>
      </c>
      <c r="E16" s="6" t="s">
        <v>21</v>
      </c>
      <c r="F16" s="6" t="s">
        <v>21</v>
      </c>
      <c r="G16" s="4"/>
      <c r="H16" s="6" t="s">
        <v>21</v>
      </c>
      <c r="I16" s="6" t="s">
        <v>22</v>
      </c>
      <c r="J16" s="6" t="s">
        <v>21</v>
      </c>
      <c r="K16" s="6" t="s">
        <v>21</v>
      </c>
      <c r="L16" s="6" t="s">
        <v>21</v>
      </c>
      <c r="M16" s="6" t="s">
        <v>22</v>
      </c>
      <c r="N16" s="4"/>
      <c r="O16" s="6" t="s">
        <v>21</v>
      </c>
      <c r="P16" s="6" t="s">
        <v>21</v>
      </c>
      <c r="Q16" s="6" t="s">
        <v>21</v>
      </c>
      <c r="R16" s="6" t="s">
        <v>21</v>
      </c>
      <c r="S16" s="6" t="s">
        <v>21</v>
      </c>
      <c r="T16" s="6" t="s">
        <v>21</v>
      </c>
      <c r="U16" s="4"/>
      <c r="V16" s="6" t="s">
        <v>21</v>
      </c>
      <c r="W16" s="6" t="s">
        <v>21</v>
      </c>
      <c r="X16" s="6" t="s">
        <v>22</v>
      </c>
      <c r="Y16" s="6" t="s">
        <v>21</v>
      </c>
      <c r="Z16" s="6" t="s">
        <v>21</v>
      </c>
      <c r="AA16" s="6" t="s">
        <v>21</v>
      </c>
      <c r="AB16" s="4"/>
      <c r="AC16" s="6" t="s">
        <v>21</v>
      </c>
      <c r="AD16" s="6" t="s">
        <v>22</v>
      </c>
      <c r="AE16" s="6" t="s">
        <v>21</v>
      </c>
      <c r="AF16" s="6" t="s">
        <v>21</v>
      </c>
      <c r="AG16" s="4">
        <f t="shared" si="1"/>
        <v>22</v>
      </c>
      <c r="AH16" s="5">
        <f t="shared" si="2"/>
        <v>0.84615384615384615</v>
      </c>
    </row>
    <row r="17" spans="1:34" x14ac:dyDescent="0.3">
      <c r="A17" s="4">
        <v>8</v>
      </c>
      <c r="B17" s="6" t="s">
        <v>18</v>
      </c>
      <c r="C17" s="6" t="s">
        <v>22</v>
      </c>
      <c r="D17" s="6" t="s">
        <v>21</v>
      </c>
      <c r="E17" s="6" t="s">
        <v>21</v>
      </c>
      <c r="F17" s="6" t="s">
        <v>21</v>
      </c>
      <c r="G17" s="4"/>
      <c r="H17" s="6" t="s">
        <v>21</v>
      </c>
      <c r="I17" s="6" t="s">
        <v>21</v>
      </c>
      <c r="J17" s="6" t="s">
        <v>21</v>
      </c>
      <c r="K17" s="6" t="s">
        <v>21</v>
      </c>
      <c r="L17" s="6" t="s">
        <v>21</v>
      </c>
      <c r="M17" s="6" t="s">
        <v>21</v>
      </c>
      <c r="N17" s="4"/>
      <c r="O17" s="6" t="s">
        <v>21</v>
      </c>
      <c r="P17" s="6" t="s">
        <v>21</v>
      </c>
      <c r="Q17" s="6" t="s">
        <v>21</v>
      </c>
      <c r="R17" s="6" t="s">
        <v>21</v>
      </c>
      <c r="S17" s="6" t="s">
        <v>21</v>
      </c>
      <c r="T17" s="6" t="s">
        <v>21</v>
      </c>
      <c r="U17" s="4"/>
      <c r="V17" s="6" t="s">
        <v>22</v>
      </c>
      <c r="W17" s="6" t="s">
        <v>21</v>
      </c>
      <c r="X17" s="6" t="s">
        <v>21</v>
      </c>
      <c r="Y17" s="6" t="s">
        <v>21</v>
      </c>
      <c r="Z17" s="6" t="s">
        <v>22</v>
      </c>
      <c r="AA17" s="6" t="s">
        <v>21</v>
      </c>
      <c r="AB17" s="4"/>
      <c r="AC17" s="6" t="s">
        <v>21</v>
      </c>
      <c r="AD17" s="6" t="s">
        <v>21</v>
      </c>
      <c r="AE17" s="6" t="s">
        <v>21</v>
      </c>
      <c r="AF17" s="6" t="s">
        <v>22</v>
      </c>
      <c r="AG17" s="4">
        <f t="shared" si="1"/>
        <v>22</v>
      </c>
      <c r="AH17" s="5">
        <f t="shared" si="2"/>
        <v>0.84615384615384615</v>
      </c>
    </row>
    <row r="18" spans="1:34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4"/>
      <c r="H18" s="6" t="s">
        <v>21</v>
      </c>
      <c r="I18" s="6" t="s">
        <v>21</v>
      </c>
      <c r="J18" s="6" t="s">
        <v>22</v>
      </c>
      <c r="K18" s="6" t="s">
        <v>21</v>
      </c>
      <c r="L18" s="6" t="s">
        <v>21</v>
      </c>
      <c r="M18" s="6" t="s">
        <v>21</v>
      </c>
      <c r="N18" s="4"/>
      <c r="O18" s="6" t="s">
        <v>21</v>
      </c>
      <c r="P18" s="6" t="s">
        <v>21</v>
      </c>
      <c r="Q18" s="6" t="s">
        <v>21</v>
      </c>
      <c r="R18" s="6" t="s">
        <v>22</v>
      </c>
      <c r="S18" s="6" t="s">
        <v>21</v>
      </c>
      <c r="T18" s="6" t="s">
        <v>22</v>
      </c>
      <c r="U18" s="4"/>
      <c r="V18" s="6" t="s">
        <v>21</v>
      </c>
      <c r="W18" s="6" t="s">
        <v>21</v>
      </c>
      <c r="X18" s="6" t="s">
        <v>22</v>
      </c>
      <c r="Y18" s="6" t="s">
        <v>21</v>
      </c>
      <c r="Z18" s="6" t="s">
        <v>21</v>
      </c>
      <c r="AA18" s="6" t="s">
        <v>21</v>
      </c>
      <c r="AB18" s="4"/>
      <c r="AC18" s="6" t="s">
        <v>21</v>
      </c>
      <c r="AD18" s="6" t="s">
        <v>21</v>
      </c>
      <c r="AE18" s="6" t="s">
        <v>21</v>
      </c>
      <c r="AF18" s="6" t="s">
        <v>21</v>
      </c>
      <c r="AG18" s="4">
        <f t="shared" si="1"/>
        <v>22</v>
      </c>
      <c r="AH18" s="5">
        <f t="shared" si="2"/>
        <v>0.84615384615384615</v>
      </c>
    </row>
    <row r="19" spans="1:34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4"/>
      <c r="H19" s="6" t="s">
        <v>21</v>
      </c>
      <c r="I19" s="6" t="s">
        <v>21</v>
      </c>
      <c r="J19" s="6" t="s">
        <v>21</v>
      </c>
      <c r="K19" s="6" t="s">
        <v>21</v>
      </c>
      <c r="L19" s="6" t="s">
        <v>21</v>
      </c>
      <c r="M19" s="6" t="s">
        <v>21</v>
      </c>
      <c r="N19" s="4"/>
      <c r="O19" s="6" t="s">
        <v>22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4"/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4"/>
      <c r="AC19" s="6" t="s">
        <v>21</v>
      </c>
      <c r="AD19" s="6" t="s">
        <v>21</v>
      </c>
      <c r="AE19" s="6" t="s">
        <v>22</v>
      </c>
      <c r="AF19" s="6" t="s">
        <v>21</v>
      </c>
      <c r="AG19" s="4">
        <f t="shared" si="1"/>
        <v>24</v>
      </c>
      <c r="AH19" s="5">
        <f t="shared" si="2"/>
        <v>0.92307692307692313</v>
      </c>
    </row>
    <row r="20" spans="1:34" x14ac:dyDescent="0.3">
      <c r="A20" s="31" t="s">
        <v>25</v>
      </c>
      <c r="B20" s="32"/>
      <c r="C20" s="6">
        <f>COUNTIF(C10:C19,"P")</f>
        <v>8</v>
      </c>
      <c r="D20" s="6">
        <f>COUNTIF(D10:D19,"P")</f>
        <v>10</v>
      </c>
      <c r="E20" s="6">
        <f t="shared" ref="E20:AF20" si="3">COUNTIF(E10:E19,"P")</f>
        <v>9</v>
      </c>
      <c r="F20" s="6">
        <f t="shared" si="3"/>
        <v>9</v>
      </c>
      <c r="G20" s="4"/>
      <c r="H20" s="6">
        <f t="shared" si="3"/>
        <v>9</v>
      </c>
      <c r="I20" s="6">
        <f>COUNTIF(I10:I19,"P")</f>
        <v>8</v>
      </c>
      <c r="J20" s="6">
        <f>COUNTIF(J10:J19,"P")</f>
        <v>9</v>
      </c>
      <c r="K20" s="6">
        <f t="shared" si="3"/>
        <v>10</v>
      </c>
      <c r="L20" s="6">
        <f t="shared" si="3"/>
        <v>9</v>
      </c>
      <c r="M20" s="6">
        <f t="shared" si="3"/>
        <v>9</v>
      </c>
      <c r="N20" s="4"/>
      <c r="O20" s="6">
        <f t="shared" si="3"/>
        <v>7</v>
      </c>
      <c r="P20" s="6">
        <f>COUNTIF(P10:P19,"P")</f>
        <v>9</v>
      </c>
      <c r="Q20" s="6">
        <f>COUNTIF(Q10:Q19,"P")</f>
        <v>8</v>
      </c>
      <c r="R20" s="6">
        <f t="shared" si="3"/>
        <v>8</v>
      </c>
      <c r="S20" s="6">
        <f t="shared" si="3"/>
        <v>9</v>
      </c>
      <c r="T20" s="6">
        <f t="shared" si="3"/>
        <v>9</v>
      </c>
      <c r="U20" s="4"/>
      <c r="V20" s="6">
        <f t="shared" si="3"/>
        <v>8</v>
      </c>
      <c r="W20" s="6">
        <f>COUNTIF(W10:W19,"P")</f>
        <v>9</v>
      </c>
      <c r="X20" s="6">
        <f>COUNTIF(X10:X19,"P")</f>
        <v>8</v>
      </c>
      <c r="Y20" s="6">
        <f t="shared" si="3"/>
        <v>9</v>
      </c>
      <c r="Z20" s="6">
        <f t="shared" si="3"/>
        <v>9</v>
      </c>
      <c r="AA20" s="6">
        <f t="shared" si="3"/>
        <v>8</v>
      </c>
      <c r="AB20" s="4"/>
      <c r="AC20" s="6">
        <f t="shared" si="3"/>
        <v>9</v>
      </c>
      <c r="AD20" s="6">
        <f>COUNTIF(AD10:AD19,"P")</f>
        <v>8</v>
      </c>
      <c r="AE20" s="6">
        <f t="shared" ref="AE20" si="4">COUNTIF(AE10:AE19,"P")</f>
        <v>8</v>
      </c>
      <c r="AF20" s="6">
        <f t="shared" si="3"/>
        <v>8</v>
      </c>
      <c r="AG20" s="34"/>
      <c r="AH20" s="28"/>
    </row>
    <row r="22" spans="1:34" x14ac:dyDescent="0.3">
      <c r="B22" s="15" t="s">
        <v>26</v>
      </c>
      <c r="C22" s="4">
        <v>26</v>
      </c>
    </row>
    <row r="24" spans="1:34" ht="28.8" x14ac:dyDescent="0.3">
      <c r="B24" s="12" t="s">
        <v>28</v>
      </c>
      <c r="C24" s="13" t="s">
        <v>23</v>
      </c>
      <c r="D24" s="14" t="s">
        <v>24</v>
      </c>
    </row>
    <row r="25" spans="1:34" x14ac:dyDescent="0.3">
      <c r="B25" t="s">
        <v>17</v>
      </c>
      <c r="C25">
        <f>_xlfn.XLOOKUP(B25,B10:B19,AG10:AG19)</f>
        <v>22</v>
      </c>
      <c r="D25" s="25">
        <f>_xlfn.XLOOKUP(B25,B10:B19,AH10:AH19)</f>
        <v>0.84615384615384615</v>
      </c>
    </row>
  </sheetData>
  <mergeCells count="8">
    <mergeCell ref="A20:B20"/>
    <mergeCell ref="AG20:AH20"/>
    <mergeCell ref="J2:O2"/>
    <mergeCell ref="A7:A9"/>
    <mergeCell ref="B7:B9"/>
    <mergeCell ref="C7:AF7"/>
    <mergeCell ref="AG7:AG9"/>
    <mergeCell ref="AH7:AH9"/>
  </mergeCells>
  <conditionalFormatting sqref="C9:AF9">
    <cfRule type="cellIs" dxfId="34" priority="20" operator="equal">
      <formula>"SUN"</formula>
    </cfRule>
  </conditionalFormatting>
  <conditionalFormatting sqref="C9:AF9 AF10:AF20 C10:F20 H10:M20 O10:T20 V10:AA20 AC10:AD20">
    <cfRule type="cellIs" dxfId="33" priority="19" operator="equal">
      <formula>"A"</formula>
    </cfRule>
  </conditionalFormatting>
  <conditionalFormatting sqref="AF10:AF20 C10:F20 H10:M20 O10:T20 V10:AA20 AC10:AD20">
    <cfRule type="cellIs" dxfId="32" priority="16" operator="equal">
      <formula>"A"</formula>
    </cfRule>
    <cfRule type="cellIs" dxfId="31" priority="17" operator="equal">
      <formula>"P"</formula>
    </cfRule>
    <cfRule type="containsBlanks" dxfId="30" priority="18">
      <formula>LEN(TRIM(C10))=0</formula>
    </cfRule>
  </conditionalFormatting>
  <conditionalFormatting sqref="AE10:AE20">
    <cfRule type="cellIs" dxfId="29" priority="13" operator="equal">
      <formula>"A"</formula>
    </cfRule>
    <cfRule type="cellIs" dxfId="28" priority="14" operator="equal">
      <formula>"P"</formula>
    </cfRule>
    <cfRule type="containsBlanks" dxfId="27" priority="15">
      <formula>LEN(TRIM(AE10))=0</formula>
    </cfRule>
  </conditionalFormatting>
  <conditionalFormatting sqref="AE10:AE20">
    <cfRule type="cellIs" dxfId="26" priority="12" operator="equal">
      <formula>"A"</formula>
    </cfRule>
  </conditionalFormatting>
  <conditionalFormatting sqref="C10:F20 H10:M20 O10:T20 V10:AA20 AC10:AF20">
    <cfRule type="containsBlanks" dxfId="25" priority="10">
      <formula>LEN(TRIM(C10))=0</formula>
    </cfRule>
    <cfRule type="cellIs" dxfId="24" priority="11" operator="equal">
      <formula>"A"</formula>
    </cfRule>
  </conditionalFormatting>
  <conditionalFormatting sqref="AH7">
    <cfRule type="cellIs" dxfId="23" priority="9" operator="equal">
      <formula>"SUN"</formula>
    </cfRule>
  </conditionalFormatting>
  <conditionalFormatting sqref="U10:U20">
    <cfRule type="containsBlanks" dxfId="22" priority="7">
      <formula>LEN(TRIM(U10))=0</formula>
    </cfRule>
    <cfRule type="cellIs" dxfId="21" priority="8" operator="equal">
      <formula>"A"</formula>
    </cfRule>
  </conditionalFormatting>
  <conditionalFormatting sqref="N10:N20">
    <cfRule type="containsBlanks" dxfId="20" priority="5">
      <formula>LEN(TRIM(N10))=0</formula>
    </cfRule>
    <cfRule type="cellIs" dxfId="19" priority="6" operator="equal">
      <formula>"A"</formula>
    </cfRule>
  </conditionalFormatting>
  <conditionalFormatting sqref="G10:G20">
    <cfRule type="containsBlanks" dxfId="18" priority="3">
      <formula>LEN(TRIM(G10))=0</formula>
    </cfRule>
    <cfRule type="cellIs" dxfId="17" priority="4" operator="equal">
      <formula>"A"</formula>
    </cfRule>
  </conditionalFormatting>
  <conditionalFormatting sqref="AB10:AB20">
    <cfRule type="containsBlanks" dxfId="16" priority="1">
      <formula>LEN(TRIM(AB10))=0</formula>
    </cfRule>
    <cfRule type="cellIs" dxfId="15" priority="2" operator="equal">
      <formula>"A"</formula>
    </cfRule>
  </conditionalFormatting>
  <dataValidations count="1">
    <dataValidation type="list" allowBlank="1" showInputMessage="1" showErrorMessage="1" sqref="B25" xr:uid="{BE17600F-BDF4-4F76-91E0-05797E61A135}">
      <formula1>$B$10:$B$19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61A2-26DC-4321-A893-A61AE87E77E0}">
  <dimension ref="A2:AI25"/>
  <sheetViews>
    <sheetView workbookViewId="0">
      <selection activeCell="B25" sqref="B25"/>
    </sheetView>
  </sheetViews>
  <sheetFormatPr defaultRowHeight="14.4" x14ac:dyDescent="0.3"/>
  <cols>
    <col min="2" max="2" width="17.44140625" bestFit="1" customWidth="1"/>
    <col min="3" max="20" width="10.6640625" bestFit="1" customWidth="1"/>
    <col min="21" max="30" width="10.5546875" bestFit="1" customWidth="1"/>
    <col min="31" max="33" width="10.6640625" bestFit="1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45261</v>
      </c>
      <c r="K2" s="37"/>
      <c r="L2" s="37"/>
      <c r="M2" s="37"/>
      <c r="N2" s="37"/>
      <c r="O2" s="37"/>
    </row>
    <row r="7" spans="1:35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</row>
    <row r="8" spans="1:35" x14ac:dyDescent="0.3">
      <c r="A8" s="27"/>
      <c r="B8" s="27"/>
      <c r="C8" s="9">
        <v>45261</v>
      </c>
      <c r="D8" s="9">
        <v>45262</v>
      </c>
      <c r="E8" s="9">
        <v>45263</v>
      </c>
      <c r="F8" s="9">
        <v>45264</v>
      </c>
      <c r="G8" s="9">
        <v>45265</v>
      </c>
      <c r="H8" s="9">
        <v>45266</v>
      </c>
      <c r="I8" s="9">
        <v>45267</v>
      </c>
      <c r="J8" s="9">
        <v>45268</v>
      </c>
      <c r="K8" s="9">
        <v>45269</v>
      </c>
      <c r="L8" s="9">
        <v>45270</v>
      </c>
      <c r="M8" s="9">
        <v>45271</v>
      </c>
      <c r="N8" s="9">
        <v>45272</v>
      </c>
      <c r="O8" s="9">
        <v>45273</v>
      </c>
      <c r="P8" s="9">
        <v>45274</v>
      </c>
      <c r="Q8" s="9">
        <v>45275</v>
      </c>
      <c r="R8" s="9">
        <v>45276</v>
      </c>
      <c r="S8" s="9">
        <v>45277</v>
      </c>
      <c r="T8" s="9">
        <v>45278</v>
      </c>
      <c r="U8" s="9">
        <v>45279</v>
      </c>
      <c r="V8" s="9">
        <v>45280</v>
      </c>
      <c r="W8" s="9">
        <v>45281</v>
      </c>
      <c r="X8" s="9">
        <v>45282</v>
      </c>
      <c r="Y8" s="9">
        <v>45283</v>
      </c>
      <c r="Z8" s="9">
        <v>45284</v>
      </c>
      <c r="AA8" s="9">
        <v>45285</v>
      </c>
      <c r="AB8" s="9">
        <v>45286</v>
      </c>
      <c r="AC8" s="9">
        <v>45287</v>
      </c>
      <c r="AD8" s="9">
        <v>45288</v>
      </c>
      <c r="AE8" s="9">
        <v>45289</v>
      </c>
      <c r="AF8" s="9">
        <v>45290</v>
      </c>
      <c r="AG8" s="9">
        <v>45291</v>
      </c>
      <c r="AH8" s="27"/>
      <c r="AI8" s="26"/>
    </row>
    <row r="9" spans="1:35" x14ac:dyDescent="0.3">
      <c r="A9" s="27"/>
      <c r="B9" s="27"/>
      <c r="C9" s="11" t="str">
        <f>UPPER(TEXT(C8,"DDD"))</f>
        <v>FRI</v>
      </c>
      <c r="D9" s="11" t="str">
        <f t="shared" ref="D9:AG9" si="0">UPPER(TEXT(D8,"DDD"))</f>
        <v>SAT</v>
      </c>
      <c r="E9" s="11" t="str">
        <f t="shared" si="0"/>
        <v>SUN</v>
      </c>
      <c r="F9" s="11" t="str">
        <f t="shared" si="0"/>
        <v>MON</v>
      </c>
      <c r="G9" s="11" t="str">
        <f t="shared" si="0"/>
        <v>TUE</v>
      </c>
      <c r="H9" s="11" t="str">
        <f t="shared" si="0"/>
        <v>WED</v>
      </c>
      <c r="I9" s="11" t="str">
        <f t="shared" si="0"/>
        <v>THU</v>
      </c>
      <c r="J9" s="11" t="str">
        <f t="shared" si="0"/>
        <v>FRI</v>
      </c>
      <c r="K9" s="11" t="str">
        <f t="shared" si="0"/>
        <v>SAT</v>
      </c>
      <c r="L9" s="11" t="str">
        <f t="shared" si="0"/>
        <v>SUN</v>
      </c>
      <c r="M9" s="11" t="str">
        <f t="shared" si="0"/>
        <v>MON</v>
      </c>
      <c r="N9" s="11" t="str">
        <f t="shared" si="0"/>
        <v>TUE</v>
      </c>
      <c r="O9" s="11" t="str">
        <f t="shared" si="0"/>
        <v>WED</v>
      </c>
      <c r="P9" s="11" t="str">
        <f t="shared" si="0"/>
        <v>THU</v>
      </c>
      <c r="Q9" s="11" t="str">
        <f t="shared" si="0"/>
        <v>FRI</v>
      </c>
      <c r="R9" s="11" t="str">
        <f t="shared" si="0"/>
        <v>SAT</v>
      </c>
      <c r="S9" s="11" t="str">
        <f t="shared" si="0"/>
        <v>SUN</v>
      </c>
      <c r="T9" s="11" t="str">
        <f t="shared" si="0"/>
        <v>MON</v>
      </c>
      <c r="U9" s="11" t="str">
        <f t="shared" si="0"/>
        <v>TUE</v>
      </c>
      <c r="V9" s="11" t="str">
        <f t="shared" si="0"/>
        <v>WED</v>
      </c>
      <c r="W9" s="11" t="str">
        <f t="shared" si="0"/>
        <v>THU</v>
      </c>
      <c r="X9" s="11" t="str">
        <f t="shared" si="0"/>
        <v>FRI</v>
      </c>
      <c r="Y9" s="11" t="str">
        <f t="shared" si="0"/>
        <v>SAT</v>
      </c>
      <c r="Z9" s="11" t="str">
        <f t="shared" si="0"/>
        <v>SUN</v>
      </c>
      <c r="AA9" s="11" t="str">
        <f t="shared" si="0"/>
        <v>MON</v>
      </c>
      <c r="AB9" s="11" t="str">
        <f t="shared" si="0"/>
        <v>TUE</v>
      </c>
      <c r="AC9" s="11" t="str">
        <f t="shared" si="0"/>
        <v>WED</v>
      </c>
      <c r="AD9" s="11" t="str">
        <f t="shared" si="0"/>
        <v>THU</v>
      </c>
      <c r="AE9" s="11" t="str">
        <f t="shared" si="0"/>
        <v>FRI</v>
      </c>
      <c r="AF9" s="11" t="str">
        <f t="shared" si="0"/>
        <v>SAT</v>
      </c>
      <c r="AG9" s="11" t="str">
        <f t="shared" si="0"/>
        <v>SUN</v>
      </c>
      <c r="AH9" s="27"/>
      <c r="AI9" s="26"/>
    </row>
    <row r="10" spans="1:35" x14ac:dyDescent="0.3">
      <c r="A10" s="4">
        <v>1</v>
      </c>
      <c r="B10" s="6" t="s">
        <v>11</v>
      </c>
      <c r="C10" s="6" t="s">
        <v>21</v>
      </c>
      <c r="D10" s="6" t="s">
        <v>21</v>
      </c>
      <c r="E10" s="4"/>
      <c r="F10" s="6" t="s">
        <v>21</v>
      </c>
      <c r="G10" s="6" t="s">
        <v>21</v>
      </c>
      <c r="H10" s="6" t="s">
        <v>21</v>
      </c>
      <c r="I10" s="6" t="s">
        <v>21</v>
      </c>
      <c r="J10" s="6" t="s">
        <v>21</v>
      </c>
      <c r="K10" s="6" t="s">
        <v>21</v>
      </c>
      <c r="L10" s="4"/>
      <c r="M10" s="6" t="s">
        <v>21</v>
      </c>
      <c r="N10" s="6" t="s">
        <v>21</v>
      </c>
      <c r="O10" s="6" t="s">
        <v>22</v>
      </c>
      <c r="P10" s="6" t="s">
        <v>21</v>
      </c>
      <c r="Q10" s="6" t="s">
        <v>21</v>
      </c>
      <c r="R10" s="6" t="s">
        <v>21</v>
      </c>
      <c r="S10" s="4"/>
      <c r="T10" s="6" t="s">
        <v>21</v>
      </c>
      <c r="U10" s="6" t="s">
        <v>21</v>
      </c>
      <c r="V10" s="6" t="s">
        <v>21</v>
      </c>
      <c r="W10" s="6" t="s">
        <v>21</v>
      </c>
      <c r="X10" s="6" t="s">
        <v>21</v>
      </c>
      <c r="Y10" s="6" t="s">
        <v>21</v>
      </c>
      <c r="Z10" s="4"/>
      <c r="AA10" s="6" t="s">
        <v>21</v>
      </c>
      <c r="AB10" s="6" t="s">
        <v>21</v>
      </c>
      <c r="AC10" s="6" t="s">
        <v>21</v>
      </c>
      <c r="AD10" s="6" t="s">
        <v>22</v>
      </c>
      <c r="AE10" s="6" t="s">
        <v>21</v>
      </c>
      <c r="AF10" s="6" t="s">
        <v>21</v>
      </c>
      <c r="AG10" s="4"/>
      <c r="AH10" s="4">
        <f>COUNTIF(D10:AF10,"P")</f>
        <v>23</v>
      </c>
      <c r="AI10" s="5">
        <f>AH10/$C$22</f>
        <v>0.88461538461538458</v>
      </c>
    </row>
    <row r="11" spans="1:35" x14ac:dyDescent="0.3">
      <c r="A11" s="4">
        <v>2</v>
      </c>
      <c r="B11" s="6" t="s">
        <v>12</v>
      </c>
      <c r="C11" s="6" t="s">
        <v>21</v>
      </c>
      <c r="D11" s="6" t="s">
        <v>21</v>
      </c>
      <c r="E11" s="4"/>
      <c r="F11" s="6" t="s">
        <v>22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21</v>
      </c>
      <c r="L11" s="4"/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6" t="s">
        <v>21</v>
      </c>
      <c r="S11" s="4"/>
      <c r="T11" s="6" t="s">
        <v>21</v>
      </c>
      <c r="U11" s="6" t="s">
        <v>21</v>
      </c>
      <c r="V11" s="6" t="s">
        <v>21</v>
      </c>
      <c r="W11" s="6" t="s">
        <v>22</v>
      </c>
      <c r="X11" s="6" t="s">
        <v>21</v>
      </c>
      <c r="Y11" s="6" t="s">
        <v>21</v>
      </c>
      <c r="Z11" s="4"/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22</v>
      </c>
      <c r="AF11" s="6" t="s">
        <v>21</v>
      </c>
      <c r="AG11" s="4"/>
      <c r="AH11" s="4">
        <f>COUNTIF(D11:AF11,"P")</f>
        <v>22</v>
      </c>
      <c r="AI11" s="5">
        <f t="shared" ref="AI11:AI19" si="1">AH11/$C$22</f>
        <v>0.84615384615384615</v>
      </c>
    </row>
    <row r="12" spans="1:35" x14ac:dyDescent="0.3">
      <c r="A12" s="4">
        <v>3</v>
      </c>
      <c r="B12" s="6" t="s">
        <v>13</v>
      </c>
      <c r="C12" s="6" t="s">
        <v>22</v>
      </c>
      <c r="D12" s="6" t="s">
        <v>21</v>
      </c>
      <c r="E12" s="4"/>
      <c r="F12" s="6" t="s">
        <v>21</v>
      </c>
      <c r="G12" s="6" t="s">
        <v>21</v>
      </c>
      <c r="H12" s="6" t="s">
        <v>21</v>
      </c>
      <c r="I12" s="6" t="s">
        <v>22</v>
      </c>
      <c r="J12" s="6" t="s">
        <v>21</v>
      </c>
      <c r="K12" s="6" t="s">
        <v>21</v>
      </c>
      <c r="L12" s="4"/>
      <c r="M12" s="6" t="s">
        <v>21</v>
      </c>
      <c r="N12" s="6" t="s">
        <v>22</v>
      </c>
      <c r="O12" s="6" t="s">
        <v>21</v>
      </c>
      <c r="P12" s="6" t="s">
        <v>21</v>
      </c>
      <c r="Q12" s="6" t="s">
        <v>21</v>
      </c>
      <c r="R12" s="6" t="s">
        <v>22</v>
      </c>
      <c r="S12" s="4"/>
      <c r="T12" s="6" t="s">
        <v>21</v>
      </c>
      <c r="U12" s="6" t="s">
        <v>21</v>
      </c>
      <c r="V12" s="6" t="s">
        <v>21</v>
      </c>
      <c r="W12" s="6" t="s">
        <v>21</v>
      </c>
      <c r="X12" s="6" t="s">
        <v>21</v>
      </c>
      <c r="Y12" s="6" t="s">
        <v>21</v>
      </c>
      <c r="Z12" s="4"/>
      <c r="AA12" s="6" t="s">
        <v>21</v>
      </c>
      <c r="AB12" s="6" t="s">
        <v>21</v>
      </c>
      <c r="AC12" s="6" t="s">
        <v>21</v>
      </c>
      <c r="AD12" s="6" t="s">
        <v>21</v>
      </c>
      <c r="AE12" s="6" t="s">
        <v>21</v>
      </c>
      <c r="AF12" s="6" t="s">
        <v>21</v>
      </c>
      <c r="AG12" s="4"/>
      <c r="AH12" s="4">
        <f>COUNTIF(D12:AF12,"P")</f>
        <v>22</v>
      </c>
      <c r="AI12" s="5">
        <f t="shared" si="1"/>
        <v>0.84615384615384615</v>
      </c>
    </row>
    <row r="13" spans="1:35" x14ac:dyDescent="0.3">
      <c r="A13" s="4">
        <v>4</v>
      </c>
      <c r="B13" s="6" t="s">
        <v>14</v>
      </c>
      <c r="C13" s="6" t="s">
        <v>21</v>
      </c>
      <c r="D13" s="6" t="s">
        <v>21</v>
      </c>
      <c r="E13" s="4"/>
      <c r="F13" s="6" t="s">
        <v>21</v>
      </c>
      <c r="G13" s="6" t="s">
        <v>22</v>
      </c>
      <c r="H13" s="6" t="s">
        <v>21</v>
      </c>
      <c r="I13" s="6" t="s">
        <v>21</v>
      </c>
      <c r="J13" s="6" t="s">
        <v>21</v>
      </c>
      <c r="K13" s="6" t="s">
        <v>21</v>
      </c>
      <c r="L13" s="4"/>
      <c r="M13" s="6" t="s">
        <v>21</v>
      </c>
      <c r="N13" s="6" t="s">
        <v>21</v>
      </c>
      <c r="O13" s="6" t="s">
        <v>22</v>
      </c>
      <c r="P13" s="6" t="s">
        <v>21</v>
      </c>
      <c r="Q13" s="6" t="s">
        <v>21</v>
      </c>
      <c r="R13" s="6" t="s">
        <v>21</v>
      </c>
      <c r="S13" s="4"/>
      <c r="T13" s="6" t="s">
        <v>21</v>
      </c>
      <c r="U13" s="6" t="s">
        <v>21</v>
      </c>
      <c r="V13" s="6" t="s">
        <v>21</v>
      </c>
      <c r="W13" s="6" t="s">
        <v>21</v>
      </c>
      <c r="X13" s="6" t="s">
        <v>21</v>
      </c>
      <c r="Y13" s="6" t="s">
        <v>21</v>
      </c>
      <c r="Z13" s="4"/>
      <c r="AA13" s="6" t="s">
        <v>21</v>
      </c>
      <c r="AB13" s="6" t="s">
        <v>21</v>
      </c>
      <c r="AC13" s="6" t="s">
        <v>22</v>
      </c>
      <c r="AD13" s="6" t="s">
        <v>21</v>
      </c>
      <c r="AE13" s="6" t="s">
        <v>21</v>
      </c>
      <c r="AF13" s="6" t="s">
        <v>21</v>
      </c>
      <c r="AG13" s="4"/>
      <c r="AH13" s="4">
        <f>COUNTIF(D13:AF13,"P")</f>
        <v>22</v>
      </c>
      <c r="AI13" s="5">
        <f t="shared" si="1"/>
        <v>0.84615384615384615</v>
      </c>
    </row>
    <row r="14" spans="1:35" x14ac:dyDescent="0.3">
      <c r="A14" s="4">
        <v>5</v>
      </c>
      <c r="B14" s="6" t="s">
        <v>15</v>
      </c>
      <c r="C14" s="6" t="s">
        <v>21</v>
      </c>
      <c r="D14" s="6" t="s">
        <v>21</v>
      </c>
      <c r="E14" s="4"/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21</v>
      </c>
      <c r="L14" s="4"/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22</v>
      </c>
      <c r="R14" s="6" t="s">
        <v>21</v>
      </c>
      <c r="S14" s="4"/>
      <c r="T14" s="6" t="s">
        <v>21</v>
      </c>
      <c r="U14" s="6" t="s">
        <v>21</v>
      </c>
      <c r="V14" s="6" t="s">
        <v>22</v>
      </c>
      <c r="W14" s="6" t="s">
        <v>21</v>
      </c>
      <c r="X14" s="6" t="s">
        <v>21</v>
      </c>
      <c r="Y14" s="6" t="s">
        <v>21</v>
      </c>
      <c r="Z14" s="4"/>
      <c r="AA14" s="6" t="s">
        <v>22</v>
      </c>
      <c r="AB14" s="6" t="s">
        <v>21</v>
      </c>
      <c r="AC14" s="6" t="s">
        <v>21</v>
      </c>
      <c r="AD14" s="6" t="s">
        <v>21</v>
      </c>
      <c r="AE14" s="6" t="s">
        <v>21</v>
      </c>
      <c r="AF14" s="6" t="s">
        <v>22</v>
      </c>
      <c r="AG14" s="4"/>
      <c r="AH14" s="4">
        <f>COUNTIF(D14:AF14,"P")</f>
        <v>21</v>
      </c>
      <c r="AI14" s="5">
        <f t="shared" si="1"/>
        <v>0.80769230769230771</v>
      </c>
    </row>
    <row r="15" spans="1:35" x14ac:dyDescent="0.3">
      <c r="A15" s="4">
        <v>6</v>
      </c>
      <c r="B15" s="6" t="s">
        <v>16</v>
      </c>
      <c r="C15" s="6" t="s">
        <v>21</v>
      </c>
      <c r="D15" s="6" t="s">
        <v>22</v>
      </c>
      <c r="E15" s="4"/>
      <c r="F15" s="6" t="s">
        <v>21</v>
      </c>
      <c r="G15" s="6" t="s">
        <v>21</v>
      </c>
      <c r="H15" s="6" t="s">
        <v>22</v>
      </c>
      <c r="I15" s="6" t="s">
        <v>21</v>
      </c>
      <c r="J15" s="6" t="s">
        <v>21</v>
      </c>
      <c r="K15" s="6" t="s">
        <v>21</v>
      </c>
      <c r="L15" s="4"/>
      <c r="M15" s="6" t="s">
        <v>21</v>
      </c>
      <c r="N15" s="6" t="s">
        <v>21</v>
      </c>
      <c r="O15" s="6" t="s">
        <v>21</v>
      </c>
      <c r="P15" s="6" t="s">
        <v>22</v>
      </c>
      <c r="Q15" s="6" t="s">
        <v>21</v>
      </c>
      <c r="R15" s="6" t="s">
        <v>21</v>
      </c>
      <c r="S15" s="4"/>
      <c r="T15" s="6" t="s">
        <v>21</v>
      </c>
      <c r="U15" s="6" t="s">
        <v>22</v>
      </c>
      <c r="V15" s="6" t="s">
        <v>21</v>
      </c>
      <c r="W15" s="6" t="s">
        <v>21</v>
      </c>
      <c r="X15" s="6" t="s">
        <v>21</v>
      </c>
      <c r="Y15" s="6" t="s">
        <v>21</v>
      </c>
      <c r="Z15" s="4"/>
      <c r="AA15" s="6" t="s">
        <v>21</v>
      </c>
      <c r="AB15" s="6" t="s">
        <v>21</v>
      </c>
      <c r="AC15" s="6" t="s">
        <v>21</v>
      </c>
      <c r="AD15" s="6" t="s">
        <v>21</v>
      </c>
      <c r="AE15" s="6" t="s">
        <v>22</v>
      </c>
      <c r="AF15" s="6" t="s">
        <v>21</v>
      </c>
      <c r="AG15" s="4"/>
      <c r="AH15" s="4">
        <f>COUNTIF(D15:AF15,"P")</f>
        <v>20</v>
      </c>
      <c r="AI15" s="5">
        <f t="shared" si="1"/>
        <v>0.76923076923076927</v>
      </c>
    </row>
    <row r="16" spans="1:35" x14ac:dyDescent="0.3">
      <c r="A16" s="4">
        <v>7</v>
      </c>
      <c r="B16" s="6" t="s">
        <v>17</v>
      </c>
      <c r="C16" s="6" t="s">
        <v>21</v>
      </c>
      <c r="D16" s="6" t="s">
        <v>21</v>
      </c>
      <c r="E16" s="4"/>
      <c r="F16" s="6" t="s">
        <v>21</v>
      </c>
      <c r="G16" s="6" t="s">
        <v>22</v>
      </c>
      <c r="H16" s="6" t="s">
        <v>21</v>
      </c>
      <c r="I16" s="6" t="s">
        <v>21</v>
      </c>
      <c r="J16" s="6" t="s">
        <v>21</v>
      </c>
      <c r="K16" s="6" t="s">
        <v>21</v>
      </c>
      <c r="L16" s="4"/>
      <c r="M16" s="6" t="s">
        <v>22</v>
      </c>
      <c r="N16" s="6" t="s">
        <v>21</v>
      </c>
      <c r="O16" s="6" t="s">
        <v>21</v>
      </c>
      <c r="P16" s="6" t="s">
        <v>21</v>
      </c>
      <c r="Q16" s="6" t="s">
        <v>21</v>
      </c>
      <c r="R16" s="6" t="s">
        <v>21</v>
      </c>
      <c r="S16" s="4"/>
      <c r="T16" s="6" t="s">
        <v>21</v>
      </c>
      <c r="U16" s="6" t="s">
        <v>21</v>
      </c>
      <c r="V16" s="6" t="s">
        <v>21</v>
      </c>
      <c r="W16" s="6" t="s">
        <v>21</v>
      </c>
      <c r="X16" s="6" t="s">
        <v>22</v>
      </c>
      <c r="Y16" s="6" t="s">
        <v>21</v>
      </c>
      <c r="Z16" s="4"/>
      <c r="AA16" s="6" t="s">
        <v>21</v>
      </c>
      <c r="AB16" s="6" t="s">
        <v>22</v>
      </c>
      <c r="AC16" s="6" t="s">
        <v>21</v>
      </c>
      <c r="AD16" s="6" t="s">
        <v>21</v>
      </c>
      <c r="AE16" s="6" t="s">
        <v>21</v>
      </c>
      <c r="AF16" s="6" t="s">
        <v>21</v>
      </c>
      <c r="AG16" s="4"/>
      <c r="AH16" s="4">
        <f>COUNTIF(D16:AF16,"P")</f>
        <v>21</v>
      </c>
      <c r="AI16" s="5">
        <f t="shared" si="1"/>
        <v>0.80769230769230771</v>
      </c>
    </row>
    <row r="17" spans="1:35" x14ac:dyDescent="0.3">
      <c r="A17" s="4">
        <v>8</v>
      </c>
      <c r="B17" s="6" t="s">
        <v>18</v>
      </c>
      <c r="C17" s="6" t="s">
        <v>22</v>
      </c>
      <c r="D17" s="6" t="s">
        <v>21</v>
      </c>
      <c r="E17" s="4"/>
      <c r="F17" s="6" t="s">
        <v>21</v>
      </c>
      <c r="G17" s="6" t="s">
        <v>21</v>
      </c>
      <c r="H17" s="6" t="s">
        <v>21</v>
      </c>
      <c r="I17" s="6" t="s">
        <v>21</v>
      </c>
      <c r="J17" s="6" t="s">
        <v>21</v>
      </c>
      <c r="K17" s="6" t="s">
        <v>21</v>
      </c>
      <c r="L17" s="4"/>
      <c r="M17" s="6" t="s">
        <v>21</v>
      </c>
      <c r="N17" s="6" t="s">
        <v>21</v>
      </c>
      <c r="O17" s="6" t="s">
        <v>21</v>
      </c>
      <c r="P17" s="6" t="s">
        <v>21</v>
      </c>
      <c r="Q17" s="6" t="s">
        <v>21</v>
      </c>
      <c r="R17" s="6" t="s">
        <v>21</v>
      </c>
      <c r="S17" s="4"/>
      <c r="T17" s="6" t="s">
        <v>21</v>
      </c>
      <c r="U17" s="6" t="s">
        <v>21</v>
      </c>
      <c r="V17" s="6" t="s">
        <v>21</v>
      </c>
      <c r="W17" s="6" t="s">
        <v>21</v>
      </c>
      <c r="X17" s="6" t="s">
        <v>21</v>
      </c>
      <c r="Y17" s="6" t="s">
        <v>22</v>
      </c>
      <c r="Z17" s="4"/>
      <c r="AA17" s="6" t="s">
        <v>21</v>
      </c>
      <c r="AB17" s="6" t="s">
        <v>21</v>
      </c>
      <c r="AC17" s="6" t="s">
        <v>21</v>
      </c>
      <c r="AD17" s="6" t="s">
        <v>22</v>
      </c>
      <c r="AE17" s="6" t="s">
        <v>21</v>
      </c>
      <c r="AF17" s="6" t="s">
        <v>21</v>
      </c>
      <c r="AG17" s="4"/>
      <c r="AH17" s="4">
        <f>COUNTIF(D17:AF17,"P")</f>
        <v>23</v>
      </c>
      <c r="AI17" s="5">
        <f t="shared" si="1"/>
        <v>0.88461538461538458</v>
      </c>
    </row>
    <row r="18" spans="1:35" x14ac:dyDescent="0.3">
      <c r="A18" s="4">
        <v>9</v>
      </c>
      <c r="B18" s="6" t="s">
        <v>19</v>
      </c>
      <c r="C18" s="6" t="s">
        <v>21</v>
      </c>
      <c r="D18" s="6" t="s">
        <v>21</v>
      </c>
      <c r="E18" s="4"/>
      <c r="F18" s="6" t="s">
        <v>21</v>
      </c>
      <c r="G18" s="6" t="s">
        <v>21</v>
      </c>
      <c r="H18" s="6" t="s">
        <v>21</v>
      </c>
      <c r="I18" s="6" t="s">
        <v>21</v>
      </c>
      <c r="J18" s="6" t="s">
        <v>21</v>
      </c>
      <c r="K18" s="6" t="s">
        <v>21</v>
      </c>
      <c r="L18" s="4"/>
      <c r="M18" s="6" t="s">
        <v>21</v>
      </c>
      <c r="N18" s="6" t="s">
        <v>21</v>
      </c>
      <c r="O18" s="6" t="s">
        <v>21</v>
      </c>
      <c r="P18" s="6" t="s">
        <v>21</v>
      </c>
      <c r="Q18" s="6" t="s">
        <v>21</v>
      </c>
      <c r="R18" s="6" t="s">
        <v>21</v>
      </c>
      <c r="S18" s="4"/>
      <c r="T18" s="6" t="s">
        <v>22</v>
      </c>
      <c r="U18" s="6" t="s">
        <v>21</v>
      </c>
      <c r="V18" s="6" t="s">
        <v>21</v>
      </c>
      <c r="W18" s="6" t="s">
        <v>21</v>
      </c>
      <c r="X18" s="6" t="s">
        <v>22</v>
      </c>
      <c r="Y18" s="6" t="s">
        <v>21</v>
      </c>
      <c r="Z18" s="4"/>
      <c r="AA18" s="6" t="s">
        <v>21</v>
      </c>
      <c r="AB18" s="6" t="s">
        <v>21</v>
      </c>
      <c r="AC18" s="6" t="s">
        <v>21</v>
      </c>
      <c r="AD18" s="6" t="s">
        <v>21</v>
      </c>
      <c r="AE18" s="6" t="s">
        <v>21</v>
      </c>
      <c r="AF18" s="6" t="s">
        <v>21</v>
      </c>
      <c r="AG18" s="4"/>
      <c r="AH18" s="4">
        <f>COUNTIF(D18:AF18,"P")</f>
        <v>23</v>
      </c>
      <c r="AI18" s="5">
        <f t="shared" si="1"/>
        <v>0.88461538461538458</v>
      </c>
    </row>
    <row r="19" spans="1:35" x14ac:dyDescent="0.3">
      <c r="A19" s="4">
        <v>10</v>
      </c>
      <c r="B19" s="6" t="s">
        <v>20</v>
      </c>
      <c r="C19" s="6" t="s">
        <v>21</v>
      </c>
      <c r="D19" s="6" t="s">
        <v>22</v>
      </c>
      <c r="E19" s="4"/>
      <c r="F19" s="6" t="s">
        <v>21</v>
      </c>
      <c r="G19" s="6" t="s">
        <v>21</v>
      </c>
      <c r="H19" s="6" t="s">
        <v>21</v>
      </c>
      <c r="I19" s="6" t="s">
        <v>22</v>
      </c>
      <c r="J19" s="6" t="s">
        <v>21</v>
      </c>
      <c r="K19" s="6" t="s">
        <v>21</v>
      </c>
      <c r="L19" s="4"/>
      <c r="M19" s="6" t="s">
        <v>21</v>
      </c>
      <c r="N19" s="6" t="s">
        <v>21</v>
      </c>
      <c r="O19" s="6" t="s">
        <v>22</v>
      </c>
      <c r="P19" s="6" t="s">
        <v>21</v>
      </c>
      <c r="Q19" s="6" t="s">
        <v>21</v>
      </c>
      <c r="R19" s="6" t="s">
        <v>21</v>
      </c>
      <c r="S19" s="4"/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6" t="s">
        <v>21</v>
      </c>
      <c r="Z19" s="4"/>
      <c r="AA19" s="6" t="s">
        <v>21</v>
      </c>
      <c r="AB19" s="6" t="s">
        <v>21</v>
      </c>
      <c r="AC19" s="6" t="s">
        <v>21</v>
      </c>
      <c r="AD19" s="6" t="s">
        <v>21</v>
      </c>
      <c r="AE19" s="6" t="s">
        <v>21</v>
      </c>
      <c r="AF19" s="6" t="s">
        <v>22</v>
      </c>
      <c r="AG19" s="4"/>
      <c r="AH19" s="4">
        <f>COUNTIF(D19:AF19,"P")</f>
        <v>21</v>
      </c>
      <c r="AI19" s="5">
        <f t="shared" si="1"/>
        <v>0.80769230769230771</v>
      </c>
    </row>
    <row r="20" spans="1:35" x14ac:dyDescent="0.3">
      <c r="A20" s="31" t="s">
        <v>25</v>
      </c>
      <c r="B20" s="32"/>
      <c r="C20" s="6">
        <f>COUNTIF(C10:C19,"P")</f>
        <v>8</v>
      </c>
      <c r="D20" s="6">
        <f>COUNTIF(D10:D19,"P")</f>
        <v>8</v>
      </c>
      <c r="E20" s="4"/>
      <c r="F20" s="6">
        <f t="shared" ref="E20:AG20" si="2">COUNTIF(F10:F19,"P")</f>
        <v>9</v>
      </c>
      <c r="G20" s="6">
        <f t="shared" si="2"/>
        <v>8</v>
      </c>
      <c r="H20" s="6">
        <f t="shared" si="2"/>
        <v>9</v>
      </c>
      <c r="I20" s="6">
        <f>COUNTIF(I10:I19,"P")</f>
        <v>8</v>
      </c>
      <c r="J20" s="6">
        <f>COUNTIF(J10:J19,"P")</f>
        <v>10</v>
      </c>
      <c r="K20" s="6">
        <f>COUNTIF(K10:K19,"P")</f>
        <v>10</v>
      </c>
      <c r="L20" s="4"/>
      <c r="M20" s="6">
        <f t="shared" si="2"/>
        <v>9</v>
      </c>
      <c r="N20" s="6">
        <f t="shared" si="2"/>
        <v>9</v>
      </c>
      <c r="O20" s="6">
        <f t="shared" si="2"/>
        <v>7</v>
      </c>
      <c r="P20" s="6">
        <f>COUNTIF(P10:P19,"P")</f>
        <v>9</v>
      </c>
      <c r="Q20" s="6">
        <f>COUNTIF(Q10:Q19,"P")</f>
        <v>9</v>
      </c>
      <c r="R20" s="6">
        <f>COUNTIF(R10:R19,"P")</f>
        <v>9</v>
      </c>
      <c r="S20" s="4"/>
      <c r="T20" s="6">
        <f t="shared" si="2"/>
        <v>9</v>
      </c>
      <c r="U20" s="6">
        <f t="shared" si="2"/>
        <v>9</v>
      </c>
      <c r="V20" s="6">
        <f t="shared" si="2"/>
        <v>9</v>
      </c>
      <c r="W20" s="6">
        <f>COUNTIF(W10:W19,"P")</f>
        <v>9</v>
      </c>
      <c r="X20" s="6">
        <f>COUNTIF(X10:X19,"P")</f>
        <v>8</v>
      </c>
      <c r="Y20" s="6">
        <f>COUNTIF(Y10:Y19,"P")</f>
        <v>9</v>
      </c>
      <c r="Z20" s="4"/>
      <c r="AA20" s="6">
        <f t="shared" si="2"/>
        <v>9</v>
      </c>
      <c r="AB20" s="6">
        <f t="shared" si="2"/>
        <v>9</v>
      </c>
      <c r="AC20" s="6">
        <f t="shared" si="2"/>
        <v>9</v>
      </c>
      <c r="AD20" s="6">
        <f>COUNTIF(AD10:AD19,"P")</f>
        <v>8</v>
      </c>
      <c r="AE20" s="6">
        <f>COUNTIF(AE10:AE19,"P")</f>
        <v>8</v>
      </c>
      <c r="AF20" s="6">
        <f>COUNTIF(AF10:AF19,"P")</f>
        <v>8</v>
      </c>
      <c r="AG20" s="4"/>
      <c r="AH20" s="34"/>
      <c r="AI20" s="28"/>
    </row>
    <row r="22" spans="1:35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t="s">
        <v>15</v>
      </c>
      <c r="C25">
        <f>_xlfn.XLOOKUP(B25,B10:B19,AH10:AH19)</f>
        <v>21</v>
      </c>
      <c r="D25" s="25">
        <f>_xlfn.XLOOKUP(B25,B10:B19,AI10:AI19)</f>
        <v>0.80769230769230771</v>
      </c>
    </row>
  </sheetData>
  <mergeCells count="8">
    <mergeCell ref="A20:B20"/>
    <mergeCell ref="AH20:AI20"/>
    <mergeCell ref="J2:O2"/>
    <mergeCell ref="A7:A9"/>
    <mergeCell ref="B7:B9"/>
    <mergeCell ref="C7:AG7"/>
    <mergeCell ref="AH7:AH9"/>
    <mergeCell ref="AI7:AI9"/>
  </mergeCells>
  <conditionalFormatting sqref="C9:AG9">
    <cfRule type="cellIs" dxfId="14" priority="17" operator="equal">
      <formula>"SUN"</formula>
    </cfRule>
  </conditionalFormatting>
  <conditionalFormatting sqref="C10:D20 F10:K20 M10:R20 AA10:AF20 T10:Y20">
    <cfRule type="cellIs" dxfId="13" priority="14" operator="equal">
      <formula>"A"</formula>
    </cfRule>
    <cfRule type="cellIs" dxfId="12" priority="15" operator="equal">
      <formula>"P"</formula>
    </cfRule>
    <cfRule type="containsBlanks" dxfId="11" priority="16">
      <formula>LEN(TRIM(C10))=0</formula>
    </cfRule>
  </conditionalFormatting>
  <conditionalFormatting sqref="C9:AG9 C10:D20 F10:K20 M10:R20 AA10:AF20 T10:Y20">
    <cfRule type="cellIs" dxfId="10" priority="13" operator="equal">
      <formula>"A"</formula>
    </cfRule>
  </conditionalFormatting>
  <conditionalFormatting sqref="C9:AE9 C10:D20 F10:K20 M10:R20 AA10:AE20 T10:Y20">
    <cfRule type="containsBlanks" dxfId="9" priority="12">
      <formula>LEN(TRIM(C9))=0</formula>
    </cfRule>
  </conditionalFormatting>
  <conditionalFormatting sqref="AI7">
    <cfRule type="cellIs" dxfId="8" priority="11" operator="equal">
      <formula>"SUN"</formula>
    </cfRule>
  </conditionalFormatting>
  <conditionalFormatting sqref="Z10:Z20">
    <cfRule type="containsBlanks" dxfId="7" priority="5">
      <formula>LEN(TRIM(Z10))=0</formula>
    </cfRule>
  </conditionalFormatting>
  <conditionalFormatting sqref="S10:S20">
    <cfRule type="containsBlanks" dxfId="6" priority="4">
      <formula>LEN(TRIM(S10))=0</formula>
    </cfRule>
  </conditionalFormatting>
  <conditionalFormatting sqref="L10:L20">
    <cfRule type="containsBlanks" dxfId="5" priority="3">
      <formula>LEN(TRIM(L10))=0</formula>
    </cfRule>
  </conditionalFormatting>
  <conditionalFormatting sqref="E10:E20">
    <cfRule type="containsBlanks" dxfId="4" priority="2">
      <formula>LEN(TRIM(E10))=0</formula>
    </cfRule>
  </conditionalFormatting>
  <conditionalFormatting sqref="AG10:AG20">
    <cfRule type="containsBlanks" dxfId="3" priority="1">
      <formula>LEN(TRIM(AG10))=0</formula>
    </cfRule>
  </conditionalFormatting>
  <dataValidations count="1">
    <dataValidation type="list" allowBlank="1" showInputMessage="1" showErrorMessage="1" sqref="B25" xr:uid="{845E79E6-0503-4D25-8311-8C2886AF1338}">
      <formula1>$B$10:$B$19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D620-7C4A-43F3-A220-AFBDDACA6DB8}">
  <dimension ref="A2:AF25"/>
  <sheetViews>
    <sheetView workbookViewId="0">
      <selection activeCell="AF7" sqref="AF7:AF9"/>
    </sheetView>
  </sheetViews>
  <sheetFormatPr defaultRowHeight="14.4" x14ac:dyDescent="0.3"/>
  <cols>
    <col min="1" max="1" width="7.5546875" bestFit="1" customWidth="1"/>
    <col min="2" max="2" width="17.44140625" bestFit="1" customWidth="1"/>
    <col min="3" max="3" width="10.33203125" bestFit="1" customWidth="1"/>
    <col min="4" max="4" width="11" customWidth="1"/>
    <col min="5" max="30" width="10.33203125" bestFit="1" customWidth="1"/>
    <col min="31" max="31" width="18.6640625" bestFit="1" customWidth="1"/>
    <col min="32" max="32" width="14.88671875" bestFit="1" customWidth="1"/>
    <col min="33" max="33" width="10.33203125" bestFit="1" customWidth="1"/>
    <col min="34" max="34" width="18.6640625" bestFit="1" customWidth="1"/>
    <col min="35" max="35" width="14.88671875" bestFit="1" customWidth="1"/>
  </cols>
  <sheetData>
    <row r="2" spans="1:32" ht="20.399999999999999" x14ac:dyDescent="0.35">
      <c r="J2" s="33">
        <v>44958</v>
      </c>
      <c r="K2" s="33"/>
      <c r="L2" s="33"/>
      <c r="M2" s="33"/>
      <c r="N2" s="33"/>
      <c r="O2" s="33"/>
    </row>
    <row r="6" spans="1:32" ht="14.4" customHeight="1" x14ac:dyDescent="0.3"/>
    <row r="7" spans="1:32" ht="14.4" customHeight="1" x14ac:dyDescent="0.3">
      <c r="A7" s="40" t="s">
        <v>1</v>
      </c>
      <c r="B7" s="40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6"/>
      <c r="AE7" s="43" t="s">
        <v>23</v>
      </c>
      <c r="AF7" s="43" t="s">
        <v>24</v>
      </c>
    </row>
    <row r="8" spans="1:32" ht="14.4" customHeight="1" x14ac:dyDescent="0.3">
      <c r="A8" s="41"/>
      <c r="B8" s="41"/>
      <c r="C8" s="9">
        <v>44958</v>
      </c>
      <c r="D8" s="9">
        <v>44959</v>
      </c>
      <c r="E8" s="9">
        <v>44960</v>
      </c>
      <c r="F8" s="9">
        <v>44961</v>
      </c>
      <c r="G8" s="9">
        <v>44962</v>
      </c>
      <c r="H8" s="9">
        <v>44963</v>
      </c>
      <c r="I8" s="9">
        <v>44964</v>
      </c>
      <c r="J8" s="9">
        <v>44965</v>
      </c>
      <c r="K8" s="9">
        <v>44966</v>
      </c>
      <c r="L8" s="9">
        <v>44967</v>
      </c>
      <c r="M8" s="9">
        <v>44968</v>
      </c>
      <c r="N8" s="9">
        <v>44969</v>
      </c>
      <c r="O8" s="9">
        <v>44970</v>
      </c>
      <c r="P8" s="9">
        <v>44971</v>
      </c>
      <c r="Q8" s="9">
        <v>44972</v>
      </c>
      <c r="R8" s="9">
        <v>44973</v>
      </c>
      <c r="S8" s="9">
        <v>44974</v>
      </c>
      <c r="T8" s="9">
        <v>44975</v>
      </c>
      <c r="U8" s="9">
        <v>44976</v>
      </c>
      <c r="V8" s="9">
        <v>44977</v>
      </c>
      <c r="W8" s="9">
        <v>44978</v>
      </c>
      <c r="X8" s="9">
        <v>44979</v>
      </c>
      <c r="Y8" s="9">
        <v>44980</v>
      </c>
      <c r="Z8" s="9">
        <v>44981</v>
      </c>
      <c r="AA8" s="9">
        <v>44982</v>
      </c>
      <c r="AB8" s="9">
        <v>44983</v>
      </c>
      <c r="AC8" s="9">
        <v>44984</v>
      </c>
      <c r="AD8" s="23">
        <v>44985</v>
      </c>
      <c r="AE8" s="44"/>
      <c r="AF8" s="44"/>
    </row>
    <row r="9" spans="1:32" ht="15.6" customHeight="1" x14ac:dyDescent="0.3">
      <c r="A9" s="42"/>
      <c r="B9" s="42"/>
      <c r="C9" s="11" t="str">
        <f>UPPER(TEXT(C8,"DDD"))</f>
        <v>WED</v>
      </c>
      <c r="D9" s="11" t="str">
        <f t="shared" ref="D9:AD9" si="0">UPPER(TEXT(D8,"DDD"))</f>
        <v>THU</v>
      </c>
      <c r="E9" s="11" t="str">
        <f t="shared" si="0"/>
        <v>FRI</v>
      </c>
      <c r="F9" s="11" t="str">
        <f t="shared" si="0"/>
        <v>SAT</v>
      </c>
      <c r="G9" s="11" t="str">
        <f t="shared" si="0"/>
        <v>SUN</v>
      </c>
      <c r="H9" s="11" t="str">
        <f t="shared" si="0"/>
        <v>MON</v>
      </c>
      <c r="I9" s="11" t="str">
        <f t="shared" si="0"/>
        <v>TUE</v>
      </c>
      <c r="J9" s="11" t="str">
        <f t="shared" si="0"/>
        <v>WED</v>
      </c>
      <c r="K9" s="11" t="str">
        <f t="shared" si="0"/>
        <v>THU</v>
      </c>
      <c r="L9" s="11" t="str">
        <f t="shared" si="0"/>
        <v>FRI</v>
      </c>
      <c r="M9" s="11" t="str">
        <f t="shared" si="0"/>
        <v>SAT</v>
      </c>
      <c r="N9" s="11" t="str">
        <f t="shared" si="0"/>
        <v>SUN</v>
      </c>
      <c r="O9" s="11" t="str">
        <f t="shared" si="0"/>
        <v>MON</v>
      </c>
      <c r="P9" s="11" t="str">
        <f t="shared" si="0"/>
        <v>TUE</v>
      </c>
      <c r="Q9" s="11" t="str">
        <f t="shared" si="0"/>
        <v>WED</v>
      </c>
      <c r="R9" s="11" t="str">
        <f t="shared" si="0"/>
        <v>THU</v>
      </c>
      <c r="S9" s="11" t="str">
        <f t="shared" si="0"/>
        <v>FRI</v>
      </c>
      <c r="T9" s="11" t="str">
        <f t="shared" si="0"/>
        <v>SAT</v>
      </c>
      <c r="U9" s="11" t="str">
        <f t="shared" si="0"/>
        <v>SUN</v>
      </c>
      <c r="V9" s="11" t="str">
        <f t="shared" si="0"/>
        <v>MON</v>
      </c>
      <c r="W9" s="11" t="str">
        <f t="shared" si="0"/>
        <v>TUE</v>
      </c>
      <c r="X9" s="11" t="str">
        <f t="shared" si="0"/>
        <v>WED</v>
      </c>
      <c r="Y9" s="11" t="str">
        <f t="shared" si="0"/>
        <v>THU</v>
      </c>
      <c r="Z9" s="11" t="str">
        <f t="shared" si="0"/>
        <v>FRI</v>
      </c>
      <c r="AA9" s="11" t="str">
        <f t="shared" si="0"/>
        <v>SAT</v>
      </c>
      <c r="AB9" s="11" t="str">
        <f t="shared" si="0"/>
        <v>SUN</v>
      </c>
      <c r="AC9" s="11" t="str">
        <f t="shared" si="0"/>
        <v>MON</v>
      </c>
      <c r="AD9" s="20" t="str">
        <f t="shared" si="0"/>
        <v>TUE</v>
      </c>
      <c r="AE9" s="45"/>
      <c r="AF9" s="45"/>
    </row>
    <row r="10" spans="1:32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4"/>
      <c r="H10" s="6" t="s">
        <v>21</v>
      </c>
      <c r="I10" s="6" t="s">
        <v>21</v>
      </c>
      <c r="J10" s="6" t="s">
        <v>21</v>
      </c>
      <c r="K10" s="6" t="s">
        <v>21</v>
      </c>
      <c r="L10" s="6" t="s">
        <v>21</v>
      </c>
      <c r="M10" s="6" t="s">
        <v>21</v>
      </c>
      <c r="N10" s="4"/>
      <c r="O10" s="6" t="s">
        <v>21</v>
      </c>
      <c r="P10" s="6" t="s">
        <v>21</v>
      </c>
      <c r="Q10" s="6" t="s">
        <v>21</v>
      </c>
      <c r="R10" s="6" t="s">
        <v>21</v>
      </c>
      <c r="S10" s="6" t="s">
        <v>21</v>
      </c>
      <c r="T10" s="6" t="s">
        <v>21</v>
      </c>
      <c r="U10" s="4"/>
      <c r="V10" s="6" t="s">
        <v>22</v>
      </c>
      <c r="W10" s="6" t="s">
        <v>21</v>
      </c>
      <c r="X10" s="6" t="s">
        <v>21</v>
      </c>
      <c r="Y10" s="6" t="s">
        <v>21</v>
      </c>
      <c r="Z10" s="6" t="s">
        <v>21</v>
      </c>
      <c r="AA10" s="6" t="s">
        <v>21</v>
      </c>
      <c r="AB10" s="4"/>
      <c r="AC10" s="6" t="s">
        <v>21</v>
      </c>
      <c r="AD10" s="21" t="s">
        <v>21</v>
      </c>
      <c r="AE10" s="17">
        <f>COUNTIF(D10:AD10,"P")</f>
        <v>22</v>
      </c>
      <c r="AF10" s="5">
        <f>AE10/$C$22</f>
        <v>0.84615384615384615</v>
      </c>
    </row>
    <row r="11" spans="1:32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4"/>
      <c r="H11" s="6" t="s">
        <v>21</v>
      </c>
      <c r="I11" s="6" t="s">
        <v>21</v>
      </c>
      <c r="J11" s="6" t="s">
        <v>21</v>
      </c>
      <c r="K11" s="6" t="s">
        <v>21</v>
      </c>
      <c r="L11" s="6" t="s">
        <v>21</v>
      </c>
      <c r="M11" s="6" t="s">
        <v>21</v>
      </c>
      <c r="N11" s="4"/>
      <c r="O11" s="6" t="s">
        <v>21</v>
      </c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4"/>
      <c r="V11" s="6" t="s">
        <v>21</v>
      </c>
      <c r="W11" s="6" t="s">
        <v>21</v>
      </c>
      <c r="X11" s="6" t="s">
        <v>21</v>
      </c>
      <c r="Y11" s="6" t="s">
        <v>22</v>
      </c>
      <c r="Z11" s="6" t="s">
        <v>21</v>
      </c>
      <c r="AA11" s="6" t="s">
        <v>21</v>
      </c>
      <c r="AB11" s="4"/>
      <c r="AC11" s="6" t="s">
        <v>21</v>
      </c>
      <c r="AD11" s="21" t="s">
        <v>21</v>
      </c>
      <c r="AE11" s="17">
        <f t="shared" ref="AE11:AE19" si="1">COUNTIF(D11:AD11,"P")</f>
        <v>21</v>
      </c>
      <c r="AF11" s="5">
        <f t="shared" ref="AF11:AF19" si="2">AE11/$C$22</f>
        <v>0.80769230769230771</v>
      </c>
    </row>
    <row r="12" spans="1:32" x14ac:dyDescent="0.3">
      <c r="A12" s="4">
        <v>3</v>
      </c>
      <c r="B12" s="6" t="s">
        <v>13</v>
      </c>
      <c r="C12" s="6" t="s">
        <v>21</v>
      </c>
      <c r="D12" s="6" t="s">
        <v>21</v>
      </c>
      <c r="E12" s="6" t="s">
        <v>21</v>
      </c>
      <c r="F12" s="6" t="s">
        <v>21</v>
      </c>
      <c r="G12" s="4"/>
      <c r="H12" s="6" t="s">
        <v>21</v>
      </c>
      <c r="I12" s="6" t="s">
        <v>22</v>
      </c>
      <c r="J12" s="6" t="s">
        <v>22</v>
      </c>
      <c r="K12" s="6" t="s">
        <v>22</v>
      </c>
      <c r="L12" s="6" t="s">
        <v>22</v>
      </c>
      <c r="M12" s="6" t="s">
        <v>21</v>
      </c>
      <c r="N12" s="4"/>
      <c r="O12" s="6" t="s">
        <v>21</v>
      </c>
      <c r="P12" s="6" t="s">
        <v>22</v>
      </c>
      <c r="Q12" s="6" t="s">
        <v>21</v>
      </c>
      <c r="R12" s="6" t="s">
        <v>22</v>
      </c>
      <c r="S12" s="6" t="s">
        <v>21</v>
      </c>
      <c r="T12" s="6" t="s">
        <v>21</v>
      </c>
      <c r="U12" s="4"/>
      <c r="V12" s="6" t="s">
        <v>21</v>
      </c>
      <c r="W12" s="6" t="s">
        <v>22</v>
      </c>
      <c r="X12" s="6" t="s">
        <v>22</v>
      </c>
      <c r="Y12" s="6" t="s">
        <v>21</v>
      </c>
      <c r="Z12" s="6" t="s">
        <v>21</v>
      </c>
      <c r="AA12" s="6" t="s">
        <v>21</v>
      </c>
      <c r="AB12" s="4"/>
      <c r="AC12" s="6" t="s">
        <v>21</v>
      </c>
      <c r="AD12" s="21" t="s">
        <v>21</v>
      </c>
      <c r="AE12" s="17">
        <f t="shared" si="1"/>
        <v>15</v>
      </c>
      <c r="AF12" s="5">
        <f t="shared" si="2"/>
        <v>0.57692307692307687</v>
      </c>
    </row>
    <row r="13" spans="1:32" x14ac:dyDescent="0.3">
      <c r="A13" s="4">
        <v>4</v>
      </c>
      <c r="B13" s="6" t="s">
        <v>14</v>
      </c>
      <c r="C13" s="6" t="s">
        <v>22</v>
      </c>
      <c r="D13" s="6" t="s">
        <v>21</v>
      </c>
      <c r="E13" s="6" t="s">
        <v>21</v>
      </c>
      <c r="F13" s="6" t="s">
        <v>21</v>
      </c>
      <c r="G13" s="4"/>
      <c r="H13" s="6" t="s">
        <v>21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4"/>
      <c r="O13" s="6" t="s">
        <v>21</v>
      </c>
      <c r="P13" s="6" t="s">
        <v>21</v>
      </c>
      <c r="Q13" s="6" t="s">
        <v>21</v>
      </c>
      <c r="R13" s="6" t="s">
        <v>21</v>
      </c>
      <c r="S13" s="6" t="s">
        <v>22</v>
      </c>
      <c r="T13" s="6" t="s">
        <v>21</v>
      </c>
      <c r="U13" s="4"/>
      <c r="V13" s="6" t="s">
        <v>21</v>
      </c>
      <c r="W13" s="6" t="s">
        <v>21</v>
      </c>
      <c r="X13" s="6" t="s">
        <v>21</v>
      </c>
      <c r="Y13" s="6" t="s">
        <v>21</v>
      </c>
      <c r="Z13" s="6" t="s">
        <v>21</v>
      </c>
      <c r="AA13" s="6" t="s">
        <v>21</v>
      </c>
      <c r="AB13" s="4"/>
      <c r="AC13" s="6" t="s">
        <v>22</v>
      </c>
      <c r="AD13" s="21" t="s">
        <v>21</v>
      </c>
      <c r="AE13" s="17">
        <f t="shared" si="1"/>
        <v>21</v>
      </c>
      <c r="AF13" s="5">
        <f t="shared" si="2"/>
        <v>0.80769230769230771</v>
      </c>
    </row>
    <row r="14" spans="1:32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4"/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4"/>
      <c r="O14" s="6" t="s">
        <v>21</v>
      </c>
      <c r="P14" s="6" t="s">
        <v>21</v>
      </c>
      <c r="Q14" s="6" t="s">
        <v>21</v>
      </c>
      <c r="R14" s="6" t="s">
        <v>21</v>
      </c>
      <c r="S14" s="6" t="s">
        <v>21</v>
      </c>
      <c r="T14" s="6" t="s">
        <v>21</v>
      </c>
      <c r="U14" s="4"/>
      <c r="V14" s="6" t="s">
        <v>21</v>
      </c>
      <c r="W14" s="6" t="s">
        <v>22</v>
      </c>
      <c r="X14" s="6" t="s">
        <v>21</v>
      </c>
      <c r="Y14" s="6" t="s">
        <v>21</v>
      </c>
      <c r="Z14" s="6" t="s">
        <v>21</v>
      </c>
      <c r="AA14" s="6" t="s">
        <v>22</v>
      </c>
      <c r="AB14" s="4"/>
      <c r="AC14" s="6" t="s">
        <v>21</v>
      </c>
      <c r="AD14" s="21" t="s">
        <v>21</v>
      </c>
      <c r="AE14" s="17">
        <f t="shared" si="1"/>
        <v>21</v>
      </c>
      <c r="AF14" s="5">
        <f t="shared" si="2"/>
        <v>0.80769230769230771</v>
      </c>
    </row>
    <row r="15" spans="1:32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4"/>
      <c r="H15" s="6" t="s">
        <v>22</v>
      </c>
      <c r="I15" s="6" t="s">
        <v>21</v>
      </c>
      <c r="J15" s="6" t="s">
        <v>21</v>
      </c>
      <c r="K15" s="6" t="s">
        <v>21</v>
      </c>
      <c r="L15" s="6" t="s">
        <v>21</v>
      </c>
      <c r="M15" s="6" t="s">
        <v>21</v>
      </c>
      <c r="N15" s="4"/>
      <c r="O15" s="6" t="s">
        <v>21</v>
      </c>
      <c r="P15" s="6" t="s">
        <v>21</v>
      </c>
      <c r="Q15" s="6" t="s">
        <v>22</v>
      </c>
      <c r="R15" s="6" t="s">
        <v>22</v>
      </c>
      <c r="S15" s="6" t="s">
        <v>21</v>
      </c>
      <c r="T15" s="6" t="s">
        <v>22</v>
      </c>
      <c r="U15" s="5"/>
      <c r="V15" s="6" t="s">
        <v>21</v>
      </c>
      <c r="W15" s="6" t="s">
        <v>21</v>
      </c>
      <c r="X15" s="6" t="s">
        <v>21</v>
      </c>
      <c r="Y15" s="6" t="s">
        <v>21</v>
      </c>
      <c r="Z15" s="6" t="s">
        <v>21</v>
      </c>
      <c r="AA15" s="6" t="s">
        <v>21</v>
      </c>
      <c r="AB15" s="4"/>
      <c r="AC15" s="6" t="s">
        <v>21</v>
      </c>
      <c r="AD15" s="21" t="s">
        <v>21</v>
      </c>
      <c r="AE15" s="17">
        <f t="shared" si="1"/>
        <v>18</v>
      </c>
      <c r="AF15" s="5">
        <f t="shared" si="2"/>
        <v>0.69230769230769229</v>
      </c>
    </row>
    <row r="16" spans="1:32" x14ac:dyDescent="0.3">
      <c r="A16" s="4">
        <v>7</v>
      </c>
      <c r="B16" s="6" t="s">
        <v>17</v>
      </c>
      <c r="C16" s="6" t="s">
        <v>22</v>
      </c>
      <c r="D16" s="6" t="s">
        <v>21</v>
      </c>
      <c r="E16" s="6" t="s">
        <v>21</v>
      </c>
      <c r="F16" s="6" t="s">
        <v>21</v>
      </c>
      <c r="G16" s="4"/>
      <c r="H16" s="6" t="s">
        <v>21</v>
      </c>
      <c r="I16" s="6" t="s">
        <v>21</v>
      </c>
      <c r="J16" s="6" t="s">
        <v>21</v>
      </c>
      <c r="K16" s="6" t="s">
        <v>22</v>
      </c>
      <c r="L16" s="6" t="s">
        <v>21</v>
      </c>
      <c r="M16" s="6" t="s">
        <v>22</v>
      </c>
      <c r="N16" s="4"/>
      <c r="O16" s="6" t="s">
        <v>21</v>
      </c>
      <c r="P16" s="6" t="s">
        <v>21</v>
      </c>
      <c r="Q16" s="6" t="s">
        <v>21</v>
      </c>
      <c r="R16" s="6" t="s">
        <v>21</v>
      </c>
      <c r="S16" s="6" t="s">
        <v>21</v>
      </c>
      <c r="T16" s="6" t="s">
        <v>21</v>
      </c>
      <c r="U16" s="4"/>
      <c r="V16" s="6" t="s">
        <v>21</v>
      </c>
      <c r="W16" s="6" t="s">
        <v>21</v>
      </c>
      <c r="X16" s="6" t="s">
        <v>22</v>
      </c>
      <c r="Y16" s="6" t="s">
        <v>21</v>
      </c>
      <c r="Z16" s="6" t="s">
        <v>21</v>
      </c>
      <c r="AA16" s="6" t="s">
        <v>21</v>
      </c>
      <c r="AB16" s="4"/>
      <c r="AC16" s="6" t="s">
        <v>21</v>
      </c>
      <c r="AD16" s="21" t="s">
        <v>22</v>
      </c>
      <c r="AE16" s="17">
        <f t="shared" si="1"/>
        <v>19</v>
      </c>
      <c r="AF16" s="5">
        <f t="shared" si="2"/>
        <v>0.73076923076923073</v>
      </c>
    </row>
    <row r="17" spans="1:32" x14ac:dyDescent="0.3">
      <c r="A17" s="4">
        <v>8</v>
      </c>
      <c r="B17" s="6" t="s">
        <v>18</v>
      </c>
      <c r="C17" s="6" t="s">
        <v>21</v>
      </c>
      <c r="D17" s="6" t="s">
        <v>21</v>
      </c>
      <c r="E17" s="6" t="s">
        <v>21</v>
      </c>
      <c r="F17" s="6" t="s">
        <v>21</v>
      </c>
      <c r="G17" s="4"/>
      <c r="H17" s="6" t="s">
        <v>21</v>
      </c>
      <c r="I17" s="6" t="s">
        <v>22</v>
      </c>
      <c r="J17" s="6" t="s">
        <v>21</v>
      </c>
      <c r="K17" s="6" t="s">
        <v>21</v>
      </c>
      <c r="L17" s="6" t="s">
        <v>21</v>
      </c>
      <c r="M17" s="6" t="s">
        <v>21</v>
      </c>
      <c r="N17" s="4"/>
      <c r="O17" s="6" t="s">
        <v>22</v>
      </c>
      <c r="P17" s="6" t="s">
        <v>21</v>
      </c>
      <c r="Q17" s="6" t="s">
        <v>21</v>
      </c>
      <c r="R17" s="6" t="s">
        <v>21</v>
      </c>
      <c r="S17" s="6" t="s">
        <v>21</v>
      </c>
      <c r="T17" s="6" t="s">
        <v>21</v>
      </c>
      <c r="U17" s="4"/>
      <c r="V17" s="6" t="s">
        <v>22</v>
      </c>
      <c r="W17" s="6" t="s">
        <v>21</v>
      </c>
      <c r="X17" s="6" t="s">
        <v>21</v>
      </c>
      <c r="Y17" s="6" t="s">
        <v>21</v>
      </c>
      <c r="Z17" s="6" t="s">
        <v>22</v>
      </c>
      <c r="AA17" s="6" t="s">
        <v>21</v>
      </c>
      <c r="AB17" s="4"/>
      <c r="AC17" s="6" t="s">
        <v>21</v>
      </c>
      <c r="AD17" s="21" t="s">
        <v>21</v>
      </c>
      <c r="AE17" s="17">
        <f t="shared" si="1"/>
        <v>19</v>
      </c>
      <c r="AF17" s="5">
        <f t="shared" si="2"/>
        <v>0.73076923076923073</v>
      </c>
    </row>
    <row r="18" spans="1:32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4"/>
      <c r="H18" s="6" t="s">
        <v>21</v>
      </c>
      <c r="I18" s="6" t="s">
        <v>21</v>
      </c>
      <c r="J18" s="6" t="s">
        <v>21</v>
      </c>
      <c r="K18" s="6" t="s">
        <v>21</v>
      </c>
      <c r="L18" s="6" t="s">
        <v>21</v>
      </c>
      <c r="M18" s="6" t="s">
        <v>22</v>
      </c>
      <c r="N18" s="4"/>
      <c r="O18" s="6" t="s">
        <v>21</v>
      </c>
      <c r="P18" s="6" t="s">
        <v>21</v>
      </c>
      <c r="Q18" s="6" t="s">
        <v>21</v>
      </c>
      <c r="R18" s="6" t="s">
        <v>21</v>
      </c>
      <c r="S18" s="6" t="s">
        <v>21</v>
      </c>
      <c r="T18" s="6" t="s">
        <v>22</v>
      </c>
      <c r="U18" s="4"/>
      <c r="V18" s="6" t="s">
        <v>21</v>
      </c>
      <c r="W18" s="6" t="s">
        <v>22</v>
      </c>
      <c r="X18" s="6" t="s">
        <v>21</v>
      </c>
      <c r="Y18" s="6" t="s">
        <v>21</v>
      </c>
      <c r="Z18" s="6" t="s">
        <v>21</v>
      </c>
      <c r="AA18" s="6" t="s">
        <v>21</v>
      </c>
      <c r="AB18" s="4"/>
      <c r="AC18" s="6" t="s">
        <v>21</v>
      </c>
      <c r="AD18" s="21" t="s">
        <v>22</v>
      </c>
      <c r="AE18" s="17">
        <f t="shared" si="1"/>
        <v>19</v>
      </c>
      <c r="AF18" s="5">
        <f t="shared" si="2"/>
        <v>0.73076923076923073</v>
      </c>
    </row>
    <row r="19" spans="1:32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4"/>
      <c r="H19" s="6" t="s">
        <v>21</v>
      </c>
      <c r="I19" s="6" t="s">
        <v>21</v>
      </c>
      <c r="J19" s="6" t="s">
        <v>21</v>
      </c>
      <c r="K19" s="6" t="s">
        <v>21</v>
      </c>
      <c r="L19" s="6" t="s">
        <v>21</v>
      </c>
      <c r="M19" s="6" t="s">
        <v>21</v>
      </c>
      <c r="N19" s="4"/>
      <c r="O19" s="6" t="s">
        <v>21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4"/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4"/>
      <c r="AC19" s="6" t="s">
        <v>21</v>
      </c>
      <c r="AD19" s="21" t="s">
        <v>21</v>
      </c>
      <c r="AE19" s="17">
        <f t="shared" si="1"/>
        <v>23</v>
      </c>
      <c r="AF19" s="5">
        <f t="shared" si="2"/>
        <v>0.88461538461538458</v>
      </c>
    </row>
    <row r="20" spans="1:32" x14ac:dyDescent="0.3">
      <c r="A20" s="18" t="s">
        <v>25</v>
      </c>
      <c r="B20" s="19"/>
      <c r="C20" s="6">
        <f>COUNTIF(C10:C19,"P")</f>
        <v>8</v>
      </c>
      <c r="D20" s="6">
        <f>COUNTIF(D10:D19,"P")</f>
        <v>10</v>
      </c>
      <c r="E20" s="6">
        <f t="shared" ref="E20:AD20" si="3">COUNTIF(E10:E19,"P")</f>
        <v>9</v>
      </c>
      <c r="F20" s="6">
        <f t="shared" si="3"/>
        <v>9</v>
      </c>
      <c r="G20" s="4"/>
      <c r="H20" s="6">
        <f t="shared" si="3"/>
        <v>9</v>
      </c>
      <c r="I20" s="6">
        <f t="shared" si="3"/>
        <v>8</v>
      </c>
      <c r="J20" s="6">
        <f>COUNTIF(J10:J19,"P")</f>
        <v>9</v>
      </c>
      <c r="K20" s="6">
        <f t="shared" si="3"/>
        <v>8</v>
      </c>
      <c r="L20" s="6">
        <f t="shared" si="3"/>
        <v>9</v>
      </c>
      <c r="M20" s="6">
        <f t="shared" si="3"/>
        <v>8</v>
      </c>
      <c r="N20" s="4"/>
      <c r="O20" s="6">
        <f t="shared" si="3"/>
        <v>9</v>
      </c>
      <c r="P20" s="6">
        <f t="shared" si="3"/>
        <v>9</v>
      </c>
      <c r="Q20" s="6">
        <f>COUNTIF(Q10:Q19,"P")</f>
        <v>9</v>
      </c>
      <c r="R20" s="6">
        <f t="shared" si="3"/>
        <v>8</v>
      </c>
      <c r="S20" s="6">
        <f t="shared" si="3"/>
        <v>9</v>
      </c>
      <c r="T20" s="6">
        <f t="shared" si="3"/>
        <v>8</v>
      </c>
      <c r="U20" s="4"/>
      <c r="V20" s="6">
        <f t="shared" si="3"/>
        <v>8</v>
      </c>
      <c r="W20" s="6">
        <f t="shared" si="3"/>
        <v>7</v>
      </c>
      <c r="X20" s="6">
        <f>COUNTIF(X10:X19,"P")</f>
        <v>8</v>
      </c>
      <c r="Y20" s="6">
        <f t="shared" si="3"/>
        <v>9</v>
      </c>
      <c r="Z20" s="6">
        <f t="shared" si="3"/>
        <v>9</v>
      </c>
      <c r="AA20" s="6">
        <f t="shared" si="3"/>
        <v>9</v>
      </c>
      <c r="AB20" s="4"/>
      <c r="AC20" s="6">
        <f t="shared" si="3"/>
        <v>9</v>
      </c>
      <c r="AD20" s="21">
        <f t="shared" si="3"/>
        <v>8</v>
      </c>
      <c r="AE20" s="22"/>
      <c r="AF20" s="17"/>
    </row>
    <row r="22" spans="1:32" x14ac:dyDescent="0.3">
      <c r="B22" s="15" t="s">
        <v>26</v>
      </c>
      <c r="C22" s="4">
        <v>26</v>
      </c>
    </row>
    <row r="24" spans="1:32" ht="28.8" x14ac:dyDescent="0.3">
      <c r="B24" s="12" t="s">
        <v>28</v>
      </c>
      <c r="C24" s="13" t="s">
        <v>23</v>
      </c>
      <c r="D24" s="14" t="s">
        <v>24</v>
      </c>
    </row>
    <row r="25" spans="1:32" x14ac:dyDescent="0.3">
      <c r="B25" s="4" t="s">
        <v>20</v>
      </c>
      <c r="C25" s="4">
        <f>_xlfn.XLOOKUP(B25,B10:B19,AE10:AE19,"",0,1)</f>
        <v>23</v>
      </c>
      <c r="D25" s="5">
        <f>_xlfn.XLOOKUP(B25,B10:B19,AF10:AF19,"")</f>
        <v>0.88461538461538458</v>
      </c>
    </row>
  </sheetData>
  <mergeCells count="6">
    <mergeCell ref="J2:O2"/>
    <mergeCell ref="A7:A9"/>
    <mergeCell ref="B7:B9"/>
    <mergeCell ref="C7:AD7"/>
    <mergeCell ref="AE7:AE9"/>
    <mergeCell ref="AF7:AF9"/>
  </mergeCells>
  <conditionalFormatting sqref="C9:AD9">
    <cfRule type="cellIs" dxfId="129" priority="5" operator="equal">
      <formula>"SUN"</formula>
    </cfRule>
  </conditionalFormatting>
  <conditionalFormatting sqref="AF7">
    <cfRule type="cellIs" dxfId="128" priority="4" operator="equal">
      <formula>"SUN"</formula>
    </cfRule>
  </conditionalFormatting>
  <conditionalFormatting sqref="C10:AD20">
    <cfRule type="containsBlanks" dxfId="127" priority="1">
      <formula>LEN(TRIM(C10))=0</formula>
    </cfRule>
    <cfRule type="cellIs" dxfId="126" priority="2" operator="equal">
      <formula>"A"</formula>
    </cfRule>
    <cfRule type="cellIs" dxfId="125" priority="3" operator="equal">
      <formula>"P"</formula>
    </cfRule>
  </conditionalFormatting>
  <dataValidations count="1">
    <dataValidation type="list" allowBlank="1" showInputMessage="1" showErrorMessage="1" sqref="B25" xr:uid="{A718CCBD-1774-452F-B83F-2D785C1197BE}">
      <formula1>$B$10:$B$19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403D-D1E0-48A6-8514-22F8F1009DD7}">
  <dimension ref="A2:AI25"/>
  <sheetViews>
    <sheetView workbookViewId="0">
      <selection activeCell="B25" sqref="B25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88671875" customWidth="1"/>
    <col min="5" max="33" width="10.33203125" bestFit="1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44986</v>
      </c>
      <c r="K2" s="33"/>
      <c r="L2" s="33"/>
      <c r="M2" s="33"/>
      <c r="N2" s="33"/>
      <c r="O2" s="33"/>
    </row>
    <row r="7" spans="1:35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</row>
    <row r="8" spans="1:35" x14ac:dyDescent="0.3">
      <c r="A8" s="27"/>
      <c r="B8" s="27"/>
      <c r="C8" s="9">
        <v>44986</v>
      </c>
      <c r="D8" s="9">
        <v>44987</v>
      </c>
      <c r="E8" s="9">
        <v>44988</v>
      </c>
      <c r="F8" s="9">
        <v>44989</v>
      </c>
      <c r="G8" s="9">
        <v>44990</v>
      </c>
      <c r="H8" s="9">
        <v>44991</v>
      </c>
      <c r="I8" s="9">
        <v>44992</v>
      </c>
      <c r="J8" s="9">
        <v>44993</v>
      </c>
      <c r="K8" s="9">
        <v>44994</v>
      </c>
      <c r="L8" s="9">
        <v>44995</v>
      </c>
      <c r="M8" s="9">
        <v>44996</v>
      </c>
      <c r="N8" s="9">
        <v>44997</v>
      </c>
      <c r="O8" s="9">
        <v>44998</v>
      </c>
      <c r="P8" s="9">
        <v>44999</v>
      </c>
      <c r="Q8" s="9">
        <v>45000</v>
      </c>
      <c r="R8" s="9">
        <v>45001</v>
      </c>
      <c r="S8" s="9">
        <v>45002</v>
      </c>
      <c r="T8" s="9">
        <v>45003</v>
      </c>
      <c r="U8" s="9">
        <v>45004</v>
      </c>
      <c r="V8" s="9">
        <v>45005</v>
      </c>
      <c r="W8" s="9">
        <v>45006</v>
      </c>
      <c r="X8" s="9">
        <v>45007</v>
      </c>
      <c r="Y8" s="9">
        <v>45008</v>
      </c>
      <c r="Z8" s="9">
        <v>45009</v>
      </c>
      <c r="AA8" s="9">
        <v>45010</v>
      </c>
      <c r="AB8" s="9">
        <v>45011</v>
      </c>
      <c r="AC8" s="9">
        <v>45012</v>
      </c>
      <c r="AD8" s="9">
        <v>45013</v>
      </c>
      <c r="AE8" s="9">
        <v>45014</v>
      </c>
      <c r="AF8" s="9">
        <v>45015</v>
      </c>
      <c r="AG8" s="9">
        <v>45016</v>
      </c>
      <c r="AH8" s="27"/>
      <c r="AI8" s="26"/>
    </row>
    <row r="9" spans="1:35" x14ac:dyDescent="0.3">
      <c r="A9" s="27"/>
      <c r="B9" s="27"/>
      <c r="C9" s="11" t="s">
        <v>7</v>
      </c>
      <c r="D9" s="11" t="s">
        <v>8</v>
      </c>
      <c r="E9" s="11" t="s">
        <v>9</v>
      </c>
      <c r="F9" s="11" t="s">
        <v>10</v>
      </c>
      <c r="G9" s="11" t="s">
        <v>4</v>
      </c>
      <c r="H9" s="11" t="s">
        <v>5</v>
      </c>
      <c r="I9" s="11" t="s">
        <v>6</v>
      </c>
      <c r="J9" s="11" t="s">
        <v>7</v>
      </c>
      <c r="K9" s="11" t="s">
        <v>8</v>
      </c>
      <c r="L9" s="11" t="s">
        <v>9</v>
      </c>
      <c r="M9" s="11" t="s">
        <v>10</v>
      </c>
      <c r="N9" s="11" t="s">
        <v>4</v>
      </c>
      <c r="O9" s="11" t="s">
        <v>5</v>
      </c>
      <c r="P9" s="11" t="s">
        <v>6</v>
      </c>
      <c r="Q9" s="11" t="s">
        <v>7</v>
      </c>
      <c r="R9" s="11" t="s">
        <v>8</v>
      </c>
      <c r="S9" s="11" t="s">
        <v>9</v>
      </c>
      <c r="T9" s="11" t="s">
        <v>10</v>
      </c>
      <c r="U9" s="11" t="s">
        <v>4</v>
      </c>
      <c r="V9" s="11" t="s">
        <v>5</v>
      </c>
      <c r="W9" s="11" t="s">
        <v>6</v>
      </c>
      <c r="X9" s="11" t="s">
        <v>7</v>
      </c>
      <c r="Y9" s="11" t="s">
        <v>8</v>
      </c>
      <c r="Z9" s="11" t="s">
        <v>9</v>
      </c>
      <c r="AA9" s="11" t="s">
        <v>10</v>
      </c>
      <c r="AB9" s="11" t="s">
        <v>4</v>
      </c>
      <c r="AC9" s="11" t="s">
        <v>5</v>
      </c>
      <c r="AD9" s="11" t="s">
        <v>6</v>
      </c>
      <c r="AE9" s="11" t="s">
        <v>7</v>
      </c>
      <c r="AF9" s="11" t="s">
        <v>8</v>
      </c>
      <c r="AG9" s="11" t="s">
        <v>9</v>
      </c>
      <c r="AH9" s="27"/>
      <c r="AI9" s="26"/>
    </row>
    <row r="10" spans="1:35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4"/>
      <c r="H10" s="6" t="s">
        <v>21</v>
      </c>
      <c r="I10" s="6" t="s">
        <v>21</v>
      </c>
      <c r="J10" s="6" t="s">
        <v>21</v>
      </c>
      <c r="K10" s="6" t="s">
        <v>21</v>
      </c>
      <c r="L10" s="6" t="s">
        <v>21</v>
      </c>
      <c r="M10" s="6" t="s">
        <v>21</v>
      </c>
      <c r="N10" s="4"/>
      <c r="O10" s="6" t="s">
        <v>21</v>
      </c>
      <c r="P10" s="6" t="s">
        <v>21</v>
      </c>
      <c r="Q10" s="6" t="s">
        <v>21</v>
      </c>
      <c r="R10" s="6" t="s">
        <v>21</v>
      </c>
      <c r="S10" s="6" t="s">
        <v>21</v>
      </c>
      <c r="T10" s="6" t="s">
        <v>21</v>
      </c>
      <c r="U10" s="4"/>
      <c r="V10" s="6" t="s">
        <v>22</v>
      </c>
      <c r="W10" s="6" t="s">
        <v>21</v>
      </c>
      <c r="X10" s="6" t="s">
        <v>21</v>
      </c>
      <c r="Y10" s="6" t="s">
        <v>21</v>
      </c>
      <c r="Z10" s="6" t="s">
        <v>21</v>
      </c>
      <c r="AA10" s="6" t="s">
        <v>21</v>
      </c>
      <c r="AB10" s="4"/>
      <c r="AC10" s="6" t="s">
        <v>21</v>
      </c>
      <c r="AD10" s="6" t="s">
        <v>21</v>
      </c>
      <c r="AE10" s="6" t="s">
        <v>22</v>
      </c>
      <c r="AF10" s="6" t="s">
        <v>21</v>
      </c>
      <c r="AG10" s="6" t="s">
        <v>21</v>
      </c>
      <c r="AH10" s="4">
        <f>COUNTIF(D10:AG10,"P")</f>
        <v>24</v>
      </c>
      <c r="AI10" s="5">
        <f>AH10/$C$22</f>
        <v>0.92307692307692313</v>
      </c>
    </row>
    <row r="11" spans="1:35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4"/>
      <c r="H11" s="6" t="s">
        <v>21</v>
      </c>
      <c r="I11" s="6" t="s">
        <v>21</v>
      </c>
      <c r="J11" s="6" t="s">
        <v>21</v>
      </c>
      <c r="K11" s="6" t="s">
        <v>21</v>
      </c>
      <c r="L11" s="6" t="s">
        <v>21</v>
      </c>
      <c r="M11" s="6" t="s">
        <v>21</v>
      </c>
      <c r="N11" s="4"/>
      <c r="O11" s="6" t="s">
        <v>21</v>
      </c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4"/>
      <c r="V11" s="6" t="s">
        <v>21</v>
      </c>
      <c r="W11" s="6" t="s">
        <v>21</v>
      </c>
      <c r="X11" s="6" t="s">
        <v>21</v>
      </c>
      <c r="Y11" s="6" t="s">
        <v>22</v>
      </c>
      <c r="Z11" s="6" t="s">
        <v>21</v>
      </c>
      <c r="AA11" s="6" t="s">
        <v>21</v>
      </c>
      <c r="AB11" s="4"/>
      <c r="AC11" s="6" t="s">
        <v>21</v>
      </c>
      <c r="AD11" s="6" t="s">
        <v>21</v>
      </c>
      <c r="AE11" s="6" t="s">
        <v>21</v>
      </c>
      <c r="AF11" s="6" t="s">
        <v>21</v>
      </c>
      <c r="AG11" s="6" t="s">
        <v>21</v>
      </c>
      <c r="AH11" s="4">
        <f t="shared" ref="AH11:AH19" si="0">COUNTIF(D11:AG11,"P")</f>
        <v>24</v>
      </c>
      <c r="AI11" s="5">
        <f t="shared" ref="AI11:AI19" si="1">AH11/$C$22</f>
        <v>0.92307692307692313</v>
      </c>
    </row>
    <row r="12" spans="1:35" x14ac:dyDescent="0.3">
      <c r="A12" s="4">
        <v>3</v>
      </c>
      <c r="B12" s="6" t="s">
        <v>13</v>
      </c>
      <c r="C12" s="6" t="s">
        <v>21</v>
      </c>
      <c r="D12" s="6" t="s">
        <v>21</v>
      </c>
      <c r="E12" s="6" t="s">
        <v>21</v>
      </c>
      <c r="F12" s="6" t="s">
        <v>21</v>
      </c>
      <c r="G12" s="4"/>
      <c r="H12" s="6" t="s">
        <v>21</v>
      </c>
      <c r="I12" s="6" t="s">
        <v>22</v>
      </c>
      <c r="J12" s="6" t="s">
        <v>22</v>
      </c>
      <c r="K12" s="6" t="s">
        <v>22</v>
      </c>
      <c r="L12" s="6" t="s">
        <v>22</v>
      </c>
      <c r="M12" s="6" t="s">
        <v>21</v>
      </c>
      <c r="N12" s="4"/>
      <c r="O12" s="6" t="s">
        <v>21</v>
      </c>
      <c r="P12" s="6" t="s">
        <v>22</v>
      </c>
      <c r="Q12" s="6" t="s">
        <v>21</v>
      </c>
      <c r="R12" s="6" t="s">
        <v>21</v>
      </c>
      <c r="S12" s="6" t="s">
        <v>21</v>
      </c>
      <c r="T12" s="6" t="s">
        <v>21</v>
      </c>
      <c r="U12" s="4"/>
      <c r="V12" s="6" t="s">
        <v>21</v>
      </c>
      <c r="W12" s="6" t="s">
        <v>22</v>
      </c>
      <c r="X12" s="6" t="s">
        <v>22</v>
      </c>
      <c r="Y12" s="6" t="s">
        <v>21</v>
      </c>
      <c r="Z12" s="6" t="s">
        <v>21</v>
      </c>
      <c r="AA12" s="6" t="s">
        <v>21</v>
      </c>
      <c r="AB12" s="4"/>
      <c r="AC12" s="6" t="s">
        <v>21</v>
      </c>
      <c r="AD12" s="6" t="s">
        <v>21</v>
      </c>
      <c r="AE12" s="6" t="s">
        <v>21</v>
      </c>
      <c r="AF12" s="6" t="s">
        <v>22</v>
      </c>
      <c r="AG12" s="6" t="s">
        <v>21</v>
      </c>
      <c r="AH12" s="4">
        <f t="shared" si="0"/>
        <v>18</v>
      </c>
      <c r="AI12" s="5">
        <f t="shared" si="1"/>
        <v>0.69230769230769229</v>
      </c>
    </row>
    <row r="13" spans="1:35" x14ac:dyDescent="0.3">
      <c r="A13" s="4">
        <v>4</v>
      </c>
      <c r="B13" s="6" t="s">
        <v>14</v>
      </c>
      <c r="C13" s="6" t="s">
        <v>22</v>
      </c>
      <c r="D13" s="6" t="s">
        <v>21</v>
      </c>
      <c r="E13" s="6" t="s">
        <v>21</v>
      </c>
      <c r="F13" s="6" t="s">
        <v>21</v>
      </c>
      <c r="G13" s="4"/>
      <c r="H13" s="6" t="s">
        <v>21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4"/>
      <c r="O13" s="6" t="s">
        <v>21</v>
      </c>
      <c r="P13" s="6" t="s">
        <v>21</v>
      </c>
      <c r="Q13" s="6" t="s">
        <v>21</v>
      </c>
      <c r="R13" s="6" t="s">
        <v>21</v>
      </c>
      <c r="S13" s="6" t="s">
        <v>22</v>
      </c>
      <c r="T13" s="6" t="s">
        <v>21</v>
      </c>
      <c r="U13" s="4"/>
      <c r="V13" s="6" t="s">
        <v>21</v>
      </c>
      <c r="W13" s="6" t="s">
        <v>21</v>
      </c>
      <c r="X13" s="6" t="s">
        <v>21</v>
      </c>
      <c r="Y13" s="6" t="s">
        <v>21</v>
      </c>
      <c r="Z13" s="6" t="s">
        <v>21</v>
      </c>
      <c r="AA13" s="6" t="s">
        <v>21</v>
      </c>
      <c r="AB13" s="4"/>
      <c r="AC13" s="6" t="s">
        <v>22</v>
      </c>
      <c r="AD13" s="6" t="s">
        <v>21</v>
      </c>
      <c r="AE13" s="6" t="s">
        <v>21</v>
      </c>
      <c r="AF13" s="6" t="s">
        <v>21</v>
      </c>
      <c r="AG13" s="6" t="s">
        <v>21</v>
      </c>
      <c r="AH13" s="4">
        <f t="shared" si="0"/>
        <v>24</v>
      </c>
      <c r="AI13" s="5">
        <f t="shared" si="1"/>
        <v>0.92307692307692313</v>
      </c>
    </row>
    <row r="14" spans="1:35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4"/>
      <c r="H14" s="6" t="s">
        <v>21</v>
      </c>
      <c r="I14" s="6" t="s">
        <v>21</v>
      </c>
      <c r="J14" s="6" t="s">
        <v>21</v>
      </c>
      <c r="K14" s="6" t="s">
        <v>21</v>
      </c>
      <c r="L14" s="6" t="s">
        <v>21</v>
      </c>
      <c r="M14" s="6" t="s">
        <v>21</v>
      </c>
      <c r="N14" s="4"/>
      <c r="O14" s="6" t="s">
        <v>21</v>
      </c>
      <c r="P14" s="6" t="s">
        <v>21</v>
      </c>
      <c r="Q14" s="6" t="s">
        <v>21</v>
      </c>
      <c r="R14" s="6" t="s">
        <v>21</v>
      </c>
      <c r="S14" s="6" t="s">
        <v>21</v>
      </c>
      <c r="T14" s="6" t="s">
        <v>21</v>
      </c>
      <c r="U14" s="4"/>
      <c r="V14" s="6" t="s">
        <v>21</v>
      </c>
      <c r="W14" s="6" t="s">
        <v>22</v>
      </c>
      <c r="X14" s="6" t="s">
        <v>21</v>
      </c>
      <c r="Y14" s="6" t="s">
        <v>21</v>
      </c>
      <c r="Z14" s="6" t="s">
        <v>21</v>
      </c>
      <c r="AA14" s="6" t="s">
        <v>22</v>
      </c>
      <c r="AB14" s="4"/>
      <c r="AC14" s="6" t="s">
        <v>21</v>
      </c>
      <c r="AD14" s="6" t="s">
        <v>21</v>
      </c>
      <c r="AE14" s="6" t="s">
        <v>22</v>
      </c>
      <c r="AF14" s="6" t="s">
        <v>21</v>
      </c>
      <c r="AG14" s="6" t="s">
        <v>22</v>
      </c>
      <c r="AH14" s="4">
        <f t="shared" si="0"/>
        <v>22</v>
      </c>
      <c r="AI14" s="5">
        <f t="shared" si="1"/>
        <v>0.84615384615384615</v>
      </c>
    </row>
    <row r="15" spans="1:35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4"/>
      <c r="H15" s="6" t="s">
        <v>22</v>
      </c>
      <c r="I15" s="6" t="s">
        <v>21</v>
      </c>
      <c r="J15" s="6" t="s">
        <v>21</v>
      </c>
      <c r="K15" s="6" t="s">
        <v>21</v>
      </c>
      <c r="L15" s="6" t="s">
        <v>21</v>
      </c>
      <c r="M15" s="6" t="s">
        <v>21</v>
      </c>
      <c r="N15" s="4"/>
      <c r="O15" s="6" t="s">
        <v>21</v>
      </c>
      <c r="P15" s="6" t="s">
        <v>21</v>
      </c>
      <c r="Q15" s="6" t="s">
        <v>22</v>
      </c>
      <c r="R15" s="6" t="s">
        <v>22</v>
      </c>
      <c r="S15" s="6" t="s">
        <v>21</v>
      </c>
      <c r="T15" s="6" t="s">
        <v>21</v>
      </c>
      <c r="U15" s="4"/>
      <c r="V15" s="6" t="s">
        <v>21</v>
      </c>
      <c r="W15" s="6" t="s">
        <v>21</v>
      </c>
      <c r="X15" s="6" t="s">
        <v>21</v>
      </c>
      <c r="Y15" s="6" t="s">
        <v>21</v>
      </c>
      <c r="Z15" s="6" t="s">
        <v>21</v>
      </c>
      <c r="AA15" s="6" t="s">
        <v>21</v>
      </c>
      <c r="AB15" s="4"/>
      <c r="AC15" s="6" t="s">
        <v>21</v>
      </c>
      <c r="AD15" s="6" t="s">
        <v>21</v>
      </c>
      <c r="AE15" s="6" t="s">
        <v>21</v>
      </c>
      <c r="AF15" s="6" t="s">
        <v>21</v>
      </c>
      <c r="AG15" s="6" t="s">
        <v>21</v>
      </c>
      <c r="AH15" s="4">
        <f t="shared" si="0"/>
        <v>22</v>
      </c>
      <c r="AI15" s="5">
        <f t="shared" si="1"/>
        <v>0.84615384615384615</v>
      </c>
    </row>
    <row r="16" spans="1:35" x14ac:dyDescent="0.3">
      <c r="A16" s="4">
        <v>7</v>
      </c>
      <c r="B16" s="6" t="s">
        <v>17</v>
      </c>
      <c r="C16" s="6" t="s">
        <v>22</v>
      </c>
      <c r="D16" s="6" t="s">
        <v>21</v>
      </c>
      <c r="E16" s="6" t="s">
        <v>21</v>
      </c>
      <c r="F16" s="6" t="s">
        <v>21</v>
      </c>
      <c r="G16" s="4"/>
      <c r="H16" s="6" t="s">
        <v>21</v>
      </c>
      <c r="I16" s="6" t="s">
        <v>21</v>
      </c>
      <c r="J16" s="6" t="s">
        <v>21</v>
      </c>
      <c r="K16" s="6" t="s">
        <v>21</v>
      </c>
      <c r="L16" s="6" t="s">
        <v>21</v>
      </c>
      <c r="M16" s="6" t="s">
        <v>22</v>
      </c>
      <c r="N16" s="4"/>
      <c r="O16" s="6" t="s">
        <v>21</v>
      </c>
      <c r="P16" s="6" t="s">
        <v>21</v>
      </c>
      <c r="Q16" s="6" t="s">
        <v>21</v>
      </c>
      <c r="R16" s="6" t="s">
        <v>21</v>
      </c>
      <c r="S16" s="6" t="s">
        <v>21</v>
      </c>
      <c r="T16" s="6" t="s">
        <v>21</v>
      </c>
      <c r="U16" s="4"/>
      <c r="V16" s="6" t="s">
        <v>21</v>
      </c>
      <c r="W16" s="6" t="s">
        <v>21</v>
      </c>
      <c r="X16" s="6" t="s">
        <v>22</v>
      </c>
      <c r="Y16" s="6" t="s">
        <v>21</v>
      </c>
      <c r="Z16" s="6" t="s">
        <v>21</v>
      </c>
      <c r="AA16" s="6" t="s">
        <v>21</v>
      </c>
      <c r="AB16" s="4"/>
      <c r="AC16" s="6" t="s">
        <v>21</v>
      </c>
      <c r="AD16" s="6" t="s">
        <v>22</v>
      </c>
      <c r="AE16" s="6" t="s">
        <v>21</v>
      </c>
      <c r="AF16" s="6" t="s">
        <v>21</v>
      </c>
      <c r="AG16" s="6" t="s">
        <v>21</v>
      </c>
      <c r="AH16" s="4">
        <f t="shared" si="0"/>
        <v>23</v>
      </c>
      <c r="AI16" s="5">
        <f t="shared" si="1"/>
        <v>0.88461538461538458</v>
      </c>
    </row>
    <row r="17" spans="1:35" x14ac:dyDescent="0.3">
      <c r="A17" s="4">
        <v>8</v>
      </c>
      <c r="B17" s="6" t="s">
        <v>18</v>
      </c>
      <c r="C17" s="6" t="s">
        <v>21</v>
      </c>
      <c r="D17" s="6" t="s">
        <v>21</v>
      </c>
      <c r="E17" s="6" t="s">
        <v>21</v>
      </c>
      <c r="F17" s="6" t="s">
        <v>21</v>
      </c>
      <c r="G17" s="4"/>
      <c r="H17" s="6" t="s">
        <v>21</v>
      </c>
      <c r="I17" s="6" t="s">
        <v>22</v>
      </c>
      <c r="J17" s="6" t="s">
        <v>21</v>
      </c>
      <c r="K17" s="6" t="s">
        <v>21</v>
      </c>
      <c r="L17" s="6" t="s">
        <v>21</v>
      </c>
      <c r="M17" s="6" t="s">
        <v>21</v>
      </c>
      <c r="N17" s="4"/>
      <c r="O17" s="6" t="s">
        <v>21</v>
      </c>
      <c r="P17" s="6" t="s">
        <v>21</v>
      </c>
      <c r="Q17" s="6" t="s">
        <v>21</v>
      </c>
      <c r="R17" s="6" t="s">
        <v>21</v>
      </c>
      <c r="S17" s="6" t="s">
        <v>21</v>
      </c>
      <c r="T17" s="6" t="s">
        <v>21</v>
      </c>
      <c r="U17" s="4"/>
      <c r="V17" s="6" t="s">
        <v>22</v>
      </c>
      <c r="W17" s="6" t="s">
        <v>21</v>
      </c>
      <c r="X17" s="6" t="s">
        <v>21</v>
      </c>
      <c r="Y17" s="6" t="s">
        <v>21</v>
      </c>
      <c r="Z17" s="6" t="s">
        <v>22</v>
      </c>
      <c r="AA17" s="6" t="s">
        <v>21</v>
      </c>
      <c r="AB17" s="4"/>
      <c r="AC17" s="6" t="s">
        <v>21</v>
      </c>
      <c r="AD17" s="6" t="s">
        <v>21</v>
      </c>
      <c r="AE17" s="6" t="s">
        <v>21</v>
      </c>
      <c r="AF17" s="6" t="s">
        <v>22</v>
      </c>
      <c r="AG17" s="6" t="s">
        <v>21</v>
      </c>
      <c r="AH17" s="4">
        <f t="shared" si="0"/>
        <v>22</v>
      </c>
      <c r="AI17" s="5">
        <f t="shared" si="1"/>
        <v>0.84615384615384615</v>
      </c>
    </row>
    <row r="18" spans="1:35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4"/>
      <c r="H18" s="6" t="s">
        <v>21</v>
      </c>
      <c r="I18" s="6" t="s">
        <v>21</v>
      </c>
      <c r="J18" s="6" t="s">
        <v>21</v>
      </c>
      <c r="K18" s="6" t="s">
        <v>21</v>
      </c>
      <c r="L18" s="6" t="s">
        <v>21</v>
      </c>
      <c r="M18" s="6" t="s">
        <v>21</v>
      </c>
      <c r="N18" s="4"/>
      <c r="O18" s="6" t="s">
        <v>21</v>
      </c>
      <c r="P18" s="6" t="s">
        <v>21</v>
      </c>
      <c r="Q18" s="6" t="s">
        <v>21</v>
      </c>
      <c r="R18" s="6" t="s">
        <v>21</v>
      </c>
      <c r="S18" s="6" t="s">
        <v>21</v>
      </c>
      <c r="T18" s="6" t="s">
        <v>22</v>
      </c>
      <c r="U18" s="4"/>
      <c r="V18" s="6" t="s">
        <v>21</v>
      </c>
      <c r="W18" s="6" t="s">
        <v>21</v>
      </c>
      <c r="X18" s="6" t="s">
        <v>21</v>
      </c>
      <c r="Y18" s="6" t="s">
        <v>21</v>
      </c>
      <c r="Z18" s="6" t="s">
        <v>21</v>
      </c>
      <c r="AA18" s="6" t="s">
        <v>21</v>
      </c>
      <c r="AB18" s="4"/>
      <c r="AC18" s="6" t="s">
        <v>21</v>
      </c>
      <c r="AD18" s="6" t="s">
        <v>22</v>
      </c>
      <c r="AE18" s="6" t="s">
        <v>21</v>
      </c>
      <c r="AF18" s="6" t="s">
        <v>21</v>
      </c>
      <c r="AG18" s="6" t="s">
        <v>21</v>
      </c>
      <c r="AH18" s="4">
        <f t="shared" si="0"/>
        <v>24</v>
      </c>
      <c r="AI18" s="5">
        <f t="shared" si="1"/>
        <v>0.92307692307692313</v>
      </c>
    </row>
    <row r="19" spans="1:35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4"/>
      <c r="H19" s="6" t="s">
        <v>21</v>
      </c>
      <c r="I19" s="6" t="s">
        <v>21</v>
      </c>
      <c r="J19" s="6" t="s">
        <v>21</v>
      </c>
      <c r="K19" s="6" t="s">
        <v>21</v>
      </c>
      <c r="L19" s="6" t="s">
        <v>21</v>
      </c>
      <c r="M19" s="6" t="s">
        <v>21</v>
      </c>
      <c r="N19" s="4"/>
      <c r="O19" s="6" t="s">
        <v>21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4"/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4"/>
      <c r="AC19" s="6" t="s">
        <v>21</v>
      </c>
      <c r="AD19" s="6" t="s">
        <v>21</v>
      </c>
      <c r="AE19" s="6" t="s">
        <v>21</v>
      </c>
      <c r="AF19" s="6" t="s">
        <v>21</v>
      </c>
      <c r="AG19" s="6" t="s">
        <v>22</v>
      </c>
      <c r="AH19" s="4">
        <f t="shared" si="0"/>
        <v>25</v>
      </c>
      <c r="AI19" s="5">
        <f t="shared" si="1"/>
        <v>0.96153846153846156</v>
      </c>
    </row>
    <row r="20" spans="1:35" x14ac:dyDescent="0.3">
      <c r="A20" s="31" t="s">
        <v>25</v>
      </c>
      <c r="B20" s="32"/>
      <c r="C20" s="6">
        <f>COUNTIF(C10:C19,"P")</f>
        <v>8</v>
      </c>
      <c r="D20" s="6">
        <f>COUNTIF(D10:D19,"P")</f>
        <v>10</v>
      </c>
      <c r="E20" s="6">
        <f t="shared" ref="E20:AG20" si="2">COUNTIF(E10:E19,"P")</f>
        <v>9</v>
      </c>
      <c r="F20" s="6">
        <f t="shared" si="2"/>
        <v>9</v>
      </c>
      <c r="G20" s="4"/>
      <c r="H20" s="6">
        <f t="shared" si="2"/>
        <v>9</v>
      </c>
      <c r="I20" s="6">
        <f t="shared" si="2"/>
        <v>8</v>
      </c>
      <c r="J20" s="6">
        <f>COUNTIF(J10:J19,"P")</f>
        <v>9</v>
      </c>
      <c r="K20" s="6">
        <f t="shared" si="2"/>
        <v>9</v>
      </c>
      <c r="L20" s="6">
        <f t="shared" si="2"/>
        <v>9</v>
      </c>
      <c r="M20" s="6">
        <f t="shared" si="2"/>
        <v>9</v>
      </c>
      <c r="N20" s="4"/>
      <c r="O20" s="6">
        <f t="shared" si="2"/>
        <v>10</v>
      </c>
      <c r="P20" s="6">
        <f t="shared" si="2"/>
        <v>9</v>
      </c>
      <c r="Q20" s="6">
        <f>COUNTIF(Q10:Q19,"P")</f>
        <v>9</v>
      </c>
      <c r="R20" s="6">
        <f t="shared" si="2"/>
        <v>9</v>
      </c>
      <c r="S20" s="6">
        <f t="shared" si="2"/>
        <v>9</v>
      </c>
      <c r="T20" s="6">
        <f t="shared" si="2"/>
        <v>9</v>
      </c>
      <c r="U20" s="4"/>
      <c r="V20" s="6">
        <f t="shared" si="2"/>
        <v>8</v>
      </c>
      <c r="W20" s="6">
        <f t="shared" si="2"/>
        <v>8</v>
      </c>
      <c r="X20" s="6">
        <f>COUNTIF(X10:X19,"P")</f>
        <v>8</v>
      </c>
      <c r="Y20" s="6">
        <f t="shared" si="2"/>
        <v>9</v>
      </c>
      <c r="Z20" s="6">
        <f t="shared" si="2"/>
        <v>9</v>
      </c>
      <c r="AA20" s="6">
        <f t="shared" si="2"/>
        <v>9</v>
      </c>
      <c r="AB20" s="4"/>
      <c r="AC20" s="6">
        <f t="shared" si="2"/>
        <v>9</v>
      </c>
      <c r="AD20" s="6">
        <f>COUNTIF(AD10:AD19,"P")</f>
        <v>8</v>
      </c>
      <c r="AE20" s="6">
        <f>COUNTIF(AE10:AE19,"P")</f>
        <v>8</v>
      </c>
      <c r="AF20" s="6">
        <f t="shared" si="2"/>
        <v>8</v>
      </c>
      <c r="AG20" s="6">
        <f t="shared" si="2"/>
        <v>8</v>
      </c>
      <c r="AH20" s="34"/>
      <c r="AI20" s="28"/>
    </row>
    <row r="22" spans="1:35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s="4" t="s">
        <v>12</v>
      </c>
      <c r="C25" s="4">
        <f>_xlfn.XLOOKUP(B25,B10:B19,AH10:AH19,"",0,1)</f>
        <v>24</v>
      </c>
      <c r="D25" s="5">
        <f>_xlfn.XLOOKUP(B25,B10:B19,AI10:AI19,"",0,1)</f>
        <v>0.92307692307692313</v>
      </c>
    </row>
  </sheetData>
  <mergeCells count="8">
    <mergeCell ref="J2:O2"/>
    <mergeCell ref="AH7:AH9"/>
    <mergeCell ref="AI7:AI9"/>
    <mergeCell ref="AH20:AI20"/>
    <mergeCell ref="A7:A9"/>
    <mergeCell ref="B7:B9"/>
    <mergeCell ref="C7:AG7"/>
    <mergeCell ref="A20:B20"/>
  </mergeCells>
  <phoneticPr fontId="5" type="noConversion"/>
  <conditionalFormatting sqref="C9:AG9">
    <cfRule type="cellIs" dxfId="124" priority="6" operator="equal">
      <formula>"SUN"</formula>
    </cfRule>
  </conditionalFormatting>
  <conditionalFormatting sqref="AI7">
    <cfRule type="cellIs" dxfId="123" priority="4" operator="equal">
      <formula>"SUN"</formula>
    </cfRule>
  </conditionalFormatting>
  <conditionalFormatting sqref="C10:AG20">
    <cfRule type="containsBlanks" dxfId="122" priority="1">
      <formula>LEN(TRIM(C10))=0</formula>
    </cfRule>
    <cfRule type="cellIs" dxfId="121" priority="2" operator="equal">
      <formula>"A"</formula>
    </cfRule>
    <cfRule type="cellIs" dxfId="120" priority="3" operator="equal">
      <formula>"P"</formula>
    </cfRule>
  </conditionalFormatting>
  <dataValidations count="1">
    <dataValidation type="list" allowBlank="1" showInputMessage="1" showErrorMessage="1" sqref="B25" xr:uid="{BB629E85-75CC-46FE-A84A-F5387489AE49}">
      <formula1>$B$10:$B$19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4C8E-1402-4F22-A0A5-1E84D1BFFF7D}">
  <dimension ref="A2:AH25"/>
  <sheetViews>
    <sheetView workbookViewId="0">
      <selection activeCell="J2" sqref="J2:O2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77734375" customWidth="1"/>
    <col min="5" max="32" width="10.33203125" bestFit="1" customWidth="1"/>
    <col min="33" max="33" width="18.6640625" bestFit="1" customWidth="1"/>
    <col min="34" max="34" width="14.88671875" bestFit="1" customWidth="1"/>
  </cols>
  <sheetData>
    <row r="2" spans="1:34" ht="20.399999999999999" x14ac:dyDescent="0.35">
      <c r="J2" s="33">
        <v>45017</v>
      </c>
      <c r="K2" s="37"/>
      <c r="L2" s="37"/>
      <c r="M2" s="37"/>
      <c r="N2" s="37"/>
      <c r="O2" s="37"/>
    </row>
    <row r="7" spans="1:34" x14ac:dyDescent="0.3">
      <c r="A7" s="27" t="s">
        <v>1</v>
      </c>
      <c r="B7" s="27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6" t="s">
        <v>23</v>
      </c>
      <c r="AH7" s="26" t="s">
        <v>24</v>
      </c>
    </row>
    <row r="8" spans="1:34" x14ac:dyDescent="0.3">
      <c r="A8" s="27"/>
      <c r="B8" s="27"/>
      <c r="C8" s="9">
        <v>45017</v>
      </c>
      <c r="D8" s="9">
        <v>45018</v>
      </c>
      <c r="E8" s="9">
        <v>45019</v>
      </c>
      <c r="F8" s="9">
        <v>45020</v>
      </c>
      <c r="G8" s="9">
        <v>45021</v>
      </c>
      <c r="H8" s="9">
        <v>45022</v>
      </c>
      <c r="I8" s="9">
        <v>45023</v>
      </c>
      <c r="J8" s="9">
        <v>45024</v>
      </c>
      <c r="K8" s="9">
        <v>45025</v>
      </c>
      <c r="L8" s="9">
        <v>45026</v>
      </c>
      <c r="M8" s="9">
        <v>45027</v>
      </c>
      <c r="N8" s="9">
        <v>45028</v>
      </c>
      <c r="O8" s="9">
        <v>45029</v>
      </c>
      <c r="P8" s="9">
        <v>45030</v>
      </c>
      <c r="Q8" s="9">
        <v>45031</v>
      </c>
      <c r="R8" s="9">
        <v>45032</v>
      </c>
      <c r="S8" s="9">
        <v>45033</v>
      </c>
      <c r="T8" s="9">
        <v>45034</v>
      </c>
      <c r="U8" s="9">
        <v>45035</v>
      </c>
      <c r="V8" s="9">
        <v>45036</v>
      </c>
      <c r="W8" s="9">
        <v>45037</v>
      </c>
      <c r="X8" s="9">
        <v>45038</v>
      </c>
      <c r="Y8" s="9">
        <v>45039</v>
      </c>
      <c r="Z8" s="9">
        <v>45040</v>
      </c>
      <c r="AA8" s="9">
        <v>45041</v>
      </c>
      <c r="AB8" s="9">
        <v>45042</v>
      </c>
      <c r="AC8" s="9">
        <v>45043</v>
      </c>
      <c r="AD8" s="9">
        <v>45044</v>
      </c>
      <c r="AE8" s="9">
        <v>45045</v>
      </c>
      <c r="AF8" s="9">
        <v>45046</v>
      </c>
      <c r="AG8" s="27"/>
      <c r="AH8" s="26"/>
    </row>
    <row r="9" spans="1:34" x14ac:dyDescent="0.3">
      <c r="A9" s="27"/>
      <c r="B9" s="27"/>
      <c r="C9" s="11" t="str">
        <f>UPPER(TEXT(C8,"ddd"))</f>
        <v>SAT</v>
      </c>
      <c r="D9" s="11" t="str">
        <f t="shared" ref="D9:F9" si="0">UPPER(TEXT(D8,"ddd"))</f>
        <v>SUN</v>
      </c>
      <c r="E9" s="11" t="str">
        <f t="shared" si="0"/>
        <v>MON</v>
      </c>
      <c r="F9" s="11" t="str">
        <f t="shared" si="0"/>
        <v>TUE</v>
      </c>
      <c r="G9" s="11" t="str">
        <f t="shared" ref="G9" si="1">UPPER(TEXT(G8,"ddd"))</f>
        <v>WED</v>
      </c>
      <c r="H9" s="11" t="str">
        <f t="shared" ref="H9:I9" si="2">UPPER(TEXT(H8,"ddd"))</f>
        <v>THU</v>
      </c>
      <c r="I9" s="11" t="str">
        <f t="shared" si="2"/>
        <v>FRI</v>
      </c>
      <c r="J9" s="11" t="str">
        <f t="shared" ref="J9" si="3">UPPER(TEXT(J8,"ddd"))</f>
        <v>SAT</v>
      </c>
      <c r="K9" s="11" t="str">
        <f t="shared" ref="K9:L9" si="4">UPPER(TEXT(K8,"ddd"))</f>
        <v>SUN</v>
      </c>
      <c r="L9" s="11" t="str">
        <f t="shared" si="4"/>
        <v>MON</v>
      </c>
      <c r="M9" s="11" t="str">
        <f t="shared" ref="M9" si="5">UPPER(TEXT(M8,"ddd"))</f>
        <v>TUE</v>
      </c>
      <c r="N9" s="11" t="str">
        <f t="shared" ref="N9:O9" si="6">UPPER(TEXT(N8,"ddd"))</f>
        <v>WED</v>
      </c>
      <c r="O9" s="11" t="str">
        <f t="shared" si="6"/>
        <v>THU</v>
      </c>
      <c r="P9" s="11" t="str">
        <f t="shared" ref="P9" si="7">UPPER(TEXT(P8,"ddd"))</f>
        <v>FRI</v>
      </c>
      <c r="Q9" s="11" t="str">
        <f t="shared" ref="Q9:R9" si="8">UPPER(TEXT(Q8,"ddd"))</f>
        <v>SAT</v>
      </c>
      <c r="R9" s="11" t="str">
        <f t="shared" si="8"/>
        <v>SUN</v>
      </c>
      <c r="S9" s="11" t="str">
        <f t="shared" ref="S9" si="9">UPPER(TEXT(S8,"ddd"))</f>
        <v>MON</v>
      </c>
      <c r="T9" s="11" t="str">
        <f t="shared" ref="T9:U9" si="10">UPPER(TEXT(T8,"ddd"))</f>
        <v>TUE</v>
      </c>
      <c r="U9" s="11" t="str">
        <f t="shared" si="10"/>
        <v>WED</v>
      </c>
      <c r="V9" s="11" t="str">
        <f t="shared" ref="V9" si="11">UPPER(TEXT(V8,"ddd"))</f>
        <v>THU</v>
      </c>
      <c r="W9" s="11" t="str">
        <f t="shared" ref="W9:X9" si="12">UPPER(TEXT(W8,"ddd"))</f>
        <v>FRI</v>
      </c>
      <c r="X9" s="11" t="str">
        <f t="shared" si="12"/>
        <v>SAT</v>
      </c>
      <c r="Y9" s="11" t="str">
        <f t="shared" ref="Y9" si="13">UPPER(TEXT(Y8,"ddd"))</f>
        <v>SUN</v>
      </c>
      <c r="Z9" s="11" t="str">
        <f t="shared" ref="Z9:AA9" si="14">UPPER(TEXT(Z8,"ddd"))</f>
        <v>MON</v>
      </c>
      <c r="AA9" s="11" t="str">
        <f t="shared" si="14"/>
        <v>TUE</v>
      </c>
      <c r="AB9" s="11" t="str">
        <f t="shared" ref="AB9" si="15">UPPER(TEXT(AB8,"ddd"))</f>
        <v>WED</v>
      </c>
      <c r="AC9" s="11" t="str">
        <f t="shared" ref="AC9:AD9" si="16">UPPER(TEXT(AC8,"ddd"))</f>
        <v>THU</v>
      </c>
      <c r="AD9" s="11" t="str">
        <f t="shared" si="16"/>
        <v>FRI</v>
      </c>
      <c r="AE9" s="11" t="str">
        <f t="shared" ref="AE9" si="17">UPPER(TEXT(AE8,"ddd"))</f>
        <v>SAT</v>
      </c>
      <c r="AF9" s="11" t="str">
        <f t="shared" ref="AF9" si="18">UPPER(TEXT(AF8,"ddd"))</f>
        <v>SUN</v>
      </c>
      <c r="AG9" s="27"/>
      <c r="AH9" s="26"/>
    </row>
    <row r="10" spans="1:34" x14ac:dyDescent="0.3">
      <c r="A10" s="4">
        <v>1</v>
      </c>
      <c r="B10" s="6" t="s">
        <v>11</v>
      </c>
      <c r="C10" s="6" t="s">
        <v>21</v>
      </c>
      <c r="D10" s="4"/>
      <c r="E10" s="6" t="s">
        <v>21</v>
      </c>
      <c r="F10" s="6" t="s">
        <v>21</v>
      </c>
      <c r="G10" s="6" t="s">
        <v>21</v>
      </c>
      <c r="H10" s="6" t="s">
        <v>21</v>
      </c>
      <c r="I10" s="6" t="s">
        <v>21</v>
      </c>
      <c r="J10" s="6" t="s">
        <v>21</v>
      </c>
      <c r="K10" s="4"/>
      <c r="L10" s="6" t="s">
        <v>21</v>
      </c>
      <c r="M10" s="6" t="s">
        <v>21</v>
      </c>
      <c r="N10" s="6" t="s">
        <v>21</v>
      </c>
      <c r="O10" s="6" t="s">
        <v>21</v>
      </c>
      <c r="P10" s="6" t="s">
        <v>21</v>
      </c>
      <c r="Q10" s="6" t="s">
        <v>21</v>
      </c>
      <c r="R10" s="4"/>
      <c r="S10" s="6" t="s">
        <v>21</v>
      </c>
      <c r="T10" s="6" t="s">
        <v>21</v>
      </c>
      <c r="U10" s="6" t="s">
        <v>21</v>
      </c>
      <c r="V10" s="6" t="s">
        <v>22</v>
      </c>
      <c r="W10" s="6" t="s">
        <v>21</v>
      </c>
      <c r="X10" s="6" t="s">
        <v>21</v>
      </c>
      <c r="Y10" s="4"/>
      <c r="Z10" s="6" t="s">
        <v>21</v>
      </c>
      <c r="AA10" s="6" t="s">
        <v>21</v>
      </c>
      <c r="AB10" s="6" t="s">
        <v>21</v>
      </c>
      <c r="AC10" s="6" t="s">
        <v>21</v>
      </c>
      <c r="AD10" s="6" t="s">
        <v>21</v>
      </c>
      <c r="AE10" s="6" t="s">
        <v>21</v>
      </c>
      <c r="AF10" s="4"/>
      <c r="AG10" s="4">
        <f>COUNTIF(C10:AF10,"P")</f>
        <v>24</v>
      </c>
      <c r="AH10" s="5">
        <f>AG10/$C$22</f>
        <v>0.92307692307692313</v>
      </c>
    </row>
    <row r="11" spans="1:34" x14ac:dyDescent="0.3">
      <c r="A11" s="4">
        <v>2</v>
      </c>
      <c r="B11" s="6" t="s">
        <v>12</v>
      </c>
      <c r="C11" s="6" t="s">
        <v>21</v>
      </c>
      <c r="D11" s="4"/>
      <c r="E11" s="6" t="s">
        <v>21</v>
      </c>
      <c r="F11" s="6" t="s">
        <v>22</v>
      </c>
      <c r="G11" s="6" t="s">
        <v>21</v>
      </c>
      <c r="H11" s="6" t="s">
        <v>21</v>
      </c>
      <c r="I11" s="6" t="s">
        <v>21</v>
      </c>
      <c r="J11" s="6" t="s">
        <v>21</v>
      </c>
      <c r="K11" s="4"/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4"/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21</v>
      </c>
      <c r="X11" s="6" t="s">
        <v>22</v>
      </c>
      <c r="Y11" s="4"/>
      <c r="Z11" s="6" t="s">
        <v>21</v>
      </c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21</v>
      </c>
      <c r="AF11" s="4"/>
      <c r="AG11" s="4">
        <f t="shared" ref="AG11:AG19" si="19">COUNTIF(C11:AF11,"P")</f>
        <v>23</v>
      </c>
      <c r="AH11" s="5">
        <f t="shared" ref="AH11:AH19" si="20">AG11/$C$22</f>
        <v>0.88461538461538458</v>
      </c>
    </row>
    <row r="12" spans="1:34" x14ac:dyDescent="0.3">
      <c r="A12" s="4">
        <v>3</v>
      </c>
      <c r="B12" s="6" t="s">
        <v>13</v>
      </c>
      <c r="C12" s="6" t="s">
        <v>21</v>
      </c>
      <c r="D12" s="4"/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22</v>
      </c>
      <c r="J12" s="6" t="s">
        <v>22</v>
      </c>
      <c r="K12" s="4"/>
      <c r="L12" s="6" t="s">
        <v>22</v>
      </c>
      <c r="M12" s="6" t="s">
        <v>21</v>
      </c>
      <c r="N12" s="6" t="s">
        <v>22</v>
      </c>
      <c r="O12" s="6" t="s">
        <v>21</v>
      </c>
      <c r="P12" s="6" t="s">
        <v>22</v>
      </c>
      <c r="Q12" s="6" t="s">
        <v>21</v>
      </c>
      <c r="R12" s="4"/>
      <c r="S12" s="6" t="s">
        <v>21</v>
      </c>
      <c r="T12" s="6" t="s">
        <v>21</v>
      </c>
      <c r="U12" s="6" t="s">
        <v>21</v>
      </c>
      <c r="V12" s="6" t="s">
        <v>21</v>
      </c>
      <c r="W12" s="6" t="s">
        <v>22</v>
      </c>
      <c r="X12" s="6" t="s">
        <v>21</v>
      </c>
      <c r="Y12" s="4"/>
      <c r="Z12" s="6" t="s">
        <v>21</v>
      </c>
      <c r="AA12" s="6" t="s">
        <v>21</v>
      </c>
      <c r="AB12" s="6" t="s">
        <v>22</v>
      </c>
      <c r="AC12" s="6" t="s">
        <v>21</v>
      </c>
      <c r="AD12" s="6" t="s">
        <v>21</v>
      </c>
      <c r="AE12" s="6" t="s">
        <v>22</v>
      </c>
      <c r="AF12" s="4"/>
      <c r="AG12" s="4">
        <f t="shared" si="19"/>
        <v>17</v>
      </c>
      <c r="AH12" s="5">
        <f t="shared" si="20"/>
        <v>0.65384615384615385</v>
      </c>
    </row>
    <row r="13" spans="1:34" x14ac:dyDescent="0.3">
      <c r="A13" s="4">
        <v>4</v>
      </c>
      <c r="B13" s="6" t="s">
        <v>14</v>
      </c>
      <c r="C13" s="6" t="s">
        <v>21</v>
      </c>
      <c r="D13" s="4"/>
      <c r="E13" s="6" t="s">
        <v>21</v>
      </c>
      <c r="F13" s="6" t="s">
        <v>21</v>
      </c>
      <c r="G13" s="6" t="s">
        <v>22</v>
      </c>
      <c r="H13" s="6" t="s">
        <v>21</v>
      </c>
      <c r="I13" s="6" t="s">
        <v>21</v>
      </c>
      <c r="J13" s="6" t="s">
        <v>21</v>
      </c>
      <c r="K13" s="4"/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4"/>
      <c r="S13" s="6" t="s">
        <v>22</v>
      </c>
      <c r="T13" s="6" t="s">
        <v>21</v>
      </c>
      <c r="U13" s="6" t="s">
        <v>21</v>
      </c>
      <c r="V13" s="6" t="s">
        <v>21</v>
      </c>
      <c r="W13" s="6" t="s">
        <v>21</v>
      </c>
      <c r="X13" s="6" t="s">
        <v>21</v>
      </c>
      <c r="Y13" s="4"/>
      <c r="Z13" s="6" t="s">
        <v>21</v>
      </c>
      <c r="AA13" s="6" t="s">
        <v>21</v>
      </c>
      <c r="AB13" s="6" t="s">
        <v>21</v>
      </c>
      <c r="AC13" s="6" t="s">
        <v>22</v>
      </c>
      <c r="AD13" s="6" t="s">
        <v>21</v>
      </c>
      <c r="AE13" s="6" t="s">
        <v>21</v>
      </c>
      <c r="AF13" s="4"/>
      <c r="AG13" s="4">
        <f t="shared" si="19"/>
        <v>22</v>
      </c>
      <c r="AH13" s="5">
        <f t="shared" si="20"/>
        <v>0.84615384615384615</v>
      </c>
    </row>
    <row r="14" spans="1:34" x14ac:dyDescent="0.3">
      <c r="A14" s="4">
        <v>5</v>
      </c>
      <c r="B14" s="6" t="s">
        <v>15</v>
      </c>
      <c r="C14" s="6" t="s">
        <v>21</v>
      </c>
      <c r="D14" s="4"/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4"/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4"/>
      <c r="S14" s="6" t="s">
        <v>21</v>
      </c>
      <c r="T14" s="6" t="s">
        <v>21</v>
      </c>
      <c r="U14" s="6" t="s">
        <v>21</v>
      </c>
      <c r="V14" s="6" t="s">
        <v>21</v>
      </c>
      <c r="W14" s="6" t="s">
        <v>22</v>
      </c>
      <c r="X14" s="6" t="s">
        <v>21</v>
      </c>
      <c r="Y14" s="4"/>
      <c r="Z14" s="6" t="s">
        <v>21</v>
      </c>
      <c r="AA14" s="6" t="s">
        <v>22</v>
      </c>
      <c r="AB14" s="6" t="s">
        <v>21</v>
      </c>
      <c r="AC14" s="6" t="s">
        <v>21</v>
      </c>
      <c r="AD14" s="6" t="s">
        <v>21</v>
      </c>
      <c r="AE14" s="6" t="s">
        <v>21</v>
      </c>
      <c r="AF14" s="4"/>
      <c r="AG14" s="4">
        <f t="shared" si="19"/>
        <v>23</v>
      </c>
      <c r="AH14" s="5">
        <f t="shared" si="20"/>
        <v>0.88461538461538458</v>
      </c>
    </row>
    <row r="15" spans="1:34" x14ac:dyDescent="0.3">
      <c r="A15" s="4">
        <v>6</v>
      </c>
      <c r="B15" s="6" t="s">
        <v>16</v>
      </c>
      <c r="C15" s="6" t="s">
        <v>21</v>
      </c>
      <c r="D15" s="4"/>
      <c r="E15" s="6" t="s">
        <v>22</v>
      </c>
      <c r="F15" s="6" t="s">
        <v>21</v>
      </c>
      <c r="G15" s="6" t="s">
        <v>21</v>
      </c>
      <c r="H15" s="6" t="s">
        <v>22</v>
      </c>
      <c r="I15" s="6" t="s">
        <v>21</v>
      </c>
      <c r="J15" s="6" t="s">
        <v>21</v>
      </c>
      <c r="K15" s="4"/>
      <c r="L15" s="6" t="s">
        <v>21</v>
      </c>
      <c r="M15" s="6" t="s">
        <v>21</v>
      </c>
      <c r="N15" s="6" t="s">
        <v>21</v>
      </c>
      <c r="O15" s="6" t="s">
        <v>21</v>
      </c>
      <c r="P15" s="6" t="s">
        <v>21</v>
      </c>
      <c r="Q15" s="6" t="s">
        <v>22</v>
      </c>
      <c r="R15" s="4"/>
      <c r="S15" s="6" t="s">
        <v>21</v>
      </c>
      <c r="T15" s="6" t="s">
        <v>21</v>
      </c>
      <c r="U15" s="6" t="s">
        <v>22</v>
      </c>
      <c r="V15" s="6" t="s">
        <v>21</v>
      </c>
      <c r="W15" s="6" t="s">
        <v>21</v>
      </c>
      <c r="X15" s="6" t="s">
        <v>21</v>
      </c>
      <c r="Y15" s="4"/>
      <c r="Z15" s="6" t="s">
        <v>21</v>
      </c>
      <c r="AA15" s="6" t="s">
        <v>21</v>
      </c>
      <c r="AB15" s="6" t="s">
        <v>21</v>
      </c>
      <c r="AC15" s="6" t="s">
        <v>21</v>
      </c>
      <c r="AD15" s="6" t="s">
        <v>21</v>
      </c>
      <c r="AE15" s="6" t="s">
        <v>21</v>
      </c>
      <c r="AF15" s="4"/>
      <c r="AG15" s="4">
        <f t="shared" si="19"/>
        <v>21</v>
      </c>
      <c r="AH15" s="5">
        <f t="shared" si="20"/>
        <v>0.80769230769230771</v>
      </c>
    </row>
    <row r="16" spans="1:34" x14ac:dyDescent="0.3">
      <c r="A16" s="4">
        <v>7</v>
      </c>
      <c r="B16" s="6" t="s">
        <v>17</v>
      </c>
      <c r="C16" s="6" t="s">
        <v>21</v>
      </c>
      <c r="D16" s="4"/>
      <c r="E16" s="6" t="s">
        <v>21</v>
      </c>
      <c r="F16" s="6" t="s">
        <v>21</v>
      </c>
      <c r="G16" s="6" t="s">
        <v>22</v>
      </c>
      <c r="H16" s="6" t="s">
        <v>21</v>
      </c>
      <c r="I16" s="6" t="s">
        <v>21</v>
      </c>
      <c r="J16" s="6" t="s">
        <v>21</v>
      </c>
      <c r="K16" s="4"/>
      <c r="L16" s="6" t="s">
        <v>21</v>
      </c>
      <c r="M16" s="6" t="s">
        <v>22</v>
      </c>
      <c r="N16" s="6" t="s">
        <v>21</v>
      </c>
      <c r="O16" s="6" t="s">
        <v>21</v>
      </c>
      <c r="P16" s="6" t="s">
        <v>21</v>
      </c>
      <c r="Q16" s="6" t="s">
        <v>21</v>
      </c>
      <c r="R16" s="4"/>
      <c r="S16" s="6" t="s">
        <v>21</v>
      </c>
      <c r="T16" s="6" t="s">
        <v>21</v>
      </c>
      <c r="U16" s="6" t="s">
        <v>21</v>
      </c>
      <c r="V16" s="6" t="s">
        <v>21</v>
      </c>
      <c r="W16" s="6" t="s">
        <v>21</v>
      </c>
      <c r="X16" s="6" t="s">
        <v>21</v>
      </c>
      <c r="Y16" s="4"/>
      <c r="Z16" s="6" t="s">
        <v>21</v>
      </c>
      <c r="AA16" s="6" t="s">
        <v>21</v>
      </c>
      <c r="AB16" s="6" t="s">
        <v>22</v>
      </c>
      <c r="AC16" s="6" t="s">
        <v>21</v>
      </c>
      <c r="AD16" s="6" t="s">
        <v>22</v>
      </c>
      <c r="AE16" s="6" t="s">
        <v>21</v>
      </c>
      <c r="AF16" s="4"/>
      <c r="AG16" s="4">
        <f t="shared" si="19"/>
        <v>21</v>
      </c>
      <c r="AH16" s="5">
        <f t="shared" si="20"/>
        <v>0.80769230769230771</v>
      </c>
    </row>
    <row r="17" spans="1:34" x14ac:dyDescent="0.3">
      <c r="A17" s="4">
        <v>8</v>
      </c>
      <c r="B17" s="6" t="s">
        <v>18</v>
      </c>
      <c r="C17" s="6" t="s">
        <v>21</v>
      </c>
      <c r="D17" s="4"/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22</v>
      </c>
      <c r="J17" s="6" t="s">
        <v>21</v>
      </c>
      <c r="K17" s="4"/>
      <c r="L17" s="6" t="s">
        <v>21</v>
      </c>
      <c r="M17" s="6" t="s">
        <v>21</v>
      </c>
      <c r="N17" s="6" t="s">
        <v>21</v>
      </c>
      <c r="O17" s="6" t="s">
        <v>21</v>
      </c>
      <c r="P17" s="6" t="s">
        <v>21</v>
      </c>
      <c r="Q17" s="6" t="s">
        <v>21</v>
      </c>
      <c r="R17" s="4"/>
      <c r="S17" s="6" t="s">
        <v>21</v>
      </c>
      <c r="T17" s="6" t="s">
        <v>21</v>
      </c>
      <c r="U17" s="6" t="s">
        <v>21</v>
      </c>
      <c r="V17" s="6" t="s">
        <v>22</v>
      </c>
      <c r="W17" s="6" t="s">
        <v>21</v>
      </c>
      <c r="X17" s="6" t="s">
        <v>21</v>
      </c>
      <c r="Y17" s="4"/>
      <c r="Z17" s="6" t="s">
        <v>22</v>
      </c>
      <c r="AA17" s="6" t="s">
        <v>21</v>
      </c>
      <c r="AB17" s="6" t="s">
        <v>21</v>
      </c>
      <c r="AC17" s="6" t="s">
        <v>21</v>
      </c>
      <c r="AD17" s="6" t="s">
        <v>21</v>
      </c>
      <c r="AE17" s="6" t="s">
        <v>22</v>
      </c>
      <c r="AF17" s="4"/>
      <c r="AG17" s="4">
        <f t="shared" si="19"/>
        <v>21</v>
      </c>
      <c r="AH17" s="5">
        <f t="shared" si="20"/>
        <v>0.80769230769230771</v>
      </c>
    </row>
    <row r="18" spans="1:34" x14ac:dyDescent="0.3">
      <c r="A18" s="4">
        <v>9</v>
      </c>
      <c r="B18" s="6" t="s">
        <v>19</v>
      </c>
      <c r="C18" s="6" t="s">
        <v>21</v>
      </c>
      <c r="D18" s="4"/>
      <c r="E18" s="6" t="s">
        <v>21</v>
      </c>
      <c r="F18" s="6" t="s">
        <v>21</v>
      </c>
      <c r="G18" s="6" t="s">
        <v>21</v>
      </c>
      <c r="H18" s="6" t="s">
        <v>21</v>
      </c>
      <c r="I18" s="6" t="s">
        <v>21</v>
      </c>
      <c r="J18" s="6" t="s">
        <v>21</v>
      </c>
      <c r="K18" s="4"/>
      <c r="L18" s="6" t="s">
        <v>21</v>
      </c>
      <c r="M18" s="6" t="s">
        <v>21</v>
      </c>
      <c r="N18" s="6" t="s">
        <v>21</v>
      </c>
      <c r="O18" s="6" t="s">
        <v>21</v>
      </c>
      <c r="P18" s="6" t="s">
        <v>21</v>
      </c>
      <c r="Q18" s="6" t="s">
        <v>21</v>
      </c>
      <c r="R18" s="4"/>
      <c r="S18" s="6" t="s">
        <v>21</v>
      </c>
      <c r="T18" s="6" t="s">
        <v>22</v>
      </c>
      <c r="U18" s="6" t="s">
        <v>21</v>
      </c>
      <c r="V18" s="6" t="s">
        <v>21</v>
      </c>
      <c r="W18" s="6" t="s">
        <v>21</v>
      </c>
      <c r="X18" s="6" t="s">
        <v>21</v>
      </c>
      <c r="Y18" s="4"/>
      <c r="Z18" s="6" t="s">
        <v>21</v>
      </c>
      <c r="AA18" s="6" t="s">
        <v>21</v>
      </c>
      <c r="AB18" s="6" t="s">
        <v>21</v>
      </c>
      <c r="AC18" s="6" t="s">
        <v>21</v>
      </c>
      <c r="AD18" s="6" t="s">
        <v>22</v>
      </c>
      <c r="AE18" s="6" t="s">
        <v>21</v>
      </c>
      <c r="AF18" s="4"/>
      <c r="AG18" s="4">
        <f t="shared" si="19"/>
        <v>23</v>
      </c>
      <c r="AH18" s="5">
        <f t="shared" si="20"/>
        <v>0.88461538461538458</v>
      </c>
    </row>
    <row r="19" spans="1:34" x14ac:dyDescent="0.3">
      <c r="A19" s="4">
        <v>10</v>
      </c>
      <c r="B19" s="6" t="s">
        <v>20</v>
      </c>
      <c r="C19" s="6" t="s">
        <v>21</v>
      </c>
      <c r="D19" s="4"/>
      <c r="E19" s="6" t="s">
        <v>21</v>
      </c>
      <c r="F19" s="6" t="s">
        <v>21</v>
      </c>
      <c r="G19" s="6" t="s">
        <v>21</v>
      </c>
      <c r="H19" s="6" t="s">
        <v>21</v>
      </c>
      <c r="I19" s="6" t="s">
        <v>21</v>
      </c>
      <c r="J19" s="6" t="s">
        <v>21</v>
      </c>
      <c r="K19" s="4"/>
      <c r="L19" s="6" t="s">
        <v>21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21</v>
      </c>
      <c r="R19" s="4"/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4"/>
      <c r="Z19" s="6" t="s">
        <v>21</v>
      </c>
      <c r="AA19" s="6" t="s">
        <v>21</v>
      </c>
      <c r="AB19" s="6" t="s">
        <v>21</v>
      </c>
      <c r="AC19" s="6" t="s">
        <v>21</v>
      </c>
      <c r="AD19" s="6" t="s">
        <v>21</v>
      </c>
      <c r="AE19" s="6" t="s">
        <v>21</v>
      </c>
      <c r="AF19" s="4"/>
      <c r="AG19" s="4">
        <f t="shared" si="19"/>
        <v>25</v>
      </c>
      <c r="AH19" s="5">
        <f t="shared" si="20"/>
        <v>0.96153846153846156</v>
      </c>
    </row>
    <row r="20" spans="1:34" x14ac:dyDescent="0.3">
      <c r="A20" s="31" t="s">
        <v>25</v>
      </c>
      <c r="B20" s="32"/>
      <c r="C20" s="6">
        <f>COUNTIF(C10:C19,"P")</f>
        <v>10</v>
      </c>
      <c r="D20" s="4"/>
      <c r="E20" s="6">
        <f t="shared" ref="E20:AD20" si="21">COUNTIF(E10:E19,"P")</f>
        <v>9</v>
      </c>
      <c r="F20" s="6">
        <f t="shared" si="21"/>
        <v>9</v>
      </c>
      <c r="G20" s="6">
        <f t="shared" si="21"/>
        <v>8</v>
      </c>
      <c r="H20" s="6">
        <f t="shared" si="21"/>
        <v>9</v>
      </c>
      <c r="I20" s="6">
        <f t="shared" si="21"/>
        <v>8</v>
      </c>
      <c r="J20" s="6">
        <f>COUNTIF(J10:J19,"P")</f>
        <v>9</v>
      </c>
      <c r="K20" s="4"/>
      <c r="L20" s="6">
        <f t="shared" si="21"/>
        <v>9</v>
      </c>
      <c r="M20" s="6">
        <f t="shared" si="21"/>
        <v>9</v>
      </c>
      <c r="N20" s="6">
        <f t="shared" si="21"/>
        <v>9</v>
      </c>
      <c r="O20" s="6">
        <f t="shared" si="21"/>
        <v>10</v>
      </c>
      <c r="P20" s="6">
        <f t="shared" si="21"/>
        <v>9</v>
      </c>
      <c r="Q20" s="6">
        <f>COUNTIF(Q10:Q19,"P")</f>
        <v>9</v>
      </c>
      <c r="R20" s="4"/>
      <c r="S20" s="6">
        <f t="shared" si="21"/>
        <v>9</v>
      </c>
      <c r="T20" s="6">
        <f t="shared" si="21"/>
        <v>9</v>
      </c>
      <c r="U20" s="6">
        <f t="shared" si="21"/>
        <v>9</v>
      </c>
      <c r="V20" s="6">
        <f t="shared" si="21"/>
        <v>8</v>
      </c>
      <c r="W20" s="6">
        <f t="shared" si="21"/>
        <v>8</v>
      </c>
      <c r="X20" s="6">
        <f>COUNTIF(X10:X19,"P")</f>
        <v>9</v>
      </c>
      <c r="Y20" s="4"/>
      <c r="Z20" s="6">
        <f t="shared" si="21"/>
        <v>9</v>
      </c>
      <c r="AA20" s="6">
        <f t="shared" si="21"/>
        <v>9</v>
      </c>
      <c r="AB20" s="6">
        <f t="shared" si="21"/>
        <v>8</v>
      </c>
      <c r="AC20" s="6">
        <f t="shared" si="21"/>
        <v>9</v>
      </c>
      <c r="AD20" s="6">
        <f t="shared" si="21"/>
        <v>8</v>
      </c>
      <c r="AE20" s="6">
        <f>COUNTIF(AE10:AE19,"P")</f>
        <v>8</v>
      </c>
      <c r="AF20" s="4"/>
      <c r="AG20" s="34"/>
      <c r="AH20" s="28"/>
    </row>
    <row r="22" spans="1:34" x14ac:dyDescent="0.3">
      <c r="B22" s="15" t="s">
        <v>26</v>
      </c>
      <c r="C22" s="4">
        <v>26</v>
      </c>
    </row>
    <row r="24" spans="1:34" ht="28.8" x14ac:dyDescent="0.3">
      <c r="B24" s="12" t="s">
        <v>28</v>
      </c>
      <c r="C24" s="13" t="s">
        <v>23</v>
      </c>
      <c r="D24" s="14" t="s">
        <v>24</v>
      </c>
    </row>
    <row r="25" spans="1:34" x14ac:dyDescent="0.3">
      <c r="B25" t="s">
        <v>18</v>
      </c>
      <c r="C25">
        <f>_xlfn.XLOOKUP(B25,B10:B19,AG10:AG19,)</f>
        <v>21</v>
      </c>
      <c r="D25" s="24">
        <f>_xlfn.XLOOKUP(B25,B10:B19,AH10:AH19)</f>
        <v>0.80769230769230771</v>
      </c>
    </row>
  </sheetData>
  <mergeCells count="8">
    <mergeCell ref="AG7:AG9"/>
    <mergeCell ref="AH7:AH9"/>
    <mergeCell ref="AG20:AH20"/>
    <mergeCell ref="J2:O2"/>
    <mergeCell ref="A7:A9"/>
    <mergeCell ref="B7:B9"/>
    <mergeCell ref="C7:AF7"/>
    <mergeCell ref="A20:B20"/>
  </mergeCells>
  <conditionalFormatting sqref="C9:AF9">
    <cfRule type="cellIs" dxfId="119" priority="7" operator="equal">
      <formula>"SUN"</formula>
    </cfRule>
  </conditionalFormatting>
  <conditionalFormatting sqref="C10:C20 E10:J20 L10:Q20 S10:X20 Z10:AE20">
    <cfRule type="cellIs" dxfId="118" priority="4" operator="equal">
      <formula>"A"</formula>
    </cfRule>
    <cfRule type="cellIs" dxfId="117" priority="5" operator="equal">
      <formula>"P"</formula>
    </cfRule>
    <cfRule type="containsBlanks" dxfId="116" priority="6">
      <formula>LEN(TRIM(C10))=0</formula>
    </cfRule>
  </conditionalFormatting>
  <conditionalFormatting sqref="C9:AF9 C10:C20 E10:J20 L10:Q20 S10:X20 Z10:AE20">
    <cfRule type="cellIs" dxfId="115" priority="3" operator="equal">
      <formula>"A"</formula>
    </cfRule>
  </conditionalFormatting>
  <conditionalFormatting sqref="AH7">
    <cfRule type="cellIs" dxfId="114" priority="2" operator="equal">
      <formula>"SUN"</formula>
    </cfRule>
  </conditionalFormatting>
  <conditionalFormatting sqref="C8:AF20">
    <cfRule type="containsBlanks" dxfId="113" priority="1">
      <formula>LEN(TRIM(C8))=0</formula>
    </cfRule>
  </conditionalFormatting>
  <dataValidations count="1">
    <dataValidation type="list" allowBlank="1" showInputMessage="1" showErrorMessage="1" sqref="B25" xr:uid="{60F71F29-996C-4A83-980F-F23888086819}">
      <formula1>$B$10:$B$19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C937-EA2C-4A34-93AE-7FD2BD278ED2}">
  <dimension ref="A2:AH25"/>
  <sheetViews>
    <sheetView workbookViewId="0">
      <selection activeCell="F24" sqref="F24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6640625" customWidth="1"/>
    <col min="5" max="32" width="10.33203125" bestFit="1" customWidth="1"/>
    <col min="33" max="33" width="18.6640625" bestFit="1" customWidth="1"/>
    <col min="34" max="34" width="14.88671875" bestFit="1" customWidth="1"/>
  </cols>
  <sheetData>
    <row r="2" spans="1:34" ht="20.399999999999999" x14ac:dyDescent="0.35">
      <c r="J2" s="33">
        <v>45078</v>
      </c>
      <c r="K2" s="37"/>
      <c r="L2" s="37"/>
      <c r="M2" s="37"/>
      <c r="N2" s="37"/>
      <c r="O2" s="37"/>
    </row>
    <row r="7" spans="1:34" x14ac:dyDescent="0.3">
      <c r="A7" s="27" t="s">
        <v>1</v>
      </c>
      <c r="B7" s="27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6" t="s">
        <v>23</v>
      </c>
      <c r="AH7" s="26" t="s">
        <v>24</v>
      </c>
    </row>
    <row r="8" spans="1:34" x14ac:dyDescent="0.3">
      <c r="A8" s="27"/>
      <c r="B8" s="27"/>
      <c r="C8" s="9">
        <v>45047</v>
      </c>
      <c r="D8" s="9">
        <v>45048</v>
      </c>
      <c r="E8" s="9">
        <v>45049</v>
      </c>
      <c r="F8" s="9">
        <v>45050</v>
      </c>
      <c r="G8" s="9">
        <v>45051</v>
      </c>
      <c r="H8" s="9">
        <v>45052</v>
      </c>
      <c r="I8" s="9">
        <v>45053</v>
      </c>
      <c r="J8" s="9">
        <v>45054</v>
      </c>
      <c r="K8" s="9">
        <v>45055</v>
      </c>
      <c r="L8" s="9">
        <v>45056</v>
      </c>
      <c r="M8" s="9">
        <v>45057</v>
      </c>
      <c r="N8" s="9">
        <v>45058</v>
      </c>
      <c r="O8" s="9">
        <v>45059</v>
      </c>
      <c r="P8" s="9">
        <v>45060</v>
      </c>
      <c r="Q8" s="9">
        <v>45061</v>
      </c>
      <c r="R8" s="9">
        <v>45062</v>
      </c>
      <c r="S8" s="9">
        <v>45063</v>
      </c>
      <c r="T8" s="9">
        <v>45064</v>
      </c>
      <c r="U8" s="9">
        <v>45065</v>
      </c>
      <c r="V8" s="9">
        <v>45066</v>
      </c>
      <c r="W8" s="9">
        <v>45067</v>
      </c>
      <c r="X8" s="9">
        <v>45068</v>
      </c>
      <c r="Y8" s="9">
        <v>45069</v>
      </c>
      <c r="Z8" s="9">
        <v>45070</v>
      </c>
      <c r="AA8" s="9">
        <v>45071</v>
      </c>
      <c r="AB8" s="9">
        <v>45072</v>
      </c>
      <c r="AC8" s="9">
        <v>45073</v>
      </c>
      <c r="AD8" s="9">
        <v>45074</v>
      </c>
      <c r="AE8" s="9">
        <v>45075</v>
      </c>
      <c r="AF8" s="9">
        <v>45076</v>
      </c>
      <c r="AG8" s="27"/>
      <c r="AH8" s="26"/>
    </row>
    <row r="9" spans="1:34" x14ac:dyDescent="0.3">
      <c r="A9" s="27"/>
      <c r="B9" s="27"/>
      <c r="C9" s="11" t="str">
        <f>UPPER(TEXT(C8,"ddd"))</f>
        <v>MON</v>
      </c>
      <c r="D9" s="11" t="str">
        <f t="shared" ref="D9:AF9" si="0">UPPER(TEXT(D8,"ddd"))</f>
        <v>TUE</v>
      </c>
      <c r="E9" s="11" t="str">
        <f t="shared" si="0"/>
        <v>WED</v>
      </c>
      <c r="F9" s="11" t="str">
        <f t="shared" si="0"/>
        <v>THU</v>
      </c>
      <c r="G9" s="11" t="str">
        <f t="shared" si="0"/>
        <v>FRI</v>
      </c>
      <c r="H9" s="11" t="str">
        <f t="shared" si="0"/>
        <v>SAT</v>
      </c>
      <c r="I9" s="11" t="str">
        <f t="shared" si="0"/>
        <v>SUN</v>
      </c>
      <c r="J9" s="11" t="str">
        <f t="shared" si="0"/>
        <v>MON</v>
      </c>
      <c r="K9" s="11" t="str">
        <f t="shared" si="0"/>
        <v>TUE</v>
      </c>
      <c r="L9" s="11" t="str">
        <f t="shared" si="0"/>
        <v>WED</v>
      </c>
      <c r="M9" s="11" t="str">
        <f t="shared" si="0"/>
        <v>THU</v>
      </c>
      <c r="N9" s="11" t="str">
        <f t="shared" si="0"/>
        <v>FRI</v>
      </c>
      <c r="O9" s="11" t="str">
        <f t="shared" si="0"/>
        <v>SAT</v>
      </c>
      <c r="P9" s="11" t="str">
        <f t="shared" si="0"/>
        <v>SUN</v>
      </c>
      <c r="Q9" s="11" t="str">
        <f t="shared" si="0"/>
        <v>MON</v>
      </c>
      <c r="R9" s="11" t="str">
        <f t="shared" si="0"/>
        <v>TUE</v>
      </c>
      <c r="S9" s="11" t="str">
        <f t="shared" si="0"/>
        <v>WED</v>
      </c>
      <c r="T9" s="11" t="str">
        <f t="shared" si="0"/>
        <v>THU</v>
      </c>
      <c r="U9" s="11" t="str">
        <f t="shared" si="0"/>
        <v>FRI</v>
      </c>
      <c r="V9" s="11" t="str">
        <f t="shared" si="0"/>
        <v>SAT</v>
      </c>
      <c r="W9" s="11" t="str">
        <f t="shared" si="0"/>
        <v>SUN</v>
      </c>
      <c r="X9" s="11" t="str">
        <f t="shared" si="0"/>
        <v>MON</v>
      </c>
      <c r="Y9" s="11" t="str">
        <f t="shared" si="0"/>
        <v>TUE</v>
      </c>
      <c r="Z9" s="11" t="str">
        <f t="shared" si="0"/>
        <v>WED</v>
      </c>
      <c r="AA9" s="11" t="str">
        <f t="shared" si="0"/>
        <v>THU</v>
      </c>
      <c r="AB9" s="11" t="str">
        <f t="shared" si="0"/>
        <v>FRI</v>
      </c>
      <c r="AC9" s="11" t="str">
        <f t="shared" si="0"/>
        <v>SAT</v>
      </c>
      <c r="AD9" s="11" t="str">
        <f t="shared" si="0"/>
        <v>SUN</v>
      </c>
      <c r="AE9" s="11" t="str">
        <f t="shared" si="0"/>
        <v>MON</v>
      </c>
      <c r="AF9" s="11" t="str">
        <f t="shared" si="0"/>
        <v>TUE</v>
      </c>
      <c r="AG9" s="27"/>
      <c r="AH9" s="26"/>
    </row>
    <row r="10" spans="1:34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6" t="s">
        <v>21</v>
      </c>
      <c r="H10" s="6" t="s">
        <v>21</v>
      </c>
      <c r="I10" s="4"/>
      <c r="J10" s="6" t="s">
        <v>21</v>
      </c>
      <c r="K10" s="6" t="s">
        <v>21</v>
      </c>
      <c r="L10" s="6" t="s">
        <v>21</v>
      </c>
      <c r="M10" s="6" t="s">
        <v>21</v>
      </c>
      <c r="N10" s="6" t="s">
        <v>21</v>
      </c>
      <c r="O10" s="6" t="s">
        <v>22</v>
      </c>
      <c r="P10" s="4"/>
      <c r="Q10" s="6" t="s">
        <v>21</v>
      </c>
      <c r="R10" s="6" t="s">
        <v>21</v>
      </c>
      <c r="S10" s="6" t="s">
        <v>21</v>
      </c>
      <c r="T10" s="6" t="s">
        <v>21</v>
      </c>
      <c r="U10" s="6" t="s">
        <v>21</v>
      </c>
      <c r="V10" s="6" t="s">
        <v>22</v>
      </c>
      <c r="W10" s="4"/>
      <c r="X10" s="6" t="s">
        <v>21</v>
      </c>
      <c r="Y10" s="6" t="s">
        <v>21</v>
      </c>
      <c r="Z10" s="6" t="s">
        <v>21</v>
      </c>
      <c r="AA10" s="6" t="s">
        <v>22</v>
      </c>
      <c r="AB10" s="6" t="s">
        <v>21</v>
      </c>
      <c r="AC10" s="6" t="s">
        <v>21</v>
      </c>
      <c r="AD10" s="4"/>
      <c r="AE10" s="6" t="s">
        <v>21</v>
      </c>
      <c r="AF10" s="6" t="s">
        <v>21</v>
      </c>
      <c r="AG10" s="4">
        <f>COUNTIF(C10:AF10,"P")</f>
        <v>23</v>
      </c>
      <c r="AH10" s="5">
        <f>AG10/$C$22</f>
        <v>0.88461538461538458</v>
      </c>
    </row>
    <row r="11" spans="1:34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6" t="s">
        <v>21</v>
      </c>
      <c r="H11" s="6" t="s">
        <v>21</v>
      </c>
      <c r="I11" s="4"/>
      <c r="J11" s="6" t="s">
        <v>21</v>
      </c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4"/>
      <c r="Q11" s="6" t="s">
        <v>21</v>
      </c>
      <c r="R11" s="6" t="s">
        <v>21</v>
      </c>
      <c r="S11" s="6" t="s">
        <v>21</v>
      </c>
      <c r="T11" s="6" t="s">
        <v>21</v>
      </c>
      <c r="U11" s="6" t="s">
        <v>22</v>
      </c>
      <c r="V11" s="6" t="s">
        <v>21</v>
      </c>
      <c r="W11" s="4"/>
      <c r="X11" s="6" t="s">
        <v>21</v>
      </c>
      <c r="Y11" s="6" t="s">
        <v>22</v>
      </c>
      <c r="Z11" s="6" t="s">
        <v>21</v>
      </c>
      <c r="AA11" s="6" t="s">
        <v>21</v>
      </c>
      <c r="AB11" s="6" t="s">
        <v>21</v>
      </c>
      <c r="AC11" s="6" t="s">
        <v>21</v>
      </c>
      <c r="AD11" s="4"/>
      <c r="AE11" s="6" t="s">
        <v>21</v>
      </c>
      <c r="AF11" s="6" t="s">
        <v>21</v>
      </c>
      <c r="AG11" s="4">
        <f t="shared" ref="AG11:AG19" si="1">COUNTIF(C11:AF11,"P")</f>
        <v>23</v>
      </c>
      <c r="AH11" s="5">
        <f t="shared" ref="AH11:AH19" si="2">AG11/$C$22</f>
        <v>0.88461538461538458</v>
      </c>
    </row>
    <row r="12" spans="1:34" x14ac:dyDescent="0.3">
      <c r="A12" s="4">
        <v>3</v>
      </c>
      <c r="B12" s="6" t="s">
        <v>13</v>
      </c>
      <c r="C12" s="6" t="s">
        <v>22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4"/>
      <c r="J12" s="6" t="s">
        <v>21</v>
      </c>
      <c r="K12" s="6" t="s">
        <v>21</v>
      </c>
      <c r="L12" s="6" t="s">
        <v>22</v>
      </c>
      <c r="M12" s="6" t="s">
        <v>21</v>
      </c>
      <c r="N12" s="6" t="s">
        <v>22</v>
      </c>
      <c r="O12" s="6" t="s">
        <v>21</v>
      </c>
      <c r="P12" s="4"/>
      <c r="Q12" s="6" t="s">
        <v>22</v>
      </c>
      <c r="R12" s="6" t="s">
        <v>21</v>
      </c>
      <c r="S12" s="6" t="s">
        <v>21</v>
      </c>
      <c r="T12" s="6" t="s">
        <v>21</v>
      </c>
      <c r="U12" s="6" t="s">
        <v>21</v>
      </c>
      <c r="V12" s="6" t="s">
        <v>21</v>
      </c>
      <c r="W12" s="4"/>
      <c r="X12" s="6" t="s">
        <v>21</v>
      </c>
      <c r="Y12" s="6" t="s">
        <v>21</v>
      </c>
      <c r="Z12" s="6" t="s">
        <v>21</v>
      </c>
      <c r="AA12" s="6" t="s">
        <v>21</v>
      </c>
      <c r="AB12" s="6" t="s">
        <v>22</v>
      </c>
      <c r="AC12" s="6" t="s">
        <v>21</v>
      </c>
      <c r="AD12" s="4"/>
      <c r="AE12" s="6" t="s">
        <v>21</v>
      </c>
      <c r="AF12" s="6" t="s">
        <v>22</v>
      </c>
      <c r="AG12" s="4">
        <f t="shared" si="1"/>
        <v>20</v>
      </c>
      <c r="AH12" s="5">
        <f t="shared" si="2"/>
        <v>0.76923076923076927</v>
      </c>
    </row>
    <row r="13" spans="1:34" x14ac:dyDescent="0.3">
      <c r="A13" s="4">
        <v>4</v>
      </c>
      <c r="B13" s="6" t="s">
        <v>14</v>
      </c>
      <c r="C13" s="6" t="s">
        <v>21</v>
      </c>
      <c r="D13" s="6" t="s">
        <v>21</v>
      </c>
      <c r="E13" s="6" t="s">
        <v>21</v>
      </c>
      <c r="F13" s="6" t="s">
        <v>21</v>
      </c>
      <c r="G13" s="6" t="s">
        <v>22</v>
      </c>
      <c r="H13" s="6" t="s">
        <v>21</v>
      </c>
      <c r="I13" s="4"/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4"/>
      <c r="Q13" s="6" t="s">
        <v>21</v>
      </c>
      <c r="R13" s="6" t="s">
        <v>21</v>
      </c>
      <c r="S13" s="6" t="s">
        <v>22</v>
      </c>
      <c r="T13" s="6" t="s">
        <v>21</v>
      </c>
      <c r="U13" s="6" t="s">
        <v>21</v>
      </c>
      <c r="V13" s="6" t="s">
        <v>21</v>
      </c>
      <c r="W13" s="4"/>
      <c r="X13" s="6" t="s">
        <v>21</v>
      </c>
      <c r="Y13" s="6" t="s">
        <v>21</v>
      </c>
      <c r="Z13" s="6" t="s">
        <v>21</v>
      </c>
      <c r="AA13" s="6" t="s">
        <v>21</v>
      </c>
      <c r="AB13" s="6" t="s">
        <v>21</v>
      </c>
      <c r="AC13" s="6" t="s">
        <v>22</v>
      </c>
      <c r="AD13" s="4"/>
      <c r="AE13" s="6" t="s">
        <v>21</v>
      </c>
      <c r="AF13" s="6" t="s">
        <v>21</v>
      </c>
      <c r="AG13" s="4">
        <f t="shared" si="1"/>
        <v>23</v>
      </c>
      <c r="AH13" s="5">
        <f t="shared" si="2"/>
        <v>0.88461538461538458</v>
      </c>
    </row>
    <row r="14" spans="1:34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4"/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4"/>
      <c r="Q14" s="6" t="s">
        <v>22</v>
      </c>
      <c r="R14" s="6" t="s">
        <v>21</v>
      </c>
      <c r="S14" s="6" t="s">
        <v>21</v>
      </c>
      <c r="T14" s="6" t="s">
        <v>21</v>
      </c>
      <c r="U14" s="6" t="s">
        <v>21</v>
      </c>
      <c r="V14" s="6" t="s">
        <v>21</v>
      </c>
      <c r="W14" s="4"/>
      <c r="X14" s="6" t="s">
        <v>21</v>
      </c>
      <c r="Y14" s="6" t="s">
        <v>21</v>
      </c>
      <c r="Z14" s="6" t="s">
        <v>21</v>
      </c>
      <c r="AA14" s="6" t="s">
        <v>22</v>
      </c>
      <c r="AB14" s="6" t="s">
        <v>21</v>
      </c>
      <c r="AC14" s="6" t="s">
        <v>21</v>
      </c>
      <c r="AD14" s="4"/>
      <c r="AE14" s="6" t="s">
        <v>22</v>
      </c>
      <c r="AF14" s="6" t="s">
        <v>21</v>
      </c>
      <c r="AG14" s="4">
        <f t="shared" si="1"/>
        <v>23</v>
      </c>
      <c r="AH14" s="5">
        <f t="shared" si="2"/>
        <v>0.88461538461538458</v>
      </c>
    </row>
    <row r="15" spans="1:34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6" t="s">
        <v>21</v>
      </c>
      <c r="H15" s="6" t="s">
        <v>22</v>
      </c>
      <c r="I15" s="4"/>
      <c r="J15" s="6" t="s">
        <v>21</v>
      </c>
      <c r="K15" s="6" t="s">
        <v>21</v>
      </c>
      <c r="L15" s="6" t="s">
        <v>21</v>
      </c>
      <c r="M15" s="6" t="s">
        <v>21</v>
      </c>
      <c r="N15" s="6" t="s">
        <v>21</v>
      </c>
      <c r="O15" s="6" t="s">
        <v>22</v>
      </c>
      <c r="P15" s="4"/>
      <c r="Q15" s="6" t="s">
        <v>21</v>
      </c>
      <c r="R15" s="6" t="s">
        <v>22</v>
      </c>
      <c r="S15" s="6" t="s">
        <v>21</v>
      </c>
      <c r="T15" s="6" t="s">
        <v>21</v>
      </c>
      <c r="U15" s="6" t="s">
        <v>21</v>
      </c>
      <c r="V15" s="6" t="s">
        <v>21</v>
      </c>
      <c r="W15" s="4"/>
      <c r="X15" s="6" t="s">
        <v>21</v>
      </c>
      <c r="Y15" s="6" t="s">
        <v>21</v>
      </c>
      <c r="Z15" s="6" t="s">
        <v>21</v>
      </c>
      <c r="AA15" s="6" t="s">
        <v>21</v>
      </c>
      <c r="AB15" s="6" t="s">
        <v>21</v>
      </c>
      <c r="AC15" s="6" t="s">
        <v>21</v>
      </c>
      <c r="AD15" s="4"/>
      <c r="AE15" s="6" t="s">
        <v>21</v>
      </c>
      <c r="AF15" s="6" t="s">
        <v>21</v>
      </c>
      <c r="AG15" s="4">
        <f t="shared" si="1"/>
        <v>22</v>
      </c>
      <c r="AH15" s="5">
        <f t="shared" si="2"/>
        <v>0.84615384615384615</v>
      </c>
    </row>
    <row r="16" spans="1:34" x14ac:dyDescent="0.3">
      <c r="A16" s="4">
        <v>7</v>
      </c>
      <c r="B16" s="6" t="s">
        <v>17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22</v>
      </c>
      <c r="H16" s="6" t="s">
        <v>21</v>
      </c>
      <c r="I16" s="4"/>
      <c r="J16" s="6" t="s">
        <v>21</v>
      </c>
      <c r="K16" s="6" t="s">
        <v>21</v>
      </c>
      <c r="L16" s="6" t="s">
        <v>21</v>
      </c>
      <c r="M16" s="6" t="s">
        <v>22</v>
      </c>
      <c r="N16" s="6" t="s">
        <v>21</v>
      </c>
      <c r="O16" s="6" t="s">
        <v>21</v>
      </c>
      <c r="P16" s="4"/>
      <c r="Q16" s="6" t="s">
        <v>21</v>
      </c>
      <c r="R16" s="6" t="s">
        <v>21</v>
      </c>
      <c r="S16" s="6" t="s">
        <v>21</v>
      </c>
      <c r="T16" s="6" t="s">
        <v>21</v>
      </c>
      <c r="U16" s="6" t="s">
        <v>21</v>
      </c>
      <c r="V16" s="6" t="s">
        <v>21</v>
      </c>
      <c r="W16" s="4"/>
      <c r="X16" s="6" t="s">
        <v>22</v>
      </c>
      <c r="Y16" s="6" t="s">
        <v>21</v>
      </c>
      <c r="Z16" s="6" t="s">
        <v>21</v>
      </c>
      <c r="AA16" s="6" t="s">
        <v>21</v>
      </c>
      <c r="AB16" s="6" t="s">
        <v>22</v>
      </c>
      <c r="AC16" s="6" t="s">
        <v>21</v>
      </c>
      <c r="AD16" s="4"/>
      <c r="AE16" s="6" t="s">
        <v>21</v>
      </c>
      <c r="AF16" s="6" t="s">
        <v>21</v>
      </c>
      <c r="AG16" s="4">
        <f t="shared" si="1"/>
        <v>22</v>
      </c>
      <c r="AH16" s="5">
        <f t="shared" si="2"/>
        <v>0.84615384615384615</v>
      </c>
    </row>
    <row r="17" spans="1:34" x14ac:dyDescent="0.3">
      <c r="A17" s="4">
        <v>8</v>
      </c>
      <c r="B17" s="6" t="s">
        <v>18</v>
      </c>
      <c r="C17" s="6" t="s">
        <v>22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4"/>
      <c r="J17" s="6" t="s">
        <v>21</v>
      </c>
      <c r="K17" s="6" t="s">
        <v>21</v>
      </c>
      <c r="L17" s="6" t="s">
        <v>21</v>
      </c>
      <c r="M17" s="6" t="s">
        <v>21</v>
      </c>
      <c r="N17" s="6" t="s">
        <v>21</v>
      </c>
      <c r="O17" s="6" t="s">
        <v>21</v>
      </c>
      <c r="P17" s="4"/>
      <c r="Q17" s="6" t="s">
        <v>21</v>
      </c>
      <c r="R17" s="6" t="s">
        <v>21</v>
      </c>
      <c r="S17" s="6" t="s">
        <v>21</v>
      </c>
      <c r="T17" s="6" t="s">
        <v>21</v>
      </c>
      <c r="U17" s="6" t="s">
        <v>21</v>
      </c>
      <c r="V17" s="6" t="s">
        <v>22</v>
      </c>
      <c r="W17" s="4"/>
      <c r="X17" s="6" t="s">
        <v>21</v>
      </c>
      <c r="Y17" s="6" t="s">
        <v>21</v>
      </c>
      <c r="Z17" s="6" t="s">
        <v>22</v>
      </c>
      <c r="AA17" s="6" t="s">
        <v>21</v>
      </c>
      <c r="AB17" s="6" t="s">
        <v>21</v>
      </c>
      <c r="AC17" s="6" t="s">
        <v>21</v>
      </c>
      <c r="AD17" s="4"/>
      <c r="AE17" s="6" t="s">
        <v>21</v>
      </c>
      <c r="AF17" s="6" t="s">
        <v>22</v>
      </c>
      <c r="AG17" s="4">
        <f t="shared" si="1"/>
        <v>22</v>
      </c>
      <c r="AH17" s="5">
        <f t="shared" si="2"/>
        <v>0.84615384615384615</v>
      </c>
    </row>
    <row r="18" spans="1:34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6" t="s">
        <v>21</v>
      </c>
      <c r="H18" s="6" t="s">
        <v>21</v>
      </c>
      <c r="I18" s="4"/>
      <c r="J18" s="6" t="s">
        <v>22</v>
      </c>
      <c r="K18" s="6" t="s">
        <v>21</v>
      </c>
      <c r="L18" s="6" t="s">
        <v>21</v>
      </c>
      <c r="M18" s="6" t="s">
        <v>21</v>
      </c>
      <c r="N18" s="6" t="s">
        <v>21</v>
      </c>
      <c r="O18" s="6" t="s">
        <v>21</v>
      </c>
      <c r="P18" s="4"/>
      <c r="Q18" s="6" t="s">
        <v>21</v>
      </c>
      <c r="R18" s="6" t="s">
        <v>22</v>
      </c>
      <c r="S18" s="6" t="s">
        <v>21</v>
      </c>
      <c r="T18" s="6" t="s">
        <v>22</v>
      </c>
      <c r="U18" s="6" t="s">
        <v>21</v>
      </c>
      <c r="V18" s="6" t="s">
        <v>21</v>
      </c>
      <c r="W18" s="4"/>
      <c r="X18" s="6" t="s">
        <v>22</v>
      </c>
      <c r="Y18" s="6" t="s">
        <v>21</v>
      </c>
      <c r="Z18" s="6" t="s">
        <v>21</v>
      </c>
      <c r="AA18" s="6" t="s">
        <v>21</v>
      </c>
      <c r="AB18" s="6" t="s">
        <v>21</v>
      </c>
      <c r="AC18" s="6" t="s">
        <v>21</v>
      </c>
      <c r="AD18" s="4"/>
      <c r="AE18" s="6" t="s">
        <v>21</v>
      </c>
      <c r="AF18" s="6" t="s">
        <v>21</v>
      </c>
      <c r="AG18" s="4">
        <f t="shared" si="1"/>
        <v>22</v>
      </c>
      <c r="AH18" s="5">
        <f t="shared" si="2"/>
        <v>0.84615384615384615</v>
      </c>
    </row>
    <row r="19" spans="1:34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4"/>
      <c r="J19" s="6" t="s">
        <v>21</v>
      </c>
      <c r="K19" s="6" t="s">
        <v>21</v>
      </c>
      <c r="L19" s="6" t="s">
        <v>21</v>
      </c>
      <c r="M19" s="6" t="s">
        <v>21</v>
      </c>
      <c r="N19" s="6" t="s">
        <v>21</v>
      </c>
      <c r="O19" s="6" t="s">
        <v>22</v>
      </c>
      <c r="P19" s="4"/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4"/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4"/>
      <c r="AE19" s="6" t="s">
        <v>22</v>
      </c>
      <c r="AF19" s="6" t="s">
        <v>21</v>
      </c>
      <c r="AG19" s="4">
        <f t="shared" si="1"/>
        <v>24</v>
      </c>
      <c r="AH19" s="5">
        <f t="shared" si="2"/>
        <v>0.92307692307692313</v>
      </c>
    </row>
    <row r="20" spans="1:34" x14ac:dyDescent="0.3">
      <c r="A20" s="31" t="s">
        <v>25</v>
      </c>
      <c r="B20" s="32"/>
      <c r="C20" s="6">
        <f>COUNTIF(C10:C19,"P")</f>
        <v>8</v>
      </c>
      <c r="D20" s="6">
        <f>COUNTIF(D10:D19,"P")</f>
        <v>10</v>
      </c>
      <c r="E20" s="6">
        <f t="shared" ref="E20:AF20" si="3">COUNTIF(E10:E19,"P")</f>
        <v>9</v>
      </c>
      <c r="F20" s="6">
        <f t="shared" si="3"/>
        <v>9</v>
      </c>
      <c r="G20" s="6">
        <f t="shared" si="3"/>
        <v>8</v>
      </c>
      <c r="H20" s="6">
        <f t="shared" si="3"/>
        <v>9</v>
      </c>
      <c r="I20" s="4"/>
      <c r="J20" s="6">
        <f>COUNTIF(J10:J19,"P")</f>
        <v>9</v>
      </c>
      <c r="K20" s="6">
        <f t="shared" si="3"/>
        <v>10</v>
      </c>
      <c r="L20" s="6">
        <f t="shared" si="3"/>
        <v>9</v>
      </c>
      <c r="M20" s="6">
        <f t="shared" si="3"/>
        <v>9</v>
      </c>
      <c r="N20" s="6">
        <f t="shared" si="3"/>
        <v>9</v>
      </c>
      <c r="O20" s="6">
        <f t="shared" si="3"/>
        <v>7</v>
      </c>
      <c r="P20" s="4"/>
      <c r="Q20" s="6">
        <f>COUNTIF(Q10:Q19,"P")</f>
        <v>8</v>
      </c>
      <c r="R20" s="6">
        <f t="shared" si="3"/>
        <v>8</v>
      </c>
      <c r="S20" s="6">
        <f t="shared" si="3"/>
        <v>9</v>
      </c>
      <c r="T20" s="6">
        <f t="shared" si="3"/>
        <v>9</v>
      </c>
      <c r="U20" s="6">
        <f t="shared" si="3"/>
        <v>9</v>
      </c>
      <c r="V20" s="6">
        <f t="shared" si="3"/>
        <v>8</v>
      </c>
      <c r="W20" s="4"/>
      <c r="X20" s="6">
        <f>COUNTIF(X10:X19,"P")</f>
        <v>8</v>
      </c>
      <c r="Y20" s="6">
        <f t="shared" si="3"/>
        <v>9</v>
      </c>
      <c r="Z20" s="6">
        <f t="shared" si="3"/>
        <v>9</v>
      </c>
      <c r="AA20" s="6">
        <f t="shared" si="3"/>
        <v>8</v>
      </c>
      <c r="AB20" s="6">
        <f t="shared" si="3"/>
        <v>8</v>
      </c>
      <c r="AC20" s="6">
        <f t="shared" si="3"/>
        <v>9</v>
      </c>
      <c r="AD20" s="4"/>
      <c r="AE20" s="6">
        <f t="shared" ref="AE20" si="4">COUNTIF(AE10:AE19,"P")</f>
        <v>8</v>
      </c>
      <c r="AF20" s="6">
        <f t="shared" si="3"/>
        <v>8</v>
      </c>
      <c r="AG20" s="34"/>
      <c r="AH20" s="28"/>
    </row>
    <row r="22" spans="1:34" x14ac:dyDescent="0.3">
      <c r="B22" s="15" t="s">
        <v>26</v>
      </c>
      <c r="C22" s="4">
        <v>26</v>
      </c>
    </row>
    <row r="24" spans="1:34" ht="28.8" x14ac:dyDescent="0.3">
      <c r="B24" s="12" t="s">
        <v>28</v>
      </c>
      <c r="C24" s="13" t="s">
        <v>23</v>
      </c>
      <c r="D24" s="14" t="s">
        <v>24</v>
      </c>
    </row>
    <row r="25" spans="1:34" x14ac:dyDescent="0.3">
      <c r="B25" t="s">
        <v>11</v>
      </c>
      <c r="C25">
        <f>_xlfn.XLOOKUP(B25,B10:B19,AG10:AG19)</f>
        <v>23</v>
      </c>
      <c r="D25" s="25">
        <f>_xlfn.XLOOKUP(B25,B10:B19,AH10:AH19)</f>
        <v>0.88461538461538458</v>
      </c>
    </row>
  </sheetData>
  <mergeCells count="8">
    <mergeCell ref="AH7:AH9"/>
    <mergeCell ref="AG20:AH20"/>
    <mergeCell ref="A7:A9"/>
    <mergeCell ref="B7:B9"/>
    <mergeCell ref="A20:B20"/>
    <mergeCell ref="J2:O2"/>
    <mergeCell ref="C7:AF7"/>
    <mergeCell ref="AG7:AG9"/>
  </mergeCells>
  <conditionalFormatting sqref="C9:AF9">
    <cfRule type="cellIs" dxfId="105" priority="14" operator="equal">
      <formula>"SUN"</formula>
    </cfRule>
  </conditionalFormatting>
  <conditionalFormatting sqref="C9:AF9 C10:H20 J10:O20 Q10:V20 AF10:AF20 X10:AC20">
    <cfRule type="cellIs" dxfId="104" priority="13" operator="equal">
      <formula>"A"</formula>
    </cfRule>
  </conditionalFormatting>
  <conditionalFormatting sqref="C10:H20 J10:O20 Q10:V20 AF10:AF20 X10:AC20">
    <cfRule type="cellIs" dxfId="103" priority="9" operator="equal">
      <formula>"A"</formula>
    </cfRule>
    <cfRule type="cellIs" dxfId="102" priority="10" operator="equal">
      <formula>"P"</formula>
    </cfRule>
    <cfRule type="containsBlanks" dxfId="101" priority="11">
      <formula>LEN(TRIM(C10))=0</formula>
    </cfRule>
  </conditionalFormatting>
  <conditionalFormatting sqref="AE10:AE20">
    <cfRule type="cellIs" dxfId="100" priority="5" operator="equal">
      <formula>"A"</formula>
    </cfRule>
    <cfRule type="cellIs" dxfId="99" priority="6" operator="equal">
      <formula>"P"</formula>
    </cfRule>
    <cfRule type="containsBlanks" dxfId="98" priority="7">
      <formula>LEN(TRIM(AE10))=0</formula>
    </cfRule>
  </conditionalFormatting>
  <conditionalFormatting sqref="AE10:AE20">
    <cfRule type="cellIs" dxfId="97" priority="4" operator="equal">
      <formula>"A"</formula>
    </cfRule>
  </conditionalFormatting>
  <conditionalFormatting sqref="C10:AF20">
    <cfRule type="containsBlanks" dxfId="96" priority="2">
      <formula>LEN(TRIM(C10))=0</formula>
    </cfRule>
    <cfRule type="cellIs" dxfId="95" priority="3" operator="equal">
      <formula>"A"</formula>
    </cfRule>
  </conditionalFormatting>
  <conditionalFormatting sqref="AH7">
    <cfRule type="cellIs" dxfId="94" priority="1" operator="equal">
      <formula>"SUN"</formula>
    </cfRule>
  </conditionalFormatting>
  <dataValidations count="1">
    <dataValidation type="list" allowBlank="1" showInputMessage="1" showErrorMessage="1" sqref="B25" xr:uid="{827BF5FC-81C9-4846-BAE5-7F0216088C95}">
      <formula1>$B$10:$B$19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FCF7-3B6C-4AFC-8E1F-3ABC57F262B9}">
  <dimension ref="A2:AI25"/>
  <sheetViews>
    <sheetView topLeftCell="A2" zoomScale="105" zoomScaleNormal="115" workbookViewId="0">
      <selection activeCell="B25" sqref="B25:C25"/>
    </sheetView>
  </sheetViews>
  <sheetFormatPr defaultRowHeight="14.4" x14ac:dyDescent="0.3"/>
  <cols>
    <col min="2" max="2" width="17.44140625" bestFit="1" customWidth="1"/>
    <col min="3" max="20" width="10.6640625" bestFit="1" customWidth="1"/>
    <col min="21" max="30" width="10.5546875" bestFit="1" customWidth="1"/>
    <col min="31" max="33" width="10.6640625" bestFit="1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45047</v>
      </c>
      <c r="K2" s="37"/>
      <c r="L2" s="37"/>
      <c r="M2" s="37"/>
      <c r="N2" s="37"/>
      <c r="O2" s="37"/>
    </row>
    <row r="7" spans="1:35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</row>
    <row r="8" spans="1:35" x14ac:dyDescent="0.3">
      <c r="A8" s="27"/>
      <c r="B8" s="27"/>
      <c r="C8" s="9">
        <v>45047</v>
      </c>
      <c r="D8" s="9">
        <v>45048</v>
      </c>
      <c r="E8" s="9">
        <v>45049</v>
      </c>
      <c r="F8" s="9">
        <v>45050</v>
      </c>
      <c r="G8" s="9">
        <v>45051</v>
      </c>
      <c r="H8" s="9">
        <v>45052</v>
      </c>
      <c r="I8" s="9">
        <v>45053</v>
      </c>
      <c r="J8" s="9">
        <v>45054</v>
      </c>
      <c r="K8" s="9">
        <v>45055</v>
      </c>
      <c r="L8" s="9">
        <v>45056</v>
      </c>
      <c r="M8" s="9">
        <v>45057</v>
      </c>
      <c r="N8" s="9">
        <v>45058</v>
      </c>
      <c r="O8" s="9">
        <v>45059</v>
      </c>
      <c r="P8" s="9">
        <v>45060</v>
      </c>
      <c r="Q8" s="9">
        <v>45061</v>
      </c>
      <c r="R8" s="9">
        <v>45062</v>
      </c>
      <c r="S8" s="9">
        <v>45063</v>
      </c>
      <c r="T8" s="9">
        <v>45064</v>
      </c>
      <c r="U8" s="9">
        <v>45065</v>
      </c>
      <c r="V8" s="9">
        <v>45066</v>
      </c>
      <c r="W8" s="9">
        <v>45067</v>
      </c>
      <c r="X8" s="9">
        <v>45068</v>
      </c>
      <c r="Y8" s="9">
        <v>45069</v>
      </c>
      <c r="Z8" s="9">
        <v>45070</v>
      </c>
      <c r="AA8" s="9">
        <v>45071</v>
      </c>
      <c r="AB8" s="9">
        <v>45072</v>
      </c>
      <c r="AC8" s="9">
        <v>45073</v>
      </c>
      <c r="AD8" s="9">
        <v>45074</v>
      </c>
      <c r="AE8" s="9">
        <v>45075</v>
      </c>
      <c r="AF8" s="9">
        <v>45076</v>
      </c>
      <c r="AG8" s="9">
        <v>45077</v>
      </c>
      <c r="AH8" s="27"/>
      <c r="AI8" s="26"/>
    </row>
    <row r="9" spans="1:35" x14ac:dyDescent="0.3">
      <c r="A9" s="27"/>
      <c r="B9" s="27"/>
      <c r="C9" s="11" t="str">
        <f>UPPER(TEXT(C8,"DDD"))</f>
        <v>MON</v>
      </c>
      <c r="D9" s="11" t="str">
        <f t="shared" ref="D9:AG9" si="0">UPPER(TEXT(D8,"DDD"))</f>
        <v>TUE</v>
      </c>
      <c r="E9" s="11" t="str">
        <f t="shared" si="0"/>
        <v>WED</v>
      </c>
      <c r="F9" s="11" t="str">
        <f t="shared" si="0"/>
        <v>THU</v>
      </c>
      <c r="G9" s="11" t="str">
        <f t="shared" si="0"/>
        <v>FRI</v>
      </c>
      <c r="H9" s="11" t="str">
        <f t="shared" si="0"/>
        <v>SAT</v>
      </c>
      <c r="I9" s="11" t="str">
        <f t="shared" si="0"/>
        <v>SUN</v>
      </c>
      <c r="J9" s="11" t="str">
        <f t="shared" si="0"/>
        <v>MON</v>
      </c>
      <c r="K9" s="11" t="str">
        <f t="shared" si="0"/>
        <v>TUE</v>
      </c>
      <c r="L9" s="11" t="str">
        <f t="shared" si="0"/>
        <v>WED</v>
      </c>
      <c r="M9" s="11" t="str">
        <f t="shared" si="0"/>
        <v>THU</v>
      </c>
      <c r="N9" s="11" t="str">
        <f t="shared" si="0"/>
        <v>FRI</v>
      </c>
      <c r="O9" s="11" t="str">
        <f t="shared" si="0"/>
        <v>SAT</v>
      </c>
      <c r="P9" s="11" t="str">
        <f t="shared" si="0"/>
        <v>SUN</v>
      </c>
      <c r="Q9" s="11" t="str">
        <f t="shared" si="0"/>
        <v>MON</v>
      </c>
      <c r="R9" s="11" t="str">
        <f t="shared" si="0"/>
        <v>TUE</v>
      </c>
      <c r="S9" s="11" t="str">
        <f t="shared" si="0"/>
        <v>WED</v>
      </c>
      <c r="T9" s="11" t="str">
        <f t="shared" si="0"/>
        <v>THU</v>
      </c>
      <c r="U9" s="11" t="str">
        <f t="shared" si="0"/>
        <v>FRI</v>
      </c>
      <c r="V9" s="11" t="str">
        <f t="shared" si="0"/>
        <v>SAT</v>
      </c>
      <c r="W9" s="11" t="str">
        <f t="shared" si="0"/>
        <v>SUN</v>
      </c>
      <c r="X9" s="11" t="str">
        <f t="shared" si="0"/>
        <v>MON</v>
      </c>
      <c r="Y9" s="11" t="str">
        <f t="shared" si="0"/>
        <v>TUE</v>
      </c>
      <c r="Z9" s="11" t="str">
        <f t="shared" si="0"/>
        <v>WED</v>
      </c>
      <c r="AA9" s="11" t="str">
        <f t="shared" si="0"/>
        <v>THU</v>
      </c>
      <c r="AB9" s="11" t="str">
        <f t="shared" si="0"/>
        <v>FRI</v>
      </c>
      <c r="AC9" s="11" t="str">
        <f t="shared" si="0"/>
        <v>SAT</v>
      </c>
      <c r="AD9" s="11" t="str">
        <f t="shared" si="0"/>
        <v>SUN</v>
      </c>
      <c r="AE9" s="11" t="str">
        <f t="shared" si="0"/>
        <v>MON</v>
      </c>
      <c r="AF9" s="11" t="str">
        <f t="shared" si="0"/>
        <v>TUE</v>
      </c>
      <c r="AG9" s="11" t="str">
        <f t="shared" si="0"/>
        <v>WED</v>
      </c>
      <c r="AH9" s="27"/>
      <c r="AI9" s="26"/>
    </row>
    <row r="10" spans="1:35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6" t="s">
        <v>21</v>
      </c>
      <c r="H10" s="6" t="s">
        <v>21</v>
      </c>
      <c r="I10" s="4"/>
      <c r="J10" s="6" t="s">
        <v>21</v>
      </c>
      <c r="K10" s="6" t="s">
        <v>21</v>
      </c>
      <c r="L10" s="6" t="s">
        <v>21</v>
      </c>
      <c r="M10" s="6" t="s">
        <v>21</v>
      </c>
      <c r="N10" s="6" t="s">
        <v>21</v>
      </c>
      <c r="O10" s="6" t="s">
        <v>22</v>
      </c>
      <c r="P10" s="4"/>
      <c r="Q10" s="6" t="s">
        <v>21</v>
      </c>
      <c r="R10" s="6" t="s">
        <v>21</v>
      </c>
      <c r="S10" s="6" t="s">
        <v>21</v>
      </c>
      <c r="T10" s="6" t="s">
        <v>21</v>
      </c>
      <c r="U10" s="6" t="s">
        <v>21</v>
      </c>
      <c r="V10" s="6" t="s">
        <v>22</v>
      </c>
      <c r="W10" s="4"/>
      <c r="X10" s="6" t="s">
        <v>21</v>
      </c>
      <c r="Y10" s="6" t="s">
        <v>21</v>
      </c>
      <c r="Z10" s="6" t="s">
        <v>21</v>
      </c>
      <c r="AA10" s="6" t="s">
        <v>21</v>
      </c>
      <c r="AB10" s="6" t="s">
        <v>21</v>
      </c>
      <c r="AC10" s="6" t="s">
        <v>21</v>
      </c>
      <c r="AD10" s="4"/>
      <c r="AE10" s="6" t="s">
        <v>21</v>
      </c>
      <c r="AF10" s="6" t="s">
        <v>21</v>
      </c>
      <c r="AG10" s="6" t="s">
        <v>21</v>
      </c>
      <c r="AH10" s="4">
        <f>COUNTIF(D10:AG10,"P")</f>
        <v>24</v>
      </c>
      <c r="AI10" s="5">
        <f>AH10/$C$22</f>
        <v>0.92307692307692313</v>
      </c>
    </row>
    <row r="11" spans="1:35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6" t="s">
        <v>21</v>
      </c>
      <c r="H11" s="6" t="s">
        <v>21</v>
      </c>
      <c r="I11" s="4"/>
      <c r="J11" s="6" t="s">
        <v>21</v>
      </c>
      <c r="K11" s="6" t="s">
        <v>21</v>
      </c>
      <c r="L11" s="6" t="s">
        <v>21</v>
      </c>
      <c r="M11" s="6" t="s">
        <v>21</v>
      </c>
      <c r="N11" s="6" t="s">
        <v>21</v>
      </c>
      <c r="O11" s="6" t="s">
        <v>21</v>
      </c>
      <c r="P11" s="4"/>
      <c r="Q11" s="6" t="s">
        <v>21</v>
      </c>
      <c r="R11" s="6" t="s">
        <v>21</v>
      </c>
      <c r="S11" s="6" t="s">
        <v>21</v>
      </c>
      <c r="T11" s="6" t="s">
        <v>21</v>
      </c>
      <c r="U11" s="6" t="s">
        <v>21</v>
      </c>
      <c r="V11" s="6" t="s">
        <v>21</v>
      </c>
      <c r="W11" s="4"/>
      <c r="X11" s="6" t="s">
        <v>21</v>
      </c>
      <c r="Y11" s="6" t="s">
        <v>22</v>
      </c>
      <c r="Z11" s="6" t="s">
        <v>21</v>
      </c>
      <c r="AA11" s="6" t="s">
        <v>21</v>
      </c>
      <c r="AB11" s="6" t="s">
        <v>21</v>
      </c>
      <c r="AC11" s="6" t="s">
        <v>21</v>
      </c>
      <c r="AD11" s="4"/>
      <c r="AE11" s="6" t="s">
        <v>22</v>
      </c>
      <c r="AF11" s="6" t="s">
        <v>21</v>
      </c>
      <c r="AG11" s="6" t="s">
        <v>21</v>
      </c>
      <c r="AH11" s="4">
        <f t="shared" ref="AH11:AH19" si="1">COUNTIF(D11:AG11,"P")</f>
        <v>23</v>
      </c>
      <c r="AI11" s="5">
        <f t="shared" ref="AI11:AI19" si="2">AH11/$C$22</f>
        <v>0.88461538461538458</v>
      </c>
    </row>
    <row r="12" spans="1:35" x14ac:dyDescent="0.3">
      <c r="A12" s="4">
        <v>3</v>
      </c>
      <c r="B12" s="6" t="s">
        <v>13</v>
      </c>
      <c r="C12" s="6" t="s">
        <v>22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4"/>
      <c r="J12" s="6" t="s">
        <v>22</v>
      </c>
      <c r="K12" s="6" t="s">
        <v>22</v>
      </c>
      <c r="L12" s="6" t="s">
        <v>22</v>
      </c>
      <c r="M12" s="6" t="s">
        <v>21</v>
      </c>
      <c r="N12" s="6" t="s">
        <v>22</v>
      </c>
      <c r="O12" s="6" t="s">
        <v>21</v>
      </c>
      <c r="P12" s="4"/>
      <c r="Q12" s="6" t="s">
        <v>22</v>
      </c>
      <c r="R12" s="6" t="s">
        <v>21</v>
      </c>
      <c r="S12" s="6" t="s">
        <v>21</v>
      </c>
      <c r="T12" s="6" t="s">
        <v>21</v>
      </c>
      <c r="U12" s="6" t="s">
        <v>21</v>
      </c>
      <c r="V12" s="6" t="s">
        <v>21</v>
      </c>
      <c r="W12" s="4"/>
      <c r="X12" s="6" t="s">
        <v>21</v>
      </c>
      <c r="Y12" s="6" t="s">
        <v>21</v>
      </c>
      <c r="Z12" s="6" t="s">
        <v>21</v>
      </c>
      <c r="AA12" s="6" t="s">
        <v>21</v>
      </c>
      <c r="AB12" s="6" t="s">
        <v>22</v>
      </c>
      <c r="AC12" s="6" t="s">
        <v>21</v>
      </c>
      <c r="AD12" s="4"/>
      <c r="AE12" s="6" t="s">
        <v>21</v>
      </c>
      <c r="AF12" s="6" t="s">
        <v>22</v>
      </c>
      <c r="AG12" s="6" t="s">
        <v>21</v>
      </c>
      <c r="AH12" s="4">
        <f t="shared" si="1"/>
        <v>19</v>
      </c>
      <c r="AI12" s="5">
        <f t="shared" si="2"/>
        <v>0.73076923076923073</v>
      </c>
    </row>
    <row r="13" spans="1:35" x14ac:dyDescent="0.3">
      <c r="A13" s="4">
        <v>4</v>
      </c>
      <c r="B13" s="6" t="s">
        <v>14</v>
      </c>
      <c r="C13" s="6" t="s">
        <v>21</v>
      </c>
      <c r="D13" s="6" t="s">
        <v>21</v>
      </c>
      <c r="E13" s="6" t="s">
        <v>21</v>
      </c>
      <c r="F13" s="6" t="s">
        <v>21</v>
      </c>
      <c r="G13" s="6" t="s">
        <v>22</v>
      </c>
      <c r="H13" s="6" t="s">
        <v>21</v>
      </c>
      <c r="I13" s="4"/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4"/>
      <c r="Q13" s="6" t="s">
        <v>21</v>
      </c>
      <c r="R13" s="6" t="s">
        <v>21</v>
      </c>
      <c r="S13" s="6" t="s">
        <v>22</v>
      </c>
      <c r="T13" s="6" t="s">
        <v>21</v>
      </c>
      <c r="U13" s="6" t="s">
        <v>21</v>
      </c>
      <c r="V13" s="6" t="s">
        <v>21</v>
      </c>
      <c r="W13" s="4"/>
      <c r="X13" s="6" t="s">
        <v>21</v>
      </c>
      <c r="Y13" s="6" t="s">
        <v>21</v>
      </c>
      <c r="Z13" s="6" t="s">
        <v>21</v>
      </c>
      <c r="AA13" s="6" t="s">
        <v>21</v>
      </c>
      <c r="AB13" s="6" t="s">
        <v>21</v>
      </c>
      <c r="AC13" s="6" t="s">
        <v>22</v>
      </c>
      <c r="AD13" s="4"/>
      <c r="AE13" s="6" t="s">
        <v>21</v>
      </c>
      <c r="AF13" s="6" t="s">
        <v>21</v>
      </c>
      <c r="AG13" s="6" t="s">
        <v>21</v>
      </c>
      <c r="AH13" s="4">
        <f t="shared" si="1"/>
        <v>23</v>
      </c>
      <c r="AI13" s="5">
        <f t="shared" si="2"/>
        <v>0.88461538461538458</v>
      </c>
    </row>
    <row r="14" spans="1:35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4"/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6" t="s">
        <v>21</v>
      </c>
      <c r="P14" s="4"/>
      <c r="Q14" s="6" t="s">
        <v>22</v>
      </c>
      <c r="R14" s="6" t="s">
        <v>21</v>
      </c>
      <c r="S14" s="6" t="s">
        <v>21</v>
      </c>
      <c r="T14" s="6" t="s">
        <v>21</v>
      </c>
      <c r="U14" s="6" t="s">
        <v>21</v>
      </c>
      <c r="V14" s="6" t="s">
        <v>21</v>
      </c>
      <c r="W14" s="4"/>
      <c r="X14" s="6" t="s">
        <v>21</v>
      </c>
      <c r="Y14" s="6" t="s">
        <v>21</v>
      </c>
      <c r="Z14" s="6" t="s">
        <v>21</v>
      </c>
      <c r="AA14" s="6" t="s">
        <v>22</v>
      </c>
      <c r="AB14" s="6" t="s">
        <v>21</v>
      </c>
      <c r="AC14" s="6" t="s">
        <v>21</v>
      </c>
      <c r="AD14" s="4"/>
      <c r="AE14" s="6" t="s">
        <v>21</v>
      </c>
      <c r="AF14" s="6" t="s">
        <v>21</v>
      </c>
      <c r="AG14" s="6" t="s">
        <v>22</v>
      </c>
      <c r="AH14" s="4">
        <f t="shared" si="1"/>
        <v>23</v>
      </c>
      <c r="AI14" s="5">
        <f t="shared" si="2"/>
        <v>0.88461538461538458</v>
      </c>
    </row>
    <row r="15" spans="1:35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6" t="s">
        <v>21</v>
      </c>
      <c r="H15" s="6" t="s">
        <v>22</v>
      </c>
      <c r="I15" s="4"/>
      <c r="J15" s="6" t="s">
        <v>21</v>
      </c>
      <c r="K15" s="6" t="s">
        <v>21</v>
      </c>
      <c r="L15" s="6" t="s">
        <v>21</v>
      </c>
      <c r="M15" s="6" t="s">
        <v>21</v>
      </c>
      <c r="N15" s="6" t="s">
        <v>21</v>
      </c>
      <c r="O15" s="6" t="s">
        <v>21</v>
      </c>
      <c r="P15" s="4"/>
      <c r="Q15" s="6" t="s">
        <v>21</v>
      </c>
      <c r="R15" s="6" t="s">
        <v>22</v>
      </c>
      <c r="S15" s="6" t="s">
        <v>21</v>
      </c>
      <c r="T15" s="6" t="s">
        <v>21</v>
      </c>
      <c r="U15" s="6" t="s">
        <v>22</v>
      </c>
      <c r="V15" s="6" t="s">
        <v>21</v>
      </c>
      <c r="W15" s="4"/>
      <c r="X15" s="6" t="s">
        <v>21</v>
      </c>
      <c r="Y15" s="6" t="s">
        <v>21</v>
      </c>
      <c r="Z15" s="6" t="s">
        <v>21</v>
      </c>
      <c r="AA15" s="6" t="s">
        <v>21</v>
      </c>
      <c r="AB15" s="6" t="s">
        <v>21</v>
      </c>
      <c r="AC15" s="6" t="s">
        <v>21</v>
      </c>
      <c r="AD15" s="4"/>
      <c r="AE15" s="6" t="s">
        <v>22</v>
      </c>
      <c r="AF15" s="6" t="s">
        <v>21</v>
      </c>
      <c r="AG15" s="6" t="s">
        <v>21</v>
      </c>
      <c r="AH15" s="4">
        <f t="shared" si="1"/>
        <v>21</v>
      </c>
      <c r="AI15" s="5">
        <f t="shared" si="2"/>
        <v>0.80769230769230771</v>
      </c>
    </row>
    <row r="16" spans="1:35" x14ac:dyDescent="0.3">
      <c r="A16" s="4">
        <v>7</v>
      </c>
      <c r="B16" s="6" t="s">
        <v>17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22</v>
      </c>
      <c r="H16" s="6" t="s">
        <v>21</v>
      </c>
      <c r="I16" s="4"/>
      <c r="J16" s="6" t="s">
        <v>21</v>
      </c>
      <c r="K16" s="6" t="s">
        <v>21</v>
      </c>
      <c r="L16" s="6" t="s">
        <v>21</v>
      </c>
      <c r="M16" s="6" t="s">
        <v>22</v>
      </c>
      <c r="N16" s="6" t="s">
        <v>21</v>
      </c>
      <c r="O16" s="6" t="s">
        <v>21</v>
      </c>
      <c r="P16" s="4"/>
      <c r="Q16" s="6" t="s">
        <v>21</v>
      </c>
      <c r="R16" s="6" t="s">
        <v>21</v>
      </c>
      <c r="S16" s="6" t="s">
        <v>21</v>
      </c>
      <c r="T16" s="6" t="s">
        <v>21</v>
      </c>
      <c r="U16" s="6" t="s">
        <v>21</v>
      </c>
      <c r="V16" s="6" t="s">
        <v>21</v>
      </c>
      <c r="W16" s="4"/>
      <c r="X16" s="6" t="s">
        <v>22</v>
      </c>
      <c r="Y16" s="6" t="s">
        <v>21</v>
      </c>
      <c r="Z16" s="6" t="s">
        <v>21</v>
      </c>
      <c r="AA16" s="6" t="s">
        <v>21</v>
      </c>
      <c r="AB16" s="6" t="s">
        <v>22</v>
      </c>
      <c r="AC16" s="6" t="s">
        <v>21</v>
      </c>
      <c r="AD16" s="4"/>
      <c r="AE16" s="6" t="s">
        <v>21</v>
      </c>
      <c r="AF16" s="6" t="s">
        <v>21</v>
      </c>
      <c r="AG16" s="6" t="s">
        <v>21</v>
      </c>
      <c r="AH16" s="4">
        <f t="shared" si="1"/>
        <v>22</v>
      </c>
      <c r="AI16" s="5">
        <f t="shared" si="2"/>
        <v>0.84615384615384615</v>
      </c>
    </row>
    <row r="17" spans="1:35" x14ac:dyDescent="0.3">
      <c r="A17" s="4">
        <v>8</v>
      </c>
      <c r="B17" s="6" t="s">
        <v>18</v>
      </c>
      <c r="C17" s="6" t="s">
        <v>22</v>
      </c>
      <c r="D17" s="6" t="s">
        <v>21</v>
      </c>
      <c r="E17" s="6" t="s">
        <v>21</v>
      </c>
      <c r="F17" s="6" t="s">
        <v>21</v>
      </c>
      <c r="G17" s="6" t="s">
        <v>21</v>
      </c>
      <c r="H17" s="6" t="s">
        <v>21</v>
      </c>
      <c r="I17" s="4"/>
      <c r="J17" s="6" t="s">
        <v>21</v>
      </c>
      <c r="K17" s="6" t="s">
        <v>21</v>
      </c>
      <c r="L17" s="6" t="s">
        <v>21</v>
      </c>
      <c r="M17" s="6" t="s">
        <v>21</v>
      </c>
      <c r="N17" s="6" t="s">
        <v>21</v>
      </c>
      <c r="O17" s="6" t="s">
        <v>22</v>
      </c>
      <c r="P17" s="4"/>
      <c r="Q17" s="6" t="s">
        <v>21</v>
      </c>
      <c r="R17" s="6" t="s">
        <v>21</v>
      </c>
      <c r="S17" s="6" t="s">
        <v>21</v>
      </c>
      <c r="T17" s="6" t="s">
        <v>21</v>
      </c>
      <c r="U17" s="6" t="s">
        <v>21</v>
      </c>
      <c r="V17" s="6" t="s">
        <v>22</v>
      </c>
      <c r="W17" s="4"/>
      <c r="X17" s="6" t="s">
        <v>21</v>
      </c>
      <c r="Y17" s="6" t="s">
        <v>21</v>
      </c>
      <c r="Z17" s="6" t="s">
        <v>22</v>
      </c>
      <c r="AA17" s="6" t="s">
        <v>21</v>
      </c>
      <c r="AB17" s="6" t="s">
        <v>21</v>
      </c>
      <c r="AC17" s="6" t="s">
        <v>21</v>
      </c>
      <c r="AD17" s="4"/>
      <c r="AE17" s="6" t="s">
        <v>21</v>
      </c>
      <c r="AF17" s="6" t="s">
        <v>22</v>
      </c>
      <c r="AG17" s="6" t="s">
        <v>21</v>
      </c>
      <c r="AH17" s="4">
        <f t="shared" si="1"/>
        <v>22</v>
      </c>
      <c r="AI17" s="5">
        <f t="shared" si="2"/>
        <v>0.84615384615384615</v>
      </c>
    </row>
    <row r="18" spans="1:35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6" t="s">
        <v>21</v>
      </c>
      <c r="H18" s="6" t="s">
        <v>21</v>
      </c>
      <c r="I18" s="4"/>
      <c r="J18" s="6" t="s">
        <v>21</v>
      </c>
      <c r="K18" s="6" t="s">
        <v>21</v>
      </c>
      <c r="L18" s="6" t="s">
        <v>21</v>
      </c>
      <c r="M18" s="6" t="s">
        <v>21</v>
      </c>
      <c r="N18" s="6" t="s">
        <v>21</v>
      </c>
      <c r="O18" s="6" t="s">
        <v>21</v>
      </c>
      <c r="P18" s="4"/>
      <c r="Q18" s="6" t="s">
        <v>21</v>
      </c>
      <c r="R18" s="6" t="s">
        <v>21</v>
      </c>
      <c r="S18" s="6" t="s">
        <v>21</v>
      </c>
      <c r="T18" s="6" t="s">
        <v>22</v>
      </c>
      <c r="U18" s="6" t="s">
        <v>21</v>
      </c>
      <c r="V18" s="6" t="s">
        <v>21</v>
      </c>
      <c r="W18" s="4"/>
      <c r="X18" s="6" t="s">
        <v>22</v>
      </c>
      <c r="Y18" s="6" t="s">
        <v>21</v>
      </c>
      <c r="Z18" s="6" t="s">
        <v>21</v>
      </c>
      <c r="AA18" s="6" t="s">
        <v>21</v>
      </c>
      <c r="AB18" s="6" t="s">
        <v>21</v>
      </c>
      <c r="AC18" s="6" t="s">
        <v>21</v>
      </c>
      <c r="AD18" s="4"/>
      <c r="AE18" s="6" t="s">
        <v>21</v>
      </c>
      <c r="AF18" s="6" t="s">
        <v>21</v>
      </c>
      <c r="AG18" s="6" t="s">
        <v>21</v>
      </c>
      <c r="AH18" s="4">
        <f t="shared" si="1"/>
        <v>24</v>
      </c>
      <c r="AI18" s="5">
        <f t="shared" si="2"/>
        <v>0.92307692307692313</v>
      </c>
    </row>
    <row r="19" spans="1:35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4"/>
      <c r="J19" s="6" t="s">
        <v>21</v>
      </c>
      <c r="K19" s="6" t="s">
        <v>21</v>
      </c>
      <c r="L19" s="6" t="s">
        <v>21</v>
      </c>
      <c r="M19" s="6" t="s">
        <v>21</v>
      </c>
      <c r="N19" s="6" t="s">
        <v>21</v>
      </c>
      <c r="O19" s="6" t="s">
        <v>22</v>
      </c>
      <c r="P19" s="4"/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4"/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4"/>
      <c r="AE19" s="6" t="s">
        <v>21</v>
      </c>
      <c r="AF19" s="6" t="s">
        <v>21</v>
      </c>
      <c r="AG19" s="6" t="s">
        <v>22</v>
      </c>
      <c r="AH19" s="4">
        <f t="shared" si="1"/>
        <v>24</v>
      </c>
      <c r="AI19" s="5">
        <f t="shared" si="2"/>
        <v>0.92307692307692313</v>
      </c>
    </row>
    <row r="20" spans="1:35" x14ac:dyDescent="0.3">
      <c r="A20" s="31" t="s">
        <v>25</v>
      </c>
      <c r="B20" s="32"/>
      <c r="C20" s="6">
        <f>COUNTIF(C10:C19,"P")</f>
        <v>8</v>
      </c>
      <c r="D20" s="6">
        <f>COUNTIF(D10:D19,"P")</f>
        <v>10</v>
      </c>
      <c r="E20" s="6">
        <f t="shared" ref="E20:AG20" si="3">COUNTIF(E10:E19,"P")</f>
        <v>9</v>
      </c>
      <c r="F20" s="6">
        <f t="shared" si="3"/>
        <v>9</v>
      </c>
      <c r="G20" s="6">
        <f t="shared" si="3"/>
        <v>8</v>
      </c>
      <c r="H20" s="6">
        <f t="shared" si="3"/>
        <v>9</v>
      </c>
      <c r="I20" s="4"/>
      <c r="J20" s="6">
        <f>COUNTIF(J10:J19,"P")</f>
        <v>9</v>
      </c>
      <c r="K20" s="6">
        <f t="shared" si="3"/>
        <v>9</v>
      </c>
      <c r="L20" s="6">
        <f t="shared" si="3"/>
        <v>9</v>
      </c>
      <c r="M20" s="6">
        <f t="shared" si="3"/>
        <v>9</v>
      </c>
      <c r="N20" s="6">
        <f t="shared" si="3"/>
        <v>9</v>
      </c>
      <c r="O20" s="6">
        <f t="shared" si="3"/>
        <v>7</v>
      </c>
      <c r="P20" s="4"/>
      <c r="Q20" s="6">
        <f>COUNTIF(Q10:Q19,"P")</f>
        <v>8</v>
      </c>
      <c r="R20" s="6">
        <f t="shared" si="3"/>
        <v>9</v>
      </c>
      <c r="S20" s="6">
        <f t="shared" si="3"/>
        <v>9</v>
      </c>
      <c r="T20" s="6">
        <f t="shared" si="3"/>
        <v>9</v>
      </c>
      <c r="U20" s="6">
        <f t="shared" si="3"/>
        <v>9</v>
      </c>
      <c r="V20" s="6">
        <f t="shared" si="3"/>
        <v>8</v>
      </c>
      <c r="W20" s="4"/>
      <c r="X20" s="6">
        <f>COUNTIF(X10:X19,"P")</f>
        <v>8</v>
      </c>
      <c r="Y20" s="6">
        <f t="shared" si="3"/>
        <v>9</v>
      </c>
      <c r="Z20" s="6">
        <f t="shared" si="3"/>
        <v>9</v>
      </c>
      <c r="AA20" s="6">
        <f t="shared" si="3"/>
        <v>9</v>
      </c>
      <c r="AB20" s="6">
        <f t="shared" si="3"/>
        <v>8</v>
      </c>
      <c r="AC20" s="6">
        <f t="shared" si="3"/>
        <v>9</v>
      </c>
      <c r="AD20" s="4"/>
      <c r="AE20" s="6">
        <f>COUNTIF(AE10:AE19,"P")</f>
        <v>8</v>
      </c>
      <c r="AF20" s="6">
        <f t="shared" si="3"/>
        <v>8</v>
      </c>
      <c r="AG20" s="6">
        <f t="shared" si="3"/>
        <v>8</v>
      </c>
      <c r="AH20" s="34"/>
      <c r="AI20" s="28"/>
    </row>
    <row r="22" spans="1:35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t="s">
        <v>15</v>
      </c>
      <c r="C25">
        <f>_xlfn.XLOOKUP(B25,B10:B19,AH10:AH19)</f>
        <v>23</v>
      </c>
      <c r="D25" s="25">
        <f>_xlfn.XLOOKUP(B25,B10:B19,AI10:AI19)</f>
        <v>0.88461538461538458</v>
      </c>
    </row>
  </sheetData>
  <mergeCells count="8">
    <mergeCell ref="A20:B20"/>
    <mergeCell ref="AH7:AH9"/>
    <mergeCell ref="AI7:AI9"/>
    <mergeCell ref="AH20:AI20"/>
    <mergeCell ref="J2:O2"/>
    <mergeCell ref="A7:A9"/>
    <mergeCell ref="B7:B9"/>
    <mergeCell ref="C7:AG7"/>
  </mergeCells>
  <conditionalFormatting sqref="C9:AG9">
    <cfRule type="cellIs" dxfId="112" priority="7" operator="equal">
      <formula>"SUN"</formula>
    </cfRule>
  </conditionalFormatting>
  <conditionalFormatting sqref="C10:H20 J10:O20 Q10:V20 AE10:AG20 X10:AC20">
    <cfRule type="cellIs" dxfId="111" priority="4" operator="equal">
      <formula>"A"</formula>
    </cfRule>
    <cfRule type="cellIs" dxfId="110" priority="5" operator="equal">
      <formula>"P"</formula>
    </cfRule>
    <cfRule type="containsBlanks" dxfId="109" priority="6">
      <formula>LEN(TRIM(C10))=0</formula>
    </cfRule>
  </conditionalFormatting>
  <conditionalFormatting sqref="C9:AG9 C10:H20 J10:O20 Q10:V20 AE10:AG20 X10:AC20">
    <cfRule type="cellIs" dxfId="108" priority="3" operator="equal">
      <formula>"A"</formula>
    </cfRule>
  </conditionalFormatting>
  <conditionalFormatting sqref="C9:AE20">
    <cfRule type="containsBlanks" dxfId="107" priority="2">
      <formula>LEN(TRIM(C9))=0</formula>
    </cfRule>
  </conditionalFormatting>
  <conditionalFormatting sqref="AI7">
    <cfRule type="cellIs" dxfId="106" priority="1" operator="equal">
      <formula>"SUN"</formula>
    </cfRule>
  </conditionalFormatting>
  <dataValidations count="1">
    <dataValidation type="list" allowBlank="1" showInputMessage="1" showErrorMessage="1" sqref="B25" xr:uid="{FCFFD58B-D7F3-4858-8420-57DA68CEA4D1}">
      <formula1>$B$10:$B$19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599-0178-409B-9158-D72C5C444586}">
  <dimension ref="A2:AI25"/>
  <sheetViews>
    <sheetView workbookViewId="0">
      <selection activeCell="E27" sqref="E27"/>
    </sheetView>
  </sheetViews>
  <sheetFormatPr defaultRowHeight="14.4" x14ac:dyDescent="0.3"/>
  <cols>
    <col min="2" max="2" width="17.44140625" bestFit="1" customWidth="1"/>
    <col min="3" max="20" width="10.6640625" bestFit="1" customWidth="1"/>
    <col min="21" max="30" width="10.5546875" bestFit="1" customWidth="1"/>
    <col min="31" max="33" width="10.6640625" bestFit="1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45108</v>
      </c>
      <c r="K2" s="37"/>
      <c r="L2" s="37"/>
      <c r="M2" s="37"/>
      <c r="N2" s="37"/>
      <c r="O2" s="37"/>
    </row>
    <row r="7" spans="1:35" x14ac:dyDescent="0.3">
      <c r="A7" s="27" t="s">
        <v>1</v>
      </c>
      <c r="B7" s="27" t="s">
        <v>2</v>
      </c>
      <c r="C7" s="30" t="s">
        <v>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26" t="s">
        <v>23</v>
      </c>
      <c r="AI7" s="26" t="s">
        <v>24</v>
      </c>
    </row>
    <row r="8" spans="1:35" x14ac:dyDescent="0.3">
      <c r="A8" s="27"/>
      <c r="B8" s="27"/>
      <c r="C8" s="9">
        <v>45108</v>
      </c>
      <c r="D8" s="9">
        <v>45109</v>
      </c>
      <c r="E8" s="9">
        <v>45110</v>
      </c>
      <c r="F8" s="9">
        <v>45111</v>
      </c>
      <c r="G8" s="9">
        <v>45112</v>
      </c>
      <c r="H8" s="9">
        <v>45113</v>
      </c>
      <c r="I8" s="9">
        <v>45114</v>
      </c>
      <c r="J8" s="9">
        <v>45115</v>
      </c>
      <c r="K8" s="9">
        <v>45116</v>
      </c>
      <c r="L8" s="9">
        <v>45117</v>
      </c>
      <c r="M8" s="9">
        <v>45118</v>
      </c>
      <c r="N8" s="9">
        <v>45119</v>
      </c>
      <c r="O8" s="9">
        <v>45120</v>
      </c>
      <c r="P8" s="9">
        <v>45121</v>
      </c>
      <c r="Q8" s="9">
        <v>45122</v>
      </c>
      <c r="R8" s="9">
        <v>45123</v>
      </c>
      <c r="S8" s="9">
        <v>45124</v>
      </c>
      <c r="T8" s="9">
        <v>45125</v>
      </c>
      <c r="U8" s="9">
        <v>45126</v>
      </c>
      <c r="V8" s="9">
        <v>45127</v>
      </c>
      <c r="W8" s="9">
        <v>45128</v>
      </c>
      <c r="X8" s="9">
        <v>45129</v>
      </c>
      <c r="Y8" s="9">
        <v>45130</v>
      </c>
      <c r="Z8" s="9">
        <v>45131</v>
      </c>
      <c r="AA8" s="9">
        <v>45132</v>
      </c>
      <c r="AB8" s="9">
        <v>45133</v>
      </c>
      <c r="AC8" s="9">
        <v>45134</v>
      </c>
      <c r="AD8" s="9">
        <v>45135</v>
      </c>
      <c r="AE8" s="9">
        <v>45136</v>
      </c>
      <c r="AF8" s="9">
        <v>45137</v>
      </c>
      <c r="AG8" s="9">
        <v>45138</v>
      </c>
      <c r="AH8" s="27"/>
      <c r="AI8" s="26"/>
    </row>
    <row r="9" spans="1:35" x14ac:dyDescent="0.3">
      <c r="A9" s="27"/>
      <c r="B9" s="27"/>
      <c r="C9" s="11" t="str">
        <f>UPPER(TEXT(C8,"DDD"))</f>
        <v>SAT</v>
      </c>
      <c r="D9" s="11" t="str">
        <f t="shared" ref="D9:AG9" si="0">UPPER(TEXT(D8,"DDD"))</f>
        <v>SUN</v>
      </c>
      <c r="E9" s="11" t="str">
        <f t="shared" si="0"/>
        <v>MON</v>
      </c>
      <c r="F9" s="11" t="str">
        <f t="shared" si="0"/>
        <v>TUE</v>
      </c>
      <c r="G9" s="11" t="str">
        <f t="shared" si="0"/>
        <v>WED</v>
      </c>
      <c r="H9" s="11" t="str">
        <f t="shared" si="0"/>
        <v>THU</v>
      </c>
      <c r="I9" s="11" t="str">
        <f t="shared" si="0"/>
        <v>FRI</v>
      </c>
      <c r="J9" s="11" t="str">
        <f t="shared" si="0"/>
        <v>SAT</v>
      </c>
      <c r="K9" s="11" t="str">
        <f t="shared" si="0"/>
        <v>SUN</v>
      </c>
      <c r="L9" s="11" t="str">
        <f t="shared" si="0"/>
        <v>MON</v>
      </c>
      <c r="M9" s="11" t="str">
        <f t="shared" si="0"/>
        <v>TUE</v>
      </c>
      <c r="N9" s="11" t="str">
        <f t="shared" si="0"/>
        <v>WED</v>
      </c>
      <c r="O9" s="11" t="str">
        <f t="shared" si="0"/>
        <v>THU</v>
      </c>
      <c r="P9" s="11" t="str">
        <f t="shared" si="0"/>
        <v>FRI</v>
      </c>
      <c r="Q9" s="11" t="str">
        <f t="shared" si="0"/>
        <v>SAT</v>
      </c>
      <c r="R9" s="11" t="str">
        <f t="shared" si="0"/>
        <v>SUN</v>
      </c>
      <c r="S9" s="11" t="str">
        <f t="shared" si="0"/>
        <v>MON</v>
      </c>
      <c r="T9" s="11" t="str">
        <f t="shared" si="0"/>
        <v>TUE</v>
      </c>
      <c r="U9" s="11" t="str">
        <f t="shared" si="0"/>
        <v>WED</v>
      </c>
      <c r="V9" s="11" t="str">
        <f t="shared" si="0"/>
        <v>THU</v>
      </c>
      <c r="W9" s="11" t="str">
        <f t="shared" si="0"/>
        <v>FRI</v>
      </c>
      <c r="X9" s="11" t="str">
        <f t="shared" si="0"/>
        <v>SAT</v>
      </c>
      <c r="Y9" s="11" t="str">
        <f t="shared" si="0"/>
        <v>SUN</v>
      </c>
      <c r="Z9" s="11" t="str">
        <f t="shared" si="0"/>
        <v>MON</v>
      </c>
      <c r="AA9" s="11" t="str">
        <f t="shared" si="0"/>
        <v>TUE</v>
      </c>
      <c r="AB9" s="11" t="str">
        <f t="shared" si="0"/>
        <v>WED</v>
      </c>
      <c r="AC9" s="11" t="str">
        <f t="shared" si="0"/>
        <v>THU</v>
      </c>
      <c r="AD9" s="11" t="str">
        <f t="shared" si="0"/>
        <v>FRI</v>
      </c>
      <c r="AE9" s="11" t="str">
        <f t="shared" si="0"/>
        <v>SAT</v>
      </c>
      <c r="AF9" s="11" t="str">
        <f t="shared" si="0"/>
        <v>SUN</v>
      </c>
      <c r="AG9" s="11" t="str">
        <f t="shared" si="0"/>
        <v>MON</v>
      </c>
      <c r="AH9" s="27"/>
      <c r="AI9" s="26"/>
    </row>
    <row r="10" spans="1:35" x14ac:dyDescent="0.3">
      <c r="A10" s="4">
        <v>1</v>
      </c>
      <c r="B10" s="6" t="s">
        <v>11</v>
      </c>
      <c r="C10" s="6" t="s">
        <v>21</v>
      </c>
      <c r="D10" s="4"/>
      <c r="E10" s="6" t="s">
        <v>21</v>
      </c>
      <c r="F10" s="6" t="s">
        <v>21</v>
      </c>
      <c r="G10" s="6" t="s">
        <v>21</v>
      </c>
      <c r="H10" s="6" t="s">
        <v>21</v>
      </c>
      <c r="I10" s="6" t="s">
        <v>21</v>
      </c>
      <c r="J10" s="6" t="s">
        <v>21</v>
      </c>
      <c r="K10" s="4"/>
      <c r="L10" s="6" t="s">
        <v>21</v>
      </c>
      <c r="M10" s="6" t="s">
        <v>21</v>
      </c>
      <c r="N10" s="6" t="s">
        <v>21</v>
      </c>
      <c r="O10" s="6" t="s">
        <v>22</v>
      </c>
      <c r="P10" s="6" t="s">
        <v>21</v>
      </c>
      <c r="Q10" s="6" t="s">
        <v>21</v>
      </c>
      <c r="R10" s="4"/>
      <c r="S10" s="6" t="s">
        <v>21</v>
      </c>
      <c r="T10" s="6" t="s">
        <v>21</v>
      </c>
      <c r="U10" s="6" t="s">
        <v>21</v>
      </c>
      <c r="V10" s="6" t="s">
        <v>21</v>
      </c>
      <c r="W10" s="6" t="s">
        <v>21</v>
      </c>
      <c r="X10" s="6" t="s">
        <v>21</v>
      </c>
      <c r="Y10" s="4"/>
      <c r="Z10" s="6" t="s">
        <v>21</v>
      </c>
      <c r="AA10" s="6" t="s">
        <v>21</v>
      </c>
      <c r="AB10" s="6" t="s">
        <v>21</v>
      </c>
      <c r="AC10" s="6" t="s">
        <v>21</v>
      </c>
      <c r="AD10" s="6" t="s">
        <v>22</v>
      </c>
      <c r="AE10" s="6" t="s">
        <v>21</v>
      </c>
      <c r="AF10" s="4"/>
      <c r="AG10" s="6" t="s">
        <v>21</v>
      </c>
      <c r="AH10" s="4">
        <f>COUNTIF(D10:AG10,"P")</f>
        <v>23</v>
      </c>
      <c r="AI10" s="5">
        <f>AH10/$C$22</f>
        <v>0.88461538461538458</v>
      </c>
    </row>
    <row r="11" spans="1:35" x14ac:dyDescent="0.3">
      <c r="A11" s="4">
        <v>2</v>
      </c>
      <c r="B11" s="6" t="s">
        <v>12</v>
      </c>
      <c r="C11" s="6" t="s">
        <v>21</v>
      </c>
      <c r="D11" s="4"/>
      <c r="E11" s="6" t="s">
        <v>21</v>
      </c>
      <c r="F11" s="6" t="s">
        <v>22</v>
      </c>
      <c r="G11" s="6" t="s">
        <v>21</v>
      </c>
      <c r="H11" s="6" t="s">
        <v>21</v>
      </c>
      <c r="I11" s="6" t="s">
        <v>21</v>
      </c>
      <c r="J11" s="6" t="s">
        <v>21</v>
      </c>
      <c r="K11" s="4"/>
      <c r="L11" s="6" t="s">
        <v>21</v>
      </c>
      <c r="M11" s="6" t="s">
        <v>21</v>
      </c>
      <c r="N11" s="6" t="s">
        <v>21</v>
      </c>
      <c r="O11" s="6" t="s">
        <v>21</v>
      </c>
      <c r="P11" s="6" t="s">
        <v>21</v>
      </c>
      <c r="Q11" s="6" t="s">
        <v>21</v>
      </c>
      <c r="R11" s="4"/>
      <c r="S11" s="6" t="s">
        <v>21</v>
      </c>
      <c r="T11" s="6" t="s">
        <v>21</v>
      </c>
      <c r="U11" s="6" t="s">
        <v>21</v>
      </c>
      <c r="V11" s="6" t="s">
        <v>21</v>
      </c>
      <c r="W11" s="6" t="s">
        <v>22</v>
      </c>
      <c r="X11" s="6" t="s">
        <v>21</v>
      </c>
      <c r="Y11" s="4"/>
      <c r="Z11" s="6" t="s">
        <v>21</v>
      </c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22</v>
      </c>
      <c r="AF11" s="4"/>
      <c r="AG11" s="6" t="s">
        <v>21</v>
      </c>
      <c r="AH11" s="4">
        <f t="shared" ref="AH11:AH19" si="1">COUNTIF(D11:AG11,"P")</f>
        <v>22</v>
      </c>
      <c r="AI11" s="5">
        <f t="shared" ref="AI11:AI19" si="2">AH11/$C$22</f>
        <v>0.84615384615384615</v>
      </c>
    </row>
    <row r="12" spans="1:35" x14ac:dyDescent="0.3">
      <c r="A12" s="4">
        <v>3</v>
      </c>
      <c r="B12" s="6" t="s">
        <v>13</v>
      </c>
      <c r="C12" s="6" t="s">
        <v>22</v>
      </c>
      <c r="D12" s="4"/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22</v>
      </c>
      <c r="J12" s="6" t="s">
        <v>22</v>
      </c>
      <c r="K12" s="4"/>
      <c r="L12" s="6" t="s">
        <v>22</v>
      </c>
      <c r="M12" s="6" t="s">
        <v>21</v>
      </c>
      <c r="N12" s="6" t="s">
        <v>22</v>
      </c>
      <c r="O12" s="6" t="s">
        <v>21</v>
      </c>
      <c r="P12" s="6" t="s">
        <v>21</v>
      </c>
      <c r="Q12" s="6" t="s">
        <v>21</v>
      </c>
      <c r="R12" s="4"/>
      <c r="S12" s="6" t="s">
        <v>22</v>
      </c>
      <c r="T12" s="6" t="s">
        <v>21</v>
      </c>
      <c r="U12" s="6" t="s">
        <v>21</v>
      </c>
      <c r="V12" s="6" t="s">
        <v>21</v>
      </c>
      <c r="W12" s="6" t="s">
        <v>21</v>
      </c>
      <c r="X12" s="6" t="s">
        <v>21</v>
      </c>
      <c r="Y12" s="4"/>
      <c r="Z12" s="6" t="s">
        <v>21</v>
      </c>
      <c r="AA12" s="6" t="s">
        <v>21</v>
      </c>
      <c r="AB12" s="6" t="s">
        <v>21</v>
      </c>
      <c r="AC12" s="6" t="s">
        <v>21</v>
      </c>
      <c r="AD12" s="6" t="s">
        <v>21</v>
      </c>
      <c r="AE12" s="6" t="s">
        <v>21</v>
      </c>
      <c r="AF12" s="4"/>
      <c r="AG12" s="6" t="s">
        <v>21</v>
      </c>
      <c r="AH12" s="4">
        <f t="shared" si="1"/>
        <v>20</v>
      </c>
      <c r="AI12" s="5">
        <f t="shared" si="2"/>
        <v>0.76923076923076927</v>
      </c>
    </row>
    <row r="13" spans="1:35" x14ac:dyDescent="0.3">
      <c r="A13" s="4">
        <v>4</v>
      </c>
      <c r="B13" s="6" t="s">
        <v>14</v>
      </c>
      <c r="C13" s="6" t="s">
        <v>21</v>
      </c>
      <c r="D13" s="4"/>
      <c r="E13" s="6" t="s">
        <v>21</v>
      </c>
      <c r="F13" s="6" t="s">
        <v>21</v>
      </c>
      <c r="G13" s="6" t="s">
        <v>22</v>
      </c>
      <c r="H13" s="6" t="s">
        <v>21</v>
      </c>
      <c r="I13" s="6" t="s">
        <v>21</v>
      </c>
      <c r="J13" s="6" t="s">
        <v>21</v>
      </c>
      <c r="K13" s="4"/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4"/>
      <c r="S13" s="6" t="s">
        <v>21</v>
      </c>
      <c r="T13" s="6" t="s">
        <v>21</v>
      </c>
      <c r="U13" s="6" t="s">
        <v>21</v>
      </c>
      <c r="V13" s="6" t="s">
        <v>21</v>
      </c>
      <c r="W13" s="6" t="s">
        <v>21</v>
      </c>
      <c r="X13" s="6" t="s">
        <v>21</v>
      </c>
      <c r="Y13" s="4"/>
      <c r="Z13" s="6" t="s">
        <v>21</v>
      </c>
      <c r="AA13" s="6" t="s">
        <v>21</v>
      </c>
      <c r="AB13" s="6" t="s">
        <v>21</v>
      </c>
      <c r="AC13" s="6" t="s">
        <v>22</v>
      </c>
      <c r="AD13" s="6" t="s">
        <v>21</v>
      </c>
      <c r="AE13" s="6" t="s">
        <v>21</v>
      </c>
      <c r="AF13" s="4"/>
      <c r="AG13" s="6" t="s">
        <v>21</v>
      </c>
      <c r="AH13" s="4">
        <f t="shared" si="1"/>
        <v>23</v>
      </c>
      <c r="AI13" s="5">
        <f t="shared" si="2"/>
        <v>0.88461538461538458</v>
      </c>
    </row>
    <row r="14" spans="1:35" x14ac:dyDescent="0.3">
      <c r="A14" s="4">
        <v>5</v>
      </c>
      <c r="B14" s="6" t="s">
        <v>15</v>
      </c>
      <c r="C14" s="6" t="s">
        <v>21</v>
      </c>
      <c r="D14" s="4"/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4"/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22</v>
      </c>
      <c r="R14" s="4"/>
      <c r="S14" s="6" t="s">
        <v>21</v>
      </c>
      <c r="T14" s="6" t="s">
        <v>21</v>
      </c>
      <c r="U14" s="6" t="s">
        <v>21</v>
      </c>
      <c r="V14" s="6" t="s">
        <v>22</v>
      </c>
      <c r="W14" s="6" t="s">
        <v>21</v>
      </c>
      <c r="X14" s="6" t="s">
        <v>21</v>
      </c>
      <c r="Y14" s="4"/>
      <c r="Z14" s="6" t="s">
        <v>21</v>
      </c>
      <c r="AA14" s="6" t="s">
        <v>22</v>
      </c>
      <c r="AB14" s="6" t="s">
        <v>21</v>
      </c>
      <c r="AC14" s="6" t="s">
        <v>21</v>
      </c>
      <c r="AD14" s="6" t="s">
        <v>21</v>
      </c>
      <c r="AE14" s="6" t="s">
        <v>21</v>
      </c>
      <c r="AF14" s="4"/>
      <c r="AG14" s="6" t="s">
        <v>22</v>
      </c>
      <c r="AH14" s="4">
        <f t="shared" si="1"/>
        <v>21</v>
      </c>
      <c r="AI14" s="5">
        <f t="shared" si="2"/>
        <v>0.80769230769230771</v>
      </c>
    </row>
    <row r="15" spans="1:35" x14ac:dyDescent="0.3">
      <c r="A15" s="4">
        <v>6</v>
      </c>
      <c r="B15" s="6" t="s">
        <v>16</v>
      </c>
      <c r="C15" s="6" t="s">
        <v>21</v>
      </c>
      <c r="D15" s="4"/>
      <c r="E15" s="6" t="s">
        <v>22</v>
      </c>
      <c r="F15" s="6" t="s">
        <v>21</v>
      </c>
      <c r="G15" s="6" t="s">
        <v>21</v>
      </c>
      <c r="H15" s="6" t="s">
        <v>22</v>
      </c>
      <c r="I15" s="6" t="s">
        <v>21</v>
      </c>
      <c r="J15" s="6" t="s">
        <v>21</v>
      </c>
      <c r="K15" s="4"/>
      <c r="L15" s="6" t="s">
        <v>21</v>
      </c>
      <c r="M15" s="6" t="s">
        <v>21</v>
      </c>
      <c r="N15" s="6" t="s">
        <v>21</v>
      </c>
      <c r="O15" s="6" t="s">
        <v>21</v>
      </c>
      <c r="P15" s="6" t="s">
        <v>22</v>
      </c>
      <c r="Q15" s="6" t="s">
        <v>21</v>
      </c>
      <c r="R15" s="4"/>
      <c r="S15" s="6" t="s">
        <v>21</v>
      </c>
      <c r="T15" s="6" t="s">
        <v>21</v>
      </c>
      <c r="U15" s="6" t="s">
        <v>22</v>
      </c>
      <c r="V15" s="6" t="s">
        <v>21</v>
      </c>
      <c r="W15" s="6" t="s">
        <v>21</v>
      </c>
      <c r="X15" s="6" t="s">
        <v>21</v>
      </c>
      <c r="Y15" s="4"/>
      <c r="Z15" s="6" t="s">
        <v>21</v>
      </c>
      <c r="AA15" s="6" t="s">
        <v>21</v>
      </c>
      <c r="AB15" s="6" t="s">
        <v>21</v>
      </c>
      <c r="AC15" s="6" t="s">
        <v>21</v>
      </c>
      <c r="AD15" s="6" t="s">
        <v>21</v>
      </c>
      <c r="AE15" s="6" t="s">
        <v>22</v>
      </c>
      <c r="AF15" s="4"/>
      <c r="AG15" s="6" t="s">
        <v>21</v>
      </c>
      <c r="AH15" s="4">
        <f t="shared" si="1"/>
        <v>20</v>
      </c>
      <c r="AI15" s="5">
        <f t="shared" si="2"/>
        <v>0.76923076923076927</v>
      </c>
    </row>
    <row r="16" spans="1:35" x14ac:dyDescent="0.3">
      <c r="A16" s="4">
        <v>7</v>
      </c>
      <c r="B16" s="6" t="s">
        <v>17</v>
      </c>
      <c r="C16" s="6" t="s">
        <v>21</v>
      </c>
      <c r="D16" s="4"/>
      <c r="E16" s="6" t="s">
        <v>21</v>
      </c>
      <c r="F16" s="6" t="s">
        <v>21</v>
      </c>
      <c r="G16" s="6" t="s">
        <v>22</v>
      </c>
      <c r="H16" s="6" t="s">
        <v>21</v>
      </c>
      <c r="I16" s="6" t="s">
        <v>21</v>
      </c>
      <c r="J16" s="6" t="s">
        <v>21</v>
      </c>
      <c r="K16" s="4"/>
      <c r="L16" s="6" t="s">
        <v>21</v>
      </c>
      <c r="M16" s="6" t="s">
        <v>22</v>
      </c>
      <c r="N16" s="6" t="s">
        <v>21</v>
      </c>
      <c r="O16" s="6" t="s">
        <v>21</v>
      </c>
      <c r="P16" s="6" t="s">
        <v>21</v>
      </c>
      <c r="Q16" s="6" t="s">
        <v>21</v>
      </c>
      <c r="R16" s="4"/>
      <c r="S16" s="6" t="s">
        <v>21</v>
      </c>
      <c r="T16" s="6" t="s">
        <v>21</v>
      </c>
      <c r="U16" s="6" t="s">
        <v>21</v>
      </c>
      <c r="V16" s="6" t="s">
        <v>21</v>
      </c>
      <c r="W16" s="6" t="s">
        <v>21</v>
      </c>
      <c r="X16" s="6" t="s">
        <v>22</v>
      </c>
      <c r="Y16" s="4"/>
      <c r="Z16" s="6" t="s">
        <v>21</v>
      </c>
      <c r="AA16" s="6" t="s">
        <v>21</v>
      </c>
      <c r="AB16" s="6" t="s">
        <v>22</v>
      </c>
      <c r="AC16" s="6" t="s">
        <v>21</v>
      </c>
      <c r="AD16" s="6" t="s">
        <v>21</v>
      </c>
      <c r="AE16" s="6" t="s">
        <v>21</v>
      </c>
      <c r="AF16" s="4"/>
      <c r="AG16" s="6" t="s">
        <v>21</v>
      </c>
      <c r="AH16" s="4">
        <f t="shared" si="1"/>
        <v>21</v>
      </c>
      <c r="AI16" s="5">
        <f t="shared" si="2"/>
        <v>0.80769230769230771</v>
      </c>
    </row>
    <row r="17" spans="1:35" x14ac:dyDescent="0.3">
      <c r="A17" s="4">
        <v>8</v>
      </c>
      <c r="B17" s="6" t="s">
        <v>18</v>
      </c>
      <c r="C17" s="6" t="s">
        <v>22</v>
      </c>
      <c r="D17" s="4"/>
      <c r="E17" s="6" t="s">
        <v>21</v>
      </c>
      <c r="F17" s="6" t="s">
        <v>21</v>
      </c>
      <c r="G17" s="6" t="s">
        <v>21</v>
      </c>
      <c r="H17" s="6" t="s">
        <v>21</v>
      </c>
      <c r="I17" s="6" t="s">
        <v>21</v>
      </c>
      <c r="J17" s="6" t="s">
        <v>21</v>
      </c>
      <c r="K17" s="4"/>
      <c r="L17" s="6" t="s">
        <v>21</v>
      </c>
      <c r="M17" s="6" t="s">
        <v>21</v>
      </c>
      <c r="N17" s="6" t="s">
        <v>21</v>
      </c>
      <c r="O17" s="6" t="s">
        <v>22</v>
      </c>
      <c r="P17" s="6" t="s">
        <v>21</v>
      </c>
      <c r="Q17" s="6" t="s">
        <v>21</v>
      </c>
      <c r="R17" s="4"/>
      <c r="S17" s="6" t="s">
        <v>21</v>
      </c>
      <c r="T17" s="6" t="s">
        <v>21</v>
      </c>
      <c r="U17" s="6" t="s">
        <v>21</v>
      </c>
      <c r="V17" s="6" t="s">
        <v>21</v>
      </c>
      <c r="W17" s="6" t="s">
        <v>21</v>
      </c>
      <c r="X17" s="6" t="s">
        <v>21</v>
      </c>
      <c r="Y17" s="4"/>
      <c r="Z17" s="6" t="s">
        <v>22</v>
      </c>
      <c r="AA17" s="6" t="s">
        <v>21</v>
      </c>
      <c r="AB17" s="6" t="s">
        <v>21</v>
      </c>
      <c r="AC17" s="6" t="s">
        <v>21</v>
      </c>
      <c r="AD17" s="6" t="s">
        <v>22</v>
      </c>
      <c r="AE17" s="6" t="s">
        <v>21</v>
      </c>
      <c r="AF17" s="4"/>
      <c r="AG17" s="6" t="s">
        <v>21</v>
      </c>
      <c r="AH17" s="4">
        <f t="shared" si="1"/>
        <v>22</v>
      </c>
      <c r="AI17" s="5">
        <f t="shared" si="2"/>
        <v>0.84615384615384615</v>
      </c>
    </row>
    <row r="18" spans="1:35" x14ac:dyDescent="0.3">
      <c r="A18" s="4">
        <v>9</v>
      </c>
      <c r="B18" s="6" t="s">
        <v>19</v>
      </c>
      <c r="C18" s="6" t="s">
        <v>21</v>
      </c>
      <c r="D18" s="4"/>
      <c r="E18" s="6" t="s">
        <v>21</v>
      </c>
      <c r="F18" s="6" t="s">
        <v>21</v>
      </c>
      <c r="G18" s="6" t="s">
        <v>21</v>
      </c>
      <c r="H18" s="6" t="s">
        <v>21</v>
      </c>
      <c r="I18" s="6" t="s">
        <v>21</v>
      </c>
      <c r="J18" s="6" t="s">
        <v>21</v>
      </c>
      <c r="K18" s="4"/>
      <c r="L18" s="6" t="s">
        <v>21</v>
      </c>
      <c r="M18" s="6" t="s">
        <v>21</v>
      </c>
      <c r="N18" s="6" t="s">
        <v>21</v>
      </c>
      <c r="O18" s="6" t="s">
        <v>21</v>
      </c>
      <c r="P18" s="6" t="s">
        <v>21</v>
      </c>
      <c r="Q18" s="6" t="s">
        <v>21</v>
      </c>
      <c r="R18" s="4"/>
      <c r="S18" s="6" t="s">
        <v>21</v>
      </c>
      <c r="T18" s="6" t="s">
        <v>22</v>
      </c>
      <c r="U18" s="6" t="s">
        <v>21</v>
      </c>
      <c r="V18" s="6" t="s">
        <v>21</v>
      </c>
      <c r="W18" s="6" t="s">
        <v>21</v>
      </c>
      <c r="X18" s="6" t="s">
        <v>22</v>
      </c>
      <c r="Y18" s="4"/>
      <c r="Z18" s="6" t="s">
        <v>21</v>
      </c>
      <c r="AA18" s="6" t="s">
        <v>21</v>
      </c>
      <c r="AB18" s="6" t="s">
        <v>21</v>
      </c>
      <c r="AC18" s="6" t="s">
        <v>21</v>
      </c>
      <c r="AD18" s="6" t="s">
        <v>21</v>
      </c>
      <c r="AE18" s="6" t="s">
        <v>21</v>
      </c>
      <c r="AF18" s="4"/>
      <c r="AG18" s="6" t="s">
        <v>21</v>
      </c>
      <c r="AH18" s="4">
        <f t="shared" si="1"/>
        <v>23</v>
      </c>
      <c r="AI18" s="5">
        <f t="shared" si="2"/>
        <v>0.88461538461538458</v>
      </c>
    </row>
    <row r="19" spans="1:35" x14ac:dyDescent="0.3">
      <c r="A19" s="4">
        <v>10</v>
      </c>
      <c r="B19" s="6" t="s">
        <v>20</v>
      </c>
      <c r="C19" s="6" t="s">
        <v>21</v>
      </c>
      <c r="D19" s="4"/>
      <c r="E19" s="6" t="s">
        <v>22</v>
      </c>
      <c r="F19" s="6" t="s">
        <v>21</v>
      </c>
      <c r="G19" s="6" t="s">
        <v>21</v>
      </c>
      <c r="H19" s="6" t="s">
        <v>21</v>
      </c>
      <c r="I19" s="6" t="s">
        <v>22</v>
      </c>
      <c r="J19" s="6" t="s">
        <v>21</v>
      </c>
      <c r="K19" s="4"/>
      <c r="L19" s="6" t="s">
        <v>21</v>
      </c>
      <c r="M19" s="6" t="s">
        <v>21</v>
      </c>
      <c r="N19" s="6" t="s">
        <v>21</v>
      </c>
      <c r="O19" s="6" t="s">
        <v>22</v>
      </c>
      <c r="P19" s="6" t="s">
        <v>21</v>
      </c>
      <c r="Q19" s="6" t="s">
        <v>21</v>
      </c>
      <c r="R19" s="4"/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4"/>
      <c r="Z19" s="6" t="s">
        <v>21</v>
      </c>
      <c r="AA19" s="6" t="s">
        <v>21</v>
      </c>
      <c r="AB19" s="6" t="s">
        <v>21</v>
      </c>
      <c r="AC19" s="6" t="s">
        <v>21</v>
      </c>
      <c r="AD19" s="6" t="s">
        <v>21</v>
      </c>
      <c r="AE19" s="6" t="s">
        <v>21</v>
      </c>
      <c r="AF19" s="4"/>
      <c r="AG19" s="6" t="s">
        <v>22</v>
      </c>
      <c r="AH19" s="4">
        <f t="shared" si="1"/>
        <v>21</v>
      </c>
      <c r="AI19" s="5">
        <f t="shared" si="2"/>
        <v>0.80769230769230771</v>
      </c>
    </row>
    <row r="20" spans="1:35" x14ac:dyDescent="0.3">
      <c r="A20" s="31" t="s">
        <v>25</v>
      </c>
      <c r="B20" s="32"/>
      <c r="C20" s="6">
        <f>COUNTIF(C10:C19,"P")</f>
        <v>8</v>
      </c>
      <c r="D20" s="4"/>
      <c r="E20" s="6">
        <f t="shared" ref="E20:AG20" si="3">COUNTIF(E10:E19,"P")</f>
        <v>8</v>
      </c>
      <c r="F20" s="6">
        <f t="shared" si="3"/>
        <v>9</v>
      </c>
      <c r="G20" s="6">
        <f t="shared" si="3"/>
        <v>8</v>
      </c>
      <c r="H20" s="6">
        <f t="shared" si="3"/>
        <v>9</v>
      </c>
      <c r="I20" s="6">
        <f>COUNTIF(I10:I19,"P")</f>
        <v>8</v>
      </c>
      <c r="J20" s="6">
        <f>COUNTIF(J10:J19,"P")</f>
        <v>9</v>
      </c>
      <c r="K20" s="4"/>
      <c r="L20" s="6">
        <f t="shared" si="3"/>
        <v>9</v>
      </c>
      <c r="M20" s="6">
        <f t="shared" si="3"/>
        <v>9</v>
      </c>
      <c r="N20" s="6">
        <f t="shared" si="3"/>
        <v>9</v>
      </c>
      <c r="O20" s="6">
        <f t="shared" si="3"/>
        <v>7</v>
      </c>
      <c r="P20" s="6">
        <f>COUNTIF(P10:P19,"P")</f>
        <v>9</v>
      </c>
      <c r="Q20" s="6">
        <f>COUNTIF(Q10:Q19,"P")</f>
        <v>9</v>
      </c>
      <c r="R20" s="4"/>
      <c r="S20" s="6">
        <f t="shared" si="3"/>
        <v>9</v>
      </c>
      <c r="T20" s="6">
        <f t="shared" si="3"/>
        <v>9</v>
      </c>
      <c r="U20" s="6">
        <f t="shared" si="3"/>
        <v>9</v>
      </c>
      <c r="V20" s="6">
        <f t="shared" si="3"/>
        <v>9</v>
      </c>
      <c r="W20" s="6">
        <f>COUNTIF(W10:W19,"P")</f>
        <v>9</v>
      </c>
      <c r="X20" s="6">
        <f>COUNTIF(X10:X19,"P")</f>
        <v>8</v>
      </c>
      <c r="Y20" s="4"/>
      <c r="Z20" s="6">
        <f t="shared" si="3"/>
        <v>9</v>
      </c>
      <c r="AA20" s="6">
        <f t="shared" si="3"/>
        <v>9</v>
      </c>
      <c r="AB20" s="6">
        <f t="shared" si="3"/>
        <v>9</v>
      </c>
      <c r="AC20" s="6">
        <f t="shared" si="3"/>
        <v>9</v>
      </c>
      <c r="AD20" s="6">
        <f>COUNTIF(AD10:AD19,"P")</f>
        <v>8</v>
      </c>
      <c r="AE20" s="6">
        <f>COUNTIF(AE10:AE19,"P")</f>
        <v>8</v>
      </c>
      <c r="AF20" s="4"/>
      <c r="AG20" s="6">
        <f t="shared" si="3"/>
        <v>8</v>
      </c>
      <c r="AH20" s="34"/>
      <c r="AI20" s="28"/>
    </row>
    <row r="22" spans="1:35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t="s">
        <v>18</v>
      </c>
      <c r="C25">
        <f>_xlfn.XLOOKUP(B25,B10:B19,AH10:AH19)</f>
        <v>22</v>
      </c>
      <c r="D25" s="25">
        <f>_xlfn.XLOOKUP(B25,B10:B19,AI10:AI19)</f>
        <v>0.84615384615384615</v>
      </c>
    </row>
  </sheetData>
  <mergeCells count="8">
    <mergeCell ref="A20:B20"/>
    <mergeCell ref="AH20:AI20"/>
    <mergeCell ref="J2:O2"/>
    <mergeCell ref="A7:A9"/>
    <mergeCell ref="B7:B9"/>
    <mergeCell ref="C7:AG7"/>
    <mergeCell ref="AH7:AH9"/>
    <mergeCell ref="AI7:AI9"/>
  </mergeCells>
  <conditionalFormatting sqref="C9:AG9">
    <cfRule type="cellIs" dxfId="93" priority="12" operator="equal">
      <formula>"SUN"</formula>
    </cfRule>
  </conditionalFormatting>
  <conditionalFormatting sqref="C10:C20 L10:Q20 S10:X20 AG10:AG20 Z10:AE20 E10:J20">
    <cfRule type="cellIs" dxfId="92" priority="9" operator="equal">
      <formula>"A"</formula>
    </cfRule>
    <cfRule type="cellIs" dxfId="91" priority="10" operator="equal">
      <formula>"P"</formula>
    </cfRule>
    <cfRule type="containsBlanks" dxfId="90" priority="11">
      <formula>LEN(TRIM(C10))=0</formula>
    </cfRule>
  </conditionalFormatting>
  <conditionalFormatting sqref="C9:AG9 C10:C20 L10:Q20 S10:X20 AG10:AG20 Z10:AE20 E10:J20">
    <cfRule type="cellIs" dxfId="89" priority="8" operator="equal">
      <formula>"A"</formula>
    </cfRule>
  </conditionalFormatting>
  <conditionalFormatting sqref="C9:AE9 C10:C20 L10:Q20 Z10:AE20 S10:X20 E10:J20">
    <cfRule type="containsBlanks" dxfId="88" priority="7">
      <formula>LEN(TRIM(C9))=0</formula>
    </cfRule>
  </conditionalFormatting>
  <conditionalFormatting sqref="AI7">
    <cfRule type="cellIs" dxfId="87" priority="6" operator="equal">
      <formula>"SUN"</formula>
    </cfRule>
  </conditionalFormatting>
  <conditionalFormatting sqref="K10:K20">
    <cfRule type="containsBlanks" dxfId="86" priority="5">
      <formula>LEN(TRIM(K10))=0</formula>
    </cfRule>
  </conditionalFormatting>
  <conditionalFormatting sqref="R10:R20">
    <cfRule type="containsBlanks" dxfId="85" priority="4">
      <formula>LEN(TRIM(R10))=0</formula>
    </cfRule>
  </conditionalFormatting>
  <conditionalFormatting sqref="Y10:Y20">
    <cfRule type="containsBlanks" dxfId="84" priority="3">
      <formula>LEN(TRIM(Y10))=0</formula>
    </cfRule>
  </conditionalFormatting>
  <conditionalFormatting sqref="AF10:AF20">
    <cfRule type="containsBlanks" dxfId="83" priority="2">
      <formula>LEN(TRIM(AF10))=0</formula>
    </cfRule>
  </conditionalFormatting>
  <conditionalFormatting sqref="D10:D20">
    <cfRule type="containsBlanks" dxfId="82" priority="1">
      <formula>LEN(TRIM(D10))=0</formula>
    </cfRule>
  </conditionalFormatting>
  <dataValidations count="1">
    <dataValidation type="list" allowBlank="1" showInputMessage="1" showErrorMessage="1" sqref="B25" xr:uid="{F2D66063-F491-4FAB-83C8-C8EFF885BDE9}">
      <formula1>$B$10:$B$19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43E1-5D8E-495B-91EB-298A12AD3594}">
  <dimension ref="A2:AI25"/>
  <sheetViews>
    <sheetView workbookViewId="0">
      <selection activeCell="B25" sqref="B25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6640625" customWidth="1"/>
    <col min="5" max="32" width="10.33203125" bestFit="1" customWidth="1"/>
    <col min="33" max="33" width="10.109375" customWidth="1"/>
    <col min="34" max="34" width="18.6640625" bestFit="1" customWidth="1"/>
    <col min="35" max="35" width="14.88671875" bestFit="1" customWidth="1"/>
  </cols>
  <sheetData>
    <row r="2" spans="1:35" ht="20.399999999999999" x14ac:dyDescent="0.35">
      <c r="J2" s="33">
        <v>45078</v>
      </c>
      <c r="K2" s="37"/>
      <c r="L2" s="37"/>
      <c r="M2" s="37"/>
      <c r="N2" s="37"/>
      <c r="O2" s="37"/>
    </row>
    <row r="7" spans="1:35" x14ac:dyDescent="0.3">
      <c r="A7" s="27" t="s">
        <v>1</v>
      </c>
      <c r="B7" s="27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6" t="s">
        <v>23</v>
      </c>
      <c r="AI7" s="26" t="s">
        <v>24</v>
      </c>
    </row>
    <row r="8" spans="1:35" x14ac:dyDescent="0.3">
      <c r="A8" s="27"/>
      <c r="B8" s="27"/>
      <c r="C8" s="9">
        <v>45139</v>
      </c>
      <c r="D8" s="9">
        <v>45140</v>
      </c>
      <c r="E8" s="9">
        <v>45141</v>
      </c>
      <c r="F8" s="9">
        <v>45142</v>
      </c>
      <c r="G8" s="9">
        <v>45143</v>
      </c>
      <c r="H8" s="9">
        <v>45144</v>
      </c>
      <c r="I8" s="9">
        <v>45145</v>
      </c>
      <c r="J8" s="9">
        <v>45146</v>
      </c>
      <c r="K8" s="9">
        <v>45147</v>
      </c>
      <c r="L8" s="9">
        <v>45148</v>
      </c>
      <c r="M8" s="9">
        <v>45149</v>
      </c>
      <c r="N8" s="9">
        <v>45150</v>
      </c>
      <c r="O8" s="9">
        <v>45151</v>
      </c>
      <c r="P8" s="9">
        <v>45152</v>
      </c>
      <c r="Q8" s="9">
        <v>45153</v>
      </c>
      <c r="R8" s="9">
        <v>45154</v>
      </c>
      <c r="S8" s="9">
        <v>45155</v>
      </c>
      <c r="T8" s="9">
        <v>45156</v>
      </c>
      <c r="U8" s="9">
        <v>45157</v>
      </c>
      <c r="V8" s="9">
        <v>45158</v>
      </c>
      <c r="W8" s="9">
        <v>45159</v>
      </c>
      <c r="X8" s="9">
        <v>45160</v>
      </c>
      <c r="Y8" s="9">
        <v>45161</v>
      </c>
      <c r="Z8" s="9">
        <v>45162</v>
      </c>
      <c r="AA8" s="9">
        <v>45163</v>
      </c>
      <c r="AB8" s="9">
        <v>45164</v>
      </c>
      <c r="AC8" s="9">
        <v>45165</v>
      </c>
      <c r="AD8" s="9">
        <v>45166</v>
      </c>
      <c r="AE8" s="9">
        <v>45167</v>
      </c>
      <c r="AF8" s="9">
        <v>45168</v>
      </c>
      <c r="AG8" s="9">
        <v>45169</v>
      </c>
      <c r="AH8" s="27"/>
      <c r="AI8" s="26"/>
    </row>
    <row r="9" spans="1:35" x14ac:dyDescent="0.3">
      <c r="A9" s="27"/>
      <c r="B9" s="27"/>
      <c r="C9" s="11" t="str">
        <f>UPPER(TEXT(C8,"ddd"))</f>
        <v>TUE</v>
      </c>
      <c r="D9" s="11" t="str">
        <f t="shared" ref="D9:AG9" si="0">UPPER(TEXT(D8,"ddd"))</f>
        <v>WED</v>
      </c>
      <c r="E9" s="11" t="str">
        <f t="shared" si="0"/>
        <v>THU</v>
      </c>
      <c r="F9" s="11" t="str">
        <f t="shared" si="0"/>
        <v>FRI</v>
      </c>
      <c r="G9" s="11" t="str">
        <f t="shared" si="0"/>
        <v>SAT</v>
      </c>
      <c r="H9" s="11" t="str">
        <f t="shared" si="0"/>
        <v>SUN</v>
      </c>
      <c r="I9" s="11" t="str">
        <f t="shared" si="0"/>
        <v>MON</v>
      </c>
      <c r="J9" s="11" t="str">
        <f t="shared" si="0"/>
        <v>TUE</v>
      </c>
      <c r="K9" s="11" t="str">
        <f t="shared" si="0"/>
        <v>WED</v>
      </c>
      <c r="L9" s="11" t="str">
        <f t="shared" si="0"/>
        <v>THU</v>
      </c>
      <c r="M9" s="11" t="str">
        <f t="shared" si="0"/>
        <v>FRI</v>
      </c>
      <c r="N9" s="11" t="str">
        <f t="shared" si="0"/>
        <v>SAT</v>
      </c>
      <c r="O9" s="11" t="str">
        <f t="shared" si="0"/>
        <v>SUN</v>
      </c>
      <c r="P9" s="11" t="str">
        <f t="shared" si="0"/>
        <v>MON</v>
      </c>
      <c r="Q9" s="11" t="str">
        <f t="shared" si="0"/>
        <v>TUE</v>
      </c>
      <c r="R9" s="11" t="str">
        <f t="shared" si="0"/>
        <v>WED</v>
      </c>
      <c r="S9" s="11" t="str">
        <f t="shared" si="0"/>
        <v>THU</v>
      </c>
      <c r="T9" s="11" t="str">
        <f t="shared" si="0"/>
        <v>FRI</v>
      </c>
      <c r="U9" s="11" t="str">
        <f t="shared" si="0"/>
        <v>SAT</v>
      </c>
      <c r="V9" s="11" t="str">
        <f t="shared" si="0"/>
        <v>SUN</v>
      </c>
      <c r="W9" s="11" t="str">
        <f t="shared" si="0"/>
        <v>MON</v>
      </c>
      <c r="X9" s="11" t="str">
        <f t="shared" si="0"/>
        <v>TUE</v>
      </c>
      <c r="Y9" s="11" t="str">
        <f t="shared" si="0"/>
        <v>WED</v>
      </c>
      <c r="Z9" s="11" t="str">
        <f t="shared" si="0"/>
        <v>THU</v>
      </c>
      <c r="AA9" s="11" t="str">
        <f t="shared" si="0"/>
        <v>FRI</v>
      </c>
      <c r="AB9" s="11" t="str">
        <f t="shared" si="0"/>
        <v>SAT</v>
      </c>
      <c r="AC9" s="11" t="str">
        <f t="shared" si="0"/>
        <v>SUN</v>
      </c>
      <c r="AD9" s="11" t="str">
        <f t="shared" si="0"/>
        <v>MON</v>
      </c>
      <c r="AE9" s="11" t="str">
        <f t="shared" si="0"/>
        <v>TUE</v>
      </c>
      <c r="AF9" s="11" t="str">
        <f t="shared" si="0"/>
        <v>WED</v>
      </c>
      <c r="AG9" s="11" t="str">
        <f t="shared" si="0"/>
        <v>THU</v>
      </c>
      <c r="AH9" s="27"/>
      <c r="AI9" s="26"/>
    </row>
    <row r="10" spans="1:35" x14ac:dyDescent="0.3">
      <c r="A10" s="4">
        <v>1</v>
      </c>
      <c r="B10" s="6" t="s">
        <v>11</v>
      </c>
      <c r="C10" s="6" t="s">
        <v>21</v>
      </c>
      <c r="D10" s="6" t="s">
        <v>21</v>
      </c>
      <c r="E10" s="6" t="s">
        <v>21</v>
      </c>
      <c r="F10" s="6" t="s">
        <v>21</v>
      </c>
      <c r="G10" s="6" t="s">
        <v>21</v>
      </c>
      <c r="H10" s="4"/>
      <c r="I10" s="6" t="s">
        <v>21</v>
      </c>
      <c r="J10" s="6" t="s">
        <v>21</v>
      </c>
      <c r="K10" s="6" t="s">
        <v>21</v>
      </c>
      <c r="L10" s="6" t="s">
        <v>21</v>
      </c>
      <c r="M10" s="6" t="s">
        <v>21</v>
      </c>
      <c r="N10" s="6" t="s">
        <v>21</v>
      </c>
      <c r="O10" s="4"/>
      <c r="P10" s="6" t="s">
        <v>22</v>
      </c>
      <c r="Q10" s="6" t="s">
        <v>21</v>
      </c>
      <c r="R10" s="6" t="s">
        <v>21</v>
      </c>
      <c r="S10" s="6" t="s">
        <v>21</v>
      </c>
      <c r="T10" s="6" t="s">
        <v>21</v>
      </c>
      <c r="U10" s="6" t="s">
        <v>21</v>
      </c>
      <c r="V10" s="4"/>
      <c r="W10" s="6" t="s">
        <v>22</v>
      </c>
      <c r="X10" s="6" t="s">
        <v>21</v>
      </c>
      <c r="Y10" s="6" t="s">
        <v>21</v>
      </c>
      <c r="Z10" s="6" t="s">
        <v>21</v>
      </c>
      <c r="AA10" s="6" t="s">
        <v>22</v>
      </c>
      <c r="AB10" s="6" t="s">
        <v>21</v>
      </c>
      <c r="AC10" s="4"/>
      <c r="AD10" s="6" t="s">
        <v>21</v>
      </c>
      <c r="AE10" s="6" t="s">
        <v>21</v>
      </c>
      <c r="AF10" s="6" t="s">
        <v>21</v>
      </c>
      <c r="AG10" s="6" t="s">
        <v>21</v>
      </c>
      <c r="AH10" s="4">
        <f>COUNTIF(C10:AF10,"P")</f>
        <v>23</v>
      </c>
      <c r="AI10" s="5">
        <f>AH10/$C$22</f>
        <v>0.88461538461538458</v>
      </c>
    </row>
    <row r="11" spans="1:35" x14ac:dyDescent="0.3">
      <c r="A11" s="4">
        <v>2</v>
      </c>
      <c r="B11" s="6" t="s">
        <v>12</v>
      </c>
      <c r="C11" s="6" t="s">
        <v>21</v>
      </c>
      <c r="D11" s="6" t="s">
        <v>21</v>
      </c>
      <c r="E11" s="6" t="s">
        <v>21</v>
      </c>
      <c r="F11" s="6" t="s">
        <v>22</v>
      </c>
      <c r="G11" s="6" t="s">
        <v>21</v>
      </c>
      <c r="H11" s="4"/>
      <c r="I11" s="6" t="s">
        <v>22</v>
      </c>
      <c r="J11" s="6" t="s">
        <v>21</v>
      </c>
      <c r="K11" s="6" t="s">
        <v>21</v>
      </c>
      <c r="L11" s="6" t="s">
        <v>21</v>
      </c>
      <c r="M11" s="6" t="s">
        <v>21</v>
      </c>
      <c r="N11" s="6" t="s">
        <v>22</v>
      </c>
      <c r="O11" s="4"/>
      <c r="P11" s="6" t="s">
        <v>21</v>
      </c>
      <c r="Q11" s="6" t="s">
        <v>21</v>
      </c>
      <c r="R11" s="6" t="s">
        <v>21</v>
      </c>
      <c r="S11" s="6" t="s">
        <v>21</v>
      </c>
      <c r="T11" s="6" t="s">
        <v>21</v>
      </c>
      <c r="U11" s="6" t="s">
        <v>22</v>
      </c>
      <c r="V11" s="4"/>
      <c r="W11" s="6" t="s">
        <v>21</v>
      </c>
      <c r="X11" s="6" t="s">
        <v>21</v>
      </c>
      <c r="Y11" s="6" t="s">
        <v>22</v>
      </c>
      <c r="Z11" s="6" t="s">
        <v>21</v>
      </c>
      <c r="AA11" s="6" t="s">
        <v>21</v>
      </c>
      <c r="AB11" s="6" t="s">
        <v>21</v>
      </c>
      <c r="AC11" s="4"/>
      <c r="AD11" s="6" t="s">
        <v>21</v>
      </c>
      <c r="AE11" s="6" t="s">
        <v>21</v>
      </c>
      <c r="AF11" s="6" t="s">
        <v>21</v>
      </c>
      <c r="AG11" s="6" t="s">
        <v>21</v>
      </c>
      <c r="AH11" s="4">
        <f>COUNTIF(C11:AF11,"P")</f>
        <v>21</v>
      </c>
      <c r="AI11" s="5">
        <f t="shared" ref="AI11:AI19" si="1">AH11/$C$22</f>
        <v>0.80769230769230771</v>
      </c>
    </row>
    <row r="12" spans="1:35" x14ac:dyDescent="0.3">
      <c r="A12" s="4">
        <v>3</v>
      </c>
      <c r="B12" s="6" t="s">
        <v>13</v>
      </c>
      <c r="C12" s="6" t="s">
        <v>22</v>
      </c>
      <c r="D12" s="6" t="s">
        <v>21</v>
      </c>
      <c r="E12" s="6" t="s">
        <v>21</v>
      </c>
      <c r="F12" s="6" t="s">
        <v>21</v>
      </c>
      <c r="G12" s="6" t="s">
        <v>21</v>
      </c>
      <c r="H12" s="4"/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4"/>
      <c r="P12" s="6" t="s">
        <v>21</v>
      </c>
      <c r="Q12" s="6" t="s">
        <v>22</v>
      </c>
      <c r="R12" s="6" t="s">
        <v>21</v>
      </c>
      <c r="S12" s="6" t="s">
        <v>21</v>
      </c>
      <c r="T12" s="6" t="s">
        <v>21</v>
      </c>
      <c r="U12" s="6" t="s">
        <v>21</v>
      </c>
      <c r="V12" s="4"/>
      <c r="W12" s="6" t="s">
        <v>21</v>
      </c>
      <c r="X12" s="6" t="s">
        <v>21</v>
      </c>
      <c r="Y12" s="6" t="s">
        <v>21</v>
      </c>
      <c r="Z12" s="6" t="s">
        <v>21</v>
      </c>
      <c r="AA12" s="6" t="s">
        <v>21</v>
      </c>
      <c r="AB12" s="6" t="s">
        <v>22</v>
      </c>
      <c r="AC12" s="4"/>
      <c r="AD12" s="6" t="s">
        <v>21</v>
      </c>
      <c r="AE12" s="6" t="s">
        <v>21</v>
      </c>
      <c r="AF12" s="6" t="s">
        <v>22</v>
      </c>
      <c r="AG12" s="6" t="s">
        <v>22</v>
      </c>
      <c r="AH12" s="4">
        <f>COUNTIF(C12:AF12,"P")</f>
        <v>22</v>
      </c>
      <c r="AI12" s="5">
        <f t="shared" si="1"/>
        <v>0.84615384615384615</v>
      </c>
    </row>
    <row r="13" spans="1:35" x14ac:dyDescent="0.3">
      <c r="A13" s="4">
        <v>4</v>
      </c>
      <c r="B13" s="6" t="s">
        <v>14</v>
      </c>
      <c r="C13" s="6" t="s">
        <v>21</v>
      </c>
      <c r="D13" s="6" t="s">
        <v>21</v>
      </c>
      <c r="E13" s="6" t="s">
        <v>21</v>
      </c>
      <c r="F13" s="6" t="s">
        <v>21</v>
      </c>
      <c r="G13" s="6" t="s">
        <v>22</v>
      </c>
      <c r="H13" s="4"/>
      <c r="I13" s="6" t="s">
        <v>22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4"/>
      <c r="P13" s="6" t="s">
        <v>21</v>
      </c>
      <c r="Q13" s="6" t="s">
        <v>21</v>
      </c>
      <c r="R13" s="6" t="s">
        <v>21</v>
      </c>
      <c r="S13" s="6" t="s">
        <v>22</v>
      </c>
      <c r="T13" s="6" t="s">
        <v>21</v>
      </c>
      <c r="U13" s="6" t="s">
        <v>21</v>
      </c>
      <c r="V13" s="4"/>
      <c r="W13" s="6" t="s">
        <v>21</v>
      </c>
      <c r="X13" s="6" t="s">
        <v>21</v>
      </c>
      <c r="Y13" s="6" t="s">
        <v>21</v>
      </c>
      <c r="Z13" s="6" t="s">
        <v>21</v>
      </c>
      <c r="AA13" s="6" t="s">
        <v>21</v>
      </c>
      <c r="AB13" s="6" t="s">
        <v>21</v>
      </c>
      <c r="AC13" s="4"/>
      <c r="AD13" s="6" t="s">
        <v>22</v>
      </c>
      <c r="AE13" s="6" t="s">
        <v>21</v>
      </c>
      <c r="AF13" s="6" t="s">
        <v>21</v>
      </c>
      <c r="AG13" s="6" t="s">
        <v>21</v>
      </c>
      <c r="AH13" s="4">
        <f>COUNTIF(C13:AF13,"P")</f>
        <v>22</v>
      </c>
      <c r="AI13" s="5">
        <f t="shared" si="1"/>
        <v>0.84615384615384615</v>
      </c>
    </row>
    <row r="14" spans="1:35" x14ac:dyDescent="0.3">
      <c r="A14" s="4">
        <v>5</v>
      </c>
      <c r="B14" s="6" t="s">
        <v>15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4"/>
      <c r="I14" s="6" t="s">
        <v>21</v>
      </c>
      <c r="J14" s="6" t="s">
        <v>21</v>
      </c>
      <c r="K14" s="6" t="s">
        <v>21</v>
      </c>
      <c r="L14" s="6" t="s">
        <v>22</v>
      </c>
      <c r="M14" s="6" t="s">
        <v>21</v>
      </c>
      <c r="N14" s="6" t="s">
        <v>21</v>
      </c>
      <c r="O14" s="4"/>
      <c r="P14" s="6" t="s">
        <v>21</v>
      </c>
      <c r="Q14" s="6" t="s">
        <v>21</v>
      </c>
      <c r="R14" s="6" t="s">
        <v>21</v>
      </c>
      <c r="S14" s="6" t="s">
        <v>21</v>
      </c>
      <c r="T14" s="6" t="s">
        <v>21</v>
      </c>
      <c r="U14" s="6" t="s">
        <v>21</v>
      </c>
      <c r="V14" s="4"/>
      <c r="W14" s="6" t="s">
        <v>21</v>
      </c>
      <c r="X14" s="6" t="s">
        <v>21</v>
      </c>
      <c r="Y14" s="6" t="s">
        <v>21</v>
      </c>
      <c r="Z14" s="6" t="s">
        <v>21</v>
      </c>
      <c r="AA14" s="6" t="s">
        <v>22</v>
      </c>
      <c r="AB14" s="6" t="s">
        <v>21</v>
      </c>
      <c r="AC14" s="4"/>
      <c r="AD14" s="6" t="s">
        <v>21</v>
      </c>
      <c r="AE14" s="6" t="s">
        <v>22</v>
      </c>
      <c r="AF14" s="6" t="s">
        <v>21</v>
      </c>
      <c r="AG14" s="6" t="s">
        <v>21</v>
      </c>
      <c r="AH14" s="4">
        <f>COUNTIF(C14:AF14,"P")</f>
        <v>23</v>
      </c>
      <c r="AI14" s="5">
        <f t="shared" si="1"/>
        <v>0.88461538461538458</v>
      </c>
    </row>
    <row r="15" spans="1:35" x14ac:dyDescent="0.3">
      <c r="A15" s="4">
        <v>6</v>
      </c>
      <c r="B15" s="6" t="s">
        <v>16</v>
      </c>
      <c r="C15" s="6" t="s">
        <v>21</v>
      </c>
      <c r="D15" s="6" t="s">
        <v>21</v>
      </c>
      <c r="E15" s="6" t="s">
        <v>22</v>
      </c>
      <c r="F15" s="6" t="s">
        <v>21</v>
      </c>
      <c r="G15" s="6" t="s">
        <v>21</v>
      </c>
      <c r="H15" s="4"/>
      <c r="I15" s="6" t="s">
        <v>21</v>
      </c>
      <c r="J15" s="6" t="s">
        <v>21</v>
      </c>
      <c r="K15" s="6" t="s">
        <v>21</v>
      </c>
      <c r="L15" s="6" t="s">
        <v>21</v>
      </c>
      <c r="M15" s="6" t="s">
        <v>21</v>
      </c>
      <c r="N15" s="6" t="s">
        <v>21</v>
      </c>
      <c r="O15" s="4"/>
      <c r="P15" s="6" t="s">
        <v>22</v>
      </c>
      <c r="Q15" s="6" t="s">
        <v>21</v>
      </c>
      <c r="R15" s="6" t="s">
        <v>22</v>
      </c>
      <c r="S15" s="6" t="s">
        <v>21</v>
      </c>
      <c r="T15" s="6" t="s">
        <v>21</v>
      </c>
      <c r="U15" s="6" t="s">
        <v>21</v>
      </c>
      <c r="V15" s="4"/>
      <c r="W15" s="6" t="s">
        <v>21</v>
      </c>
      <c r="X15" s="6" t="s">
        <v>21</v>
      </c>
      <c r="Y15" s="6" t="s">
        <v>21</v>
      </c>
      <c r="Z15" s="6" t="s">
        <v>21</v>
      </c>
      <c r="AA15" s="6" t="s">
        <v>21</v>
      </c>
      <c r="AB15" s="6" t="s">
        <v>21</v>
      </c>
      <c r="AC15" s="4"/>
      <c r="AD15" s="6" t="s">
        <v>21</v>
      </c>
      <c r="AE15" s="6" t="s">
        <v>21</v>
      </c>
      <c r="AF15" s="6" t="s">
        <v>21</v>
      </c>
      <c r="AG15" s="6" t="s">
        <v>21</v>
      </c>
      <c r="AH15" s="4">
        <f>COUNTIF(C15:AF15,"P")</f>
        <v>23</v>
      </c>
      <c r="AI15" s="5">
        <f t="shared" si="1"/>
        <v>0.88461538461538458</v>
      </c>
    </row>
    <row r="16" spans="1:35" x14ac:dyDescent="0.3">
      <c r="A16" s="4">
        <v>7</v>
      </c>
      <c r="B16" s="6" t="s">
        <v>17</v>
      </c>
      <c r="C16" s="6" t="s">
        <v>21</v>
      </c>
      <c r="D16" s="6" t="s">
        <v>21</v>
      </c>
      <c r="E16" s="6" t="s">
        <v>21</v>
      </c>
      <c r="F16" s="6" t="s">
        <v>21</v>
      </c>
      <c r="G16" s="6" t="s">
        <v>22</v>
      </c>
      <c r="H16" s="4"/>
      <c r="I16" s="6" t="s">
        <v>21</v>
      </c>
      <c r="J16" s="6" t="s">
        <v>21</v>
      </c>
      <c r="K16" s="6" t="s">
        <v>21</v>
      </c>
      <c r="L16" s="6" t="s">
        <v>21</v>
      </c>
      <c r="M16" s="6" t="s">
        <v>22</v>
      </c>
      <c r="N16" s="6" t="s">
        <v>22</v>
      </c>
      <c r="O16" s="4"/>
      <c r="P16" s="6" t="s">
        <v>21</v>
      </c>
      <c r="Q16" s="6" t="s">
        <v>21</v>
      </c>
      <c r="R16" s="6" t="s">
        <v>21</v>
      </c>
      <c r="S16" s="6" t="s">
        <v>21</v>
      </c>
      <c r="T16" s="6" t="s">
        <v>21</v>
      </c>
      <c r="U16" s="6" t="s">
        <v>21</v>
      </c>
      <c r="V16" s="4"/>
      <c r="W16" s="6" t="s">
        <v>21</v>
      </c>
      <c r="X16" s="6" t="s">
        <v>22</v>
      </c>
      <c r="Y16" s="6" t="s">
        <v>21</v>
      </c>
      <c r="Z16" s="6" t="s">
        <v>21</v>
      </c>
      <c r="AA16" s="6" t="s">
        <v>21</v>
      </c>
      <c r="AB16" s="6" t="s">
        <v>22</v>
      </c>
      <c r="AC16" s="4"/>
      <c r="AD16" s="6" t="s">
        <v>21</v>
      </c>
      <c r="AE16" s="6" t="s">
        <v>21</v>
      </c>
      <c r="AF16" s="6" t="s">
        <v>21</v>
      </c>
      <c r="AG16" s="6" t="s">
        <v>21</v>
      </c>
      <c r="AH16" s="4">
        <f>COUNTIF(C16:AF16,"P")</f>
        <v>21</v>
      </c>
      <c r="AI16" s="5">
        <f t="shared" si="1"/>
        <v>0.80769230769230771</v>
      </c>
    </row>
    <row r="17" spans="1:35" x14ac:dyDescent="0.3">
      <c r="A17" s="4">
        <v>8</v>
      </c>
      <c r="B17" s="6" t="s">
        <v>18</v>
      </c>
      <c r="C17" s="6" t="s">
        <v>22</v>
      </c>
      <c r="D17" s="6" t="s">
        <v>21</v>
      </c>
      <c r="E17" s="6" t="s">
        <v>21</v>
      </c>
      <c r="F17" s="6" t="s">
        <v>21</v>
      </c>
      <c r="G17" s="6" t="s">
        <v>21</v>
      </c>
      <c r="H17" s="4"/>
      <c r="I17" s="6" t="s">
        <v>21</v>
      </c>
      <c r="J17" s="6" t="s">
        <v>21</v>
      </c>
      <c r="K17" s="6" t="s">
        <v>21</v>
      </c>
      <c r="L17" s="6" t="s">
        <v>21</v>
      </c>
      <c r="M17" s="6" t="s">
        <v>21</v>
      </c>
      <c r="N17" s="6" t="s">
        <v>21</v>
      </c>
      <c r="O17" s="4"/>
      <c r="P17" s="6" t="s">
        <v>21</v>
      </c>
      <c r="Q17" s="6" t="s">
        <v>22</v>
      </c>
      <c r="R17" s="6" t="s">
        <v>21</v>
      </c>
      <c r="S17" s="6" t="s">
        <v>21</v>
      </c>
      <c r="T17" s="6" t="s">
        <v>21</v>
      </c>
      <c r="U17" s="6" t="s">
        <v>21</v>
      </c>
      <c r="V17" s="4"/>
      <c r="W17" s="6" t="s">
        <v>22</v>
      </c>
      <c r="X17" s="6" t="s">
        <v>21</v>
      </c>
      <c r="Y17" s="6" t="s">
        <v>21</v>
      </c>
      <c r="Z17" s="6" t="s">
        <v>22</v>
      </c>
      <c r="AA17" s="6" t="s">
        <v>21</v>
      </c>
      <c r="AB17" s="6" t="s">
        <v>21</v>
      </c>
      <c r="AC17" s="4"/>
      <c r="AD17" s="6" t="s">
        <v>21</v>
      </c>
      <c r="AE17" s="6" t="s">
        <v>21</v>
      </c>
      <c r="AF17" s="6" t="s">
        <v>22</v>
      </c>
      <c r="AG17" s="6" t="s">
        <v>21</v>
      </c>
      <c r="AH17" s="4">
        <f>COUNTIF(C17:AF17,"P")</f>
        <v>21</v>
      </c>
      <c r="AI17" s="5">
        <f t="shared" si="1"/>
        <v>0.80769230769230771</v>
      </c>
    </row>
    <row r="18" spans="1:35" x14ac:dyDescent="0.3">
      <c r="A18" s="4">
        <v>9</v>
      </c>
      <c r="B18" s="6" t="s">
        <v>19</v>
      </c>
      <c r="C18" s="6" t="s">
        <v>21</v>
      </c>
      <c r="D18" s="6" t="s">
        <v>21</v>
      </c>
      <c r="E18" s="6" t="s">
        <v>21</v>
      </c>
      <c r="F18" s="6" t="s">
        <v>21</v>
      </c>
      <c r="G18" s="6" t="s">
        <v>21</v>
      </c>
      <c r="H18" s="4"/>
      <c r="I18" s="6" t="s">
        <v>21</v>
      </c>
      <c r="J18" s="6" t="s">
        <v>22</v>
      </c>
      <c r="K18" s="6" t="s">
        <v>21</v>
      </c>
      <c r="L18" s="6" t="s">
        <v>21</v>
      </c>
      <c r="M18" s="6" t="s">
        <v>21</v>
      </c>
      <c r="N18" s="6" t="s">
        <v>21</v>
      </c>
      <c r="O18" s="4"/>
      <c r="P18" s="6" t="s">
        <v>21</v>
      </c>
      <c r="Q18" s="6" t="s">
        <v>21</v>
      </c>
      <c r="R18" s="6" t="s">
        <v>22</v>
      </c>
      <c r="S18" s="6" t="s">
        <v>21</v>
      </c>
      <c r="T18" s="6" t="s">
        <v>22</v>
      </c>
      <c r="U18" s="6" t="s">
        <v>21</v>
      </c>
      <c r="V18" s="4"/>
      <c r="W18" s="6" t="s">
        <v>21</v>
      </c>
      <c r="X18" s="6" t="s">
        <v>22</v>
      </c>
      <c r="Y18" s="6" t="s">
        <v>21</v>
      </c>
      <c r="Z18" s="6" t="s">
        <v>21</v>
      </c>
      <c r="AA18" s="6" t="s">
        <v>21</v>
      </c>
      <c r="AB18" s="6" t="s">
        <v>21</v>
      </c>
      <c r="AC18" s="4"/>
      <c r="AD18" s="6" t="s">
        <v>21</v>
      </c>
      <c r="AE18" s="6" t="s">
        <v>21</v>
      </c>
      <c r="AF18" s="6" t="s">
        <v>21</v>
      </c>
      <c r="AG18" s="6" t="s">
        <v>21</v>
      </c>
      <c r="AH18" s="4">
        <f>COUNTIF(C18:AF18,"P")</f>
        <v>22</v>
      </c>
      <c r="AI18" s="5">
        <f t="shared" si="1"/>
        <v>0.84615384615384615</v>
      </c>
    </row>
    <row r="19" spans="1:35" x14ac:dyDescent="0.3">
      <c r="A19" s="4">
        <v>10</v>
      </c>
      <c r="B19" s="6" t="s">
        <v>20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21</v>
      </c>
      <c r="H19" s="4"/>
      <c r="I19" s="6" t="s">
        <v>21</v>
      </c>
      <c r="J19" s="6" t="s">
        <v>21</v>
      </c>
      <c r="K19" s="6" t="s">
        <v>22</v>
      </c>
      <c r="L19" s="6" t="s">
        <v>21</v>
      </c>
      <c r="M19" s="6" t="s">
        <v>21</v>
      </c>
      <c r="N19" s="6" t="s">
        <v>21</v>
      </c>
      <c r="O19" s="4"/>
      <c r="P19" s="6" t="s">
        <v>22</v>
      </c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4"/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4"/>
      <c r="AD19" s="6" t="s">
        <v>21</v>
      </c>
      <c r="AE19" s="6" t="s">
        <v>22</v>
      </c>
      <c r="AF19" s="6" t="s">
        <v>21</v>
      </c>
      <c r="AG19" s="6" t="s">
        <v>21</v>
      </c>
      <c r="AH19" s="4">
        <f>COUNTIF(C19:AF19,"P")</f>
        <v>23</v>
      </c>
      <c r="AI19" s="5">
        <f t="shared" si="1"/>
        <v>0.88461538461538458</v>
      </c>
    </row>
    <row r="20" spans="1:35" x14ac:dyDescent="0.3">
      <c r="A20" s="31" t="s">
        <v>25</v>
      </c>
      <c r="B20" s="32"/>
      <c r="C20" s="6">
        <f>COUNTIF(C10:C19,"P")</f>
        <v>8</v>
      </c>
      <c r="D20" s="6">
        <f>COUNTIF(D10:D19,"P")</f>
        <v>10</v>
      </c>
      <c r="E20" s="6">
        <f t="shared" ref="E20:AF20" si="2">COUNTIF(E10:E19,"P")</f>
        <v>9</v>
      </c>
      <c r="F20" s="6">
        <f t="shared" si="2"/>
        <v>9</v>
      </c>
      <c r="G20" s="6">
        <f t="shared" si="2"/>
        <v>8</v>
      </c>
      <c r="H20" s="4"/>
      <c r="I20" s="6">
        <f>COUNTIF(I10:I19,"P")</f>
        <v>8</v>
      </c>
      <c r="J20" s="6">
        <f>COUNTIF(J10:J19,"P")</f>
        <v>9</v>
      </c>
      <c r="K20" s="6">
        <f t="shared" si="2"/>
        <v>9</v>
      </c>
      <c r="L20" s="6">
        <f t="shared" si="2"/>
        <v>9</v>
      </c>
      <c r="M20" s="6">
        <f t="shared" si="2"/>
        <v>9</v>
      </c>
      <c r="N20" s="6">
        <f t="shared" si="2"/>
        <v>8</v>
      </c>
      <c r="O20" s="4"/>
      <c r="P20" s="6">
        <f>COUNTIF(P10:P19,"P")</f>
        <v>7</v>
      </c>
      <c r="Q20" s="6">
        <f>COUNTIF(Q10:Q19,"P")</f>
        <v>8</v>
      </c>
      <c r="R20" s="6">
        <f t="shared" si="2"/>
        <v>8</v>
      </c>
      <c r="S20" s="6">
        <f t="shared" si="2"/>
        <v>9</v>
      </c>
      <c r="T20" s="6">
        <f t="shared" si="2"/>
        <v>9</v>
      </c>
      <c r="U20" s="6">
        <f t="shared" si="2"/>
        <v>9</v>
      </c>
      <c r="V20" s="4"/>
      <c r="W20" s="6">
        <f>COUNTIF(W10:W19,"P")</f>
        <v>8</v>
      </c>
      <c r="X20" s="6">
        <f>COUNTIF(X10:X19,"P")</f>
        <v>8</v>
      </c>
      <c r="Y20" s="6">
        <f t="shared" si="2"/>
        <v>9</v>
      </c>
      <c r="Z20" s="6">
        <f t="shared" si="2"/>
        <v>9</v>
      </c>
      <c r="AA20" s="6">
        <f t="shared" si="2"/>
        <v>8</v>
      </c>
      <c r="AB20" s="6">
        <f t="shared" si="2"/>
        <v>8</v>
      </c>
      <c r="AC20" s="4"/>
      <c r="AD20" s="6">
        <f>COUNTIF(AD10:AD19,"P")</f>
        <v>9</v>
      </c>
      <c r="AE20" s="6">
        <f t="shared" ref="AE20" si="3">COUNTIF(AE10:AE19,"P")</f>
        <v>8</v>
      </c>
      <c r="AF20" s="6">
        <f t="shared" si="2"/>
        <v>8</v>
      </c>
      <c r="AG20" s="6">
        <f t="shared" ref="AG20" si="4">COUNTIF(AG10:AG19,"P")</f>
        <v>9</v>
      </c>
      <c r="AH20" s="34"/>
      <c r="AI20" s="28"/>
    </row>
    <row r="22" spans="1:35" ht="14.4" customHeight="1" x14ac:dyDescent="0.3">
      <c r="B22" s="15" t="s">
        <v>26</v>
      </c>
      <c r="C22" s="4">
        <v>26</v>
      </c>
    </row>
    <row r="24" spans="1:35" ht="28.8" x14ac:dyDescent="0.3">
      <c r="B24" s="12" t="s">
        <v>28</v>
      </c>
      <c r="C24" s="13" t="s">
        <v>23</v>
      </c>
      <c r="D24" s="14" t="s">
        <v>24</v>
      </c>
    </row>
    <row r="25" spans="1:35" x14ac:dyDescent="0.3">
      <c r="B25" t="s">
        <v>20</v>
      </c>
      <c r="C25">
        <f>_xlfn.XLOOKUP(B25,B10:B19,AH10:AH19)</f>
        <v>23</v>
      </c>
      <c r="D25" s="25">
        <f>_xlfn.XLOOKUP(B25,B10:B19,AI10:AI19)</f>
        <v>0.88461538461538458</v>
      </c>
    </row>
  </sheetData>
  <mergeCells count="8">
    <mergeCell ref="A20:B20"/>
    <mergeCell ref="AH20:AI20"/>
    <mergeCell ref="C7:AG7"/>
    <mergeCell ref="J2:O2"/>
    <mergeCell ref="A7:A9"/>
    <mergeCell ref="B7:B9"/>
    <mergeCell ref="AH7:AH9"/>
    <mergeCell ref="AI7:AI9"/>
  </mergeCells>
  <conditionalFormatting sqref="C9:AG9">
    <cfRule type="cellIs" dxfId="81" priority="25" operator="equal">
      <formula>"SUN"</formula>
    </cfRule>
  </conditionalFormatting>
  <conditionalFormatting sqref="AF10:AF20 C10:G20 I10:N20 P10:U20 W10:AB20 AD10:AD20 C9:AG9">
    <cfRule type="cellIs" dxfId="80" priority="24" operator="equal">
      <formula>"A"</formula>
    </cfRule>
  </conditionalFormatting>
  <conditionalFormatting sqref="AF10:AF20 C10:G20 I10:N20 P10:U20 W10:AB20 AD10:AD20">
    <cfRule type="cellIs" dxfId="79" priority="21" operator="equal">
      <formula>"A"</formula>
    </cfRule>
    <cfRule type="cellIs" dxfId="78" priority="22" operator="equal">
      <formula>"P"</formula>
    </cfRule>
    <cfRule type="containsBlanks" dxfId="77" priority="23">
      <formula>LEN(TRIM(C10))=0</formula>
    </cfRule>
  </conditionalFormatting>
  <conditionalFormatting sqref="AE10:AE20">
    <cfRule type="cellIs" dxfId="76" priority="18" operator="equal">
      <formula>"A"</formula>
    </cfRule>
    <cfRule type="cellIs" dxfId="75" priority="19" operator="equal">
      <formula>"P"</formula>
    </cfRule>
    <cfRule type="containsBlanks" dxfId="74" priority="20">
      <formula>LEN(TRIM(AE10))=0</formula>
    </cfRule>
  </conditionalFormatting>
  <conditionalFormatting sqref="AE10:AE20">
    <cfRule type="cellIs" dxfId="73" priority="17" operator="equal">
      <formula>"A"</formula>
    </cfRule>
  </conditionalFormatting>
  <conditionalFormatting sqref="C10:G20 I10:N20 P10:U20 W10:AB20 AD10:AF20">
    <cfRule type="containsBlanks" dxfId="72" priority="15">
      <formula>LEN(TRIM(C10))=0</formula>
    </cfRule>
    <cfRule type="cellIs" dxfId="71" priority="16" operator="equal">
      <formula>"A"</formula>
    </cfRule>
  </conditionalFormatting>
  <conditionalFormatting sqref="AI7">
    <cfRule type="cellIs" dxfId="70" priority="14" operator="equal">
      <formula>"SUN"</formula>
    </cfRule>
  </conditionalFormatting>
  <conditionalFormatting sqref="V10:V20">
    <cfRule type="containsBlanks" dxfId="69" priority="12">
      <formula>LEN(TRIM(V10))=0</formula>
    </cfRule>
    <cfRule type="cellIs" dxfId="68" priority="13" operator="equal">
      <formula>"A"</formula>
    </cfRule>
  </conditionalFormatting>
  <conditionalFormatting sqref="O10:O20">
    <cfRule type="containsBlanks" dxfId="67" priority="10">
      <formula>LEN(TRIM(O10))=0</formula>
    </cfRule>
    <cfRule type="cellIs" dxfId="66" priority="11" operator="equal">
      <formula>"A"</formula>
    </cfRule>
  </conditionalFormatting>
  <conditionalFormatting sqref="H10:H20">
    <cfRule type="containsBlanks" dxfId="65" priority="8">
      <formula>LEN(TRIM(H10))=0</formula>
    </cfRule>
    <cfRule type="cellIs" dxfId="64" priority="9" operator="equal">
      <formula>"A"</formula>
    </cfRule>
  </conditionalFormatting>
  <conditionalFormatting sqref="AC10:AC20">
    <cfRule type="containsBlanks" dxfId="63" priority="6">
      <formula>LEN(TRIM(AC10))=0</formula>
    </cfRule>
    <cfRule type="cellIs" dxfId="62" priority="7" operator="equal">
      <formula>"A"</formula>
    </cfRule>
  </conditionalFormatting>
  <conditionalFormatting sqref="AG10:AG20">
    <cfRule type="cellIs" dxfId="61" priority="3" operator="equal">
      <formula>"A"</formula>
    </cfRule>
    <cfRule type="cellIs" dxfId="60" priority="4" operator="equal">
      <formula>"P"</formula>
    </cfRule>
    <cfRule type="containsBlanks" dxfId="59" priority="5">
      <formula>LEN(TRIM(AG10))=0</formula>
    </cfRule>
  </conditionalFormatting>
  <conditionalFormatting sqref="AG10:AG20">
    <cfRule type="cellIs" dxfId="58" priority="2" operator="equal">
      <formula>"A"</formula>
    </cfRule>
  </conditionalFormatting>
  <conditionalFormatting sqref="AG10:AG20">
    <cfRule type="containsBlanks" dxfId="57" priority="1">
      <formula>LEN(TRIM(AG10))=0</formula>
    </cfRule>
  </conditionalFormatting>
  <dataValidations count="1">
    <dataValidation type="list" allowBlank="1" showInputMessage="1" showErrorMessage="1" sqref="B25" xr:uid="{8C7AF093-26D0-4BB3-9F2A-F39DC17CDA84}">
      <formula1>$B$10:$B$19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E922-8F19-4B87-A9EB-DDCEC063AF61}">
  <dimension ref="A2:AH25"/>
  <sheetViews>
    <sheetView workbookViewId="0">
      <selection activeCell="F24" sqref="F24"/>
    </sheetView>
  </sheetViews>
  <sheetFormatPr defaultRowHeight="14.4" x14ac:dyDescent="0.3"/>
  <cols>
    <col min="2" max="2" width="17.44140625" bestFit="1" customWidth="1"/>
    <col min="3" max="3" width="10.33203125" bestFit="1" customWidth="1"/>
    <col min="4" max="4" width="10.77734375" customWidth="1"/>
    <col min="5" max="32" width="10.33203125" bestFit="1" customWidth="1"/>
    <col min="33" max="33" width="18.6640625" bestFit="1" customWidth="1"/>
    <col min="34" max="34" width="14.88671875" bestFit="1" customWidth="1"/>
  </cols>
  <sheetData>
    <row r="2" spans="1:34" ht="20.399999999999999" x14ac:dyDescent="0.35">
      <c r="J2" s="33">
        <v>45170</v>
      </c>
      <c r="K2" s="37"/>
      <c r="L2" s="37"/>
      <c r="M2" s="37"/>
      <c r="N2" s="37"/>
      <c r="O2" s="37"/>
    </row>
    <row r="7" spans="1:34" x14ac:dyDescent="0.3">
      <c r="A7" s="27" t="s">
        <v>1</v>
      </c>
      <c r="B7" s="27" t="s">
        <v>2</v>
      </c>
      <c r="C7" s="29" t="s">
        <v>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6" t="s">
        <v>23</v>
      </c>
      <c r="AH7" s="26" t="s">
        <v>24</v>
      </c>
    </row>
    <row r="8" spans="1:34" x14ac:dyDescent="0.3">
      <c r="A8" s="27"/>
      <c r="B8" s="27"/>
      <c r="C8" s="9">
        <v>45170</v>
      </c>
      <c r="D8" s="9">
        <v>45171</v>
      </c>
      <c r="E8" s="9">
        <v>45172</v>
      </c>
      <c r="F8" s="9">
        <v>45173</v>
      </c>
      <c r="G8" s="9">
        <v>45174</v>
      </c>
      <c r="H8" s="9">
        <v>45175</v>
      </c>
      <c r="I8" s="9">
        <v>45176</v>
      </c>
      <c r="J8" s="9">
        <v>45177</v>
      </c>
      <c r="K8" s="9">
        <v>45178</v>
      </c>
      <c r="L8" s="9">
        <v>45179</v>
      </c>
      <c r="M8" s="9">
        <v>45180</v>
      </c>
      <c r="N8" s="9">
        <v>45181</v>
      </c>
      <c r="O8" s="9">
        <v>45182</v>
      </c>
      <c r="P8" s="9">
        <v>45183</v>
      </c>
      <c r="Q8" s="9">
        <v>45184</v>
      </c>
      <c r="R8" s="9">
        <v>45185</v>
      </c>
      <c r="S8" s="9">
        <v>45186</v>
      </c>
      <c r="T8" s="9">
        <v>45187</v>
      </c>
      <c r="U8" s="9">
        <v>45188</v>
      </c>
      <c r="V8" s="9">
        <v>45189</v>
      </c>
      <c r="W8" s="9">
        <v>45190</v>
      </c>
      <c r="X8" s="9">
        <v>45191</v>
      </c>
      <c r="Y8" s="9">
        <v>45192</v>
      </c>
      <c r="Z8" s="9">
        <v>45193</v>
      </c>
      <c r="AA8" s="9">
        <v>45194</v>
      </c>
      <c r="AB8" s="9">
        <v>45195</v>
      </c>
      <c r="AC8" s="9">
        <v>45196</v>
      </c>
      <c r="AD8" s="9">
        <v>45197</v>
      </c>
      <c r="AE8" s="9">
        <v>45198</v>
      </c>
      <c r="AF8" s="9">
        <v>45199</v>
      </c>
      <c r="AG8" s="27"/>
      <c r="AH8" s="26"/>
    </row>
    <row r="9" spans="1:34" x14ac:dyDescent="0.3">
      <c r="A9" s="27"/>
      <c r="B9" s="27"/>
      <c r="C9" s="11" t="str">
        <f>UPPER(TEXT(C8,"ddd"))</f>
        <v>FRI</v>
      </c>
      <c r="D9" s="11" t="str">
        <f t="shared" ref="D9:AF9" si="0">UPPER(TEXT(D8,"ddd"))</f>
        <v>SAT</v>
      </c>
      <c r="E9" s="11" t="str">
        <f t="shared" si="0"/>
        <v>SUN</v>
      </c>
      <c r="F9" s="11" t="str">
        <f t="shared" si="0"/>
        <v>MON</v>
      </c>
      <c r="G9" s="11" t="str">
        <f t="shared" si="0"/>
        <v>TUE</v>
      </c>
      <c r="H9" s="11" t="str">
        <f t="shared" si="0"/>
        <v>WED</v>
      </c>
      <c r="I9" s="11" t="str">
        <f t="shared" si="0"/>
        <v>THU</v>
      </c>
      <c r="J9" s="11" t="str">
        <f t="shared" si="0"/>
        <v>FRI</v>
      </c>
      <c r="K9" s="11" t="str">
        <f t="shared" si="0"/>
        <v>SAT</v>
      </c>
      <c r="L9" s="11" t="str">
        <f t="shared" si="0"/>
        <v>SUN</v>
      </c>
      <c r="M9" s="11" t="str">
        <f t="shared" si="0"/>
        <v>MON</v>
      </c>
      <c r="N9" s="11" t="str">
        <f t="shared" si="0"/>
        <v>TUE</v>
      </c>
      <c r="O9" s="11" t="str">
        <f t="shared" si="0"/>
        <v>WED</v>
      </c>
      <c r="P9" s="11" t="str">
        <f t="shared" si="0"/>
        <v>THU</v>
      </c>
      <c r="Q9" s="11" t="str">
        <f t="shared" si="0"/>
        <v>FRI</v>
      </c>
      <c r="R9" s="11" t="str">
        <f t="shared" si="0"/>
        <v>SAT</v>
      </c>
      <c r="S9" s="11" t="str">
        <f t="shared" si="0"/>
        <v>SUN</v>
      </c>
      <c r="T9" s="11" t="str">
        <f t="shared" si="0"/>
        <v>MON</v>
      </c>
      <c r="U9" s="11" t="str">
        <f t="shared" si="0"/>
        <v>TUE</v>
      </c>
      <c r="V9" s="11" t="str">
        <f t="shared" si="0"/>
        <v>WED</v>
      </c>
      <c r="W9" s="11" t="str">
        <f t="shared" si="0"/>
        <v>THU</v>
      </c>
      <c r="X9" s="11" t="str">
        <f t="shared" si="0"/>
        <v>FRI</v>
      </c>
      <c r="Y9" s="11" t="str">
        <f t="shared" si="0"/>
        <v>SAT</v>
      </c>
      <c r="Z9" s="11" t="str">
        <f t="shared" si="0"/>
        <v>SUN</v>
      </c>
      <c r="AA9" s="11" t="str">
        <f t="shared" si="0"/>
        <v>MON</v>
      </c>
      <c r="AB9" s="11" t="str">
        <f t="shared" si="0"/>
        <v>TUE</v>
      </c>
      <c r="AC9" s="11" t="str">
        <f t="shared" si="0"/>
        <v>WED</v>
      </c>
      <c r="AD9" s="11" t="str">
        <f t="shared" si="0"/>
        <v>THU</v>
      </c>
      <c r="AE9" s="11" t="str">
        <f t="shared" si="0"/>
        <v>FRI</v>
      </c>
      <c r="AF9" s="11" t="str">
        <f t="shared" si="0"/>
        <v>SAT</v>
      </c>
      <c r="AG9" s="27"/>
      <c r="AH9" s="26"/>
    </row>
    <row r="10" spans="1:34" x14ac:dyDescent="0.3">
      <c r="A10" s="4">
        <v>1</v>
      </c>
      <c r="B10" s="6" t="s">
        <v>11</v>
      </c>
      <c r="C10" s="6" t="s">
        <v>21</v>
      </c>
      <c r="D10" s="6" t="s">
        <v>21</v>
      </c>
      <c r="E10" s="4"/>
      <c r="F10" s="6" t="s">
        <v>21</v>
      </c>
      <c r="G10" s="6" t="s">
        <v>21</v>
      </c>
      <c r="H10" s="6" t="s">
        <v>21</v>
      </c>
      <c r="I10" s="6" t="s">
        <v>21</v>
      </c>
      <c r="J10" s="6" t="s">
        <v>21</v>
      </c>
      <c r="K10" s="6" t="s">
        <v>21</v>
      </c>
      <c r="L10" s="4"/>
      <c r="M10" s="6" t="s">
        <v>21</v>
      </c>
      <c r="N10" s="6" t="s">
        <v>21</v>
      </c>
      <c r="O10" s="6" t="s">
        <v>21</v>
      </c>
      <c r="P10" s="6" t="s">
        <v>21</v>
      </c>
      <c r="Q10" s="6" t="s">
        <v>21</v>
      </c>
      <c r="R10" s="6" t="s">
        <v>21</v>
      </c>
      <c r="S10" s="4"/>
      <c r="T10" s="6" t="s">
        <v>21</v>
      </c>
      <c r="U10" s="6" t="s">
        <v>21</v>
      </c>
      <c r="V10" s="6" t="s">
        <v>22</v>
      </c>
      <c r="W10" s="6" t="s">
        <v>21</v>
      </c>
      <c r="X10" s="6" t="s">
        <v>21</v>
      </c>
      <c r="Y10" s="6" t="s">
        <v>21</v>
      </c>
      <c r="Z10" s="4"/>
      <c r="AA10" s="6" t="s">
        <v>21</v>
      </c>
      <c r="AB10" s="6" t="s">
        <v>21</v>
      </c>
      <c r="AC10" s="6" t="s">
        <v>21</v>
      </c>
      <c r="AD10" s="6" t="s">
        <v>21</v>
      </c>
      <c r="AE10" s="6" t="s">
        <v>21</v>
      </c>
      <c r="AF10" s="4"/>
      <c r="AG10" s="4">
        <f>COUNTIF(C10:AF10,"P")</f>
        <v>24</v>
      </c>
      <c r="AH10" s="5">
        <f>AG10/$C$22</f>
        <v>0.92307692307692313</v>
      </c>
    </row>
    <row r="11" spans="1:34" x14ac:dyDescent="0.3">
      <c r="A11" s="4">
        <v>2</v>
      </c>
      <c r="B11" s="6" t="s">
        <v>12</v>
      </c>
      <c r="C11" s="6" t="s">
        <v>21</v>
      </c>
      <c r="D11" s="6" t="s">
        <v>21</v>
      </c>
      <c r="E11" s="4"/>
      <c r="F11" s="6" t="s">
        <v>22</v>
      </c>
      <c r="G11" s="6" t="s">
        <v>21</v>
      </c>
      <c r="H11" s="6" t="s">
        <v>21</v>
      </c>
      <c r="I11" s="6" t="s">
        <v>21</v>
      </c>
      <c r="J11" s="6" t="s">
        <v>21</v>
      </c>
      <c r="K11" s="6" t="s">
        <v>21</v>
      </c>
      <c r="L11" s="4"/>
      <c r="M11" s="6" t="s">
        <v>21</v>
      </c>
      <c r="N11" s="6" t="s">
        <v>21</v>
      </c>
      <c r="O11" s="6" t="s">
        <v>22</v>
      </c>
      <c r="P11" s="6" t="s">
        <v>21</v>
      </c>
      <c r="Q11" s="6" t="s">
        <v>21</v>
      </c>
      <c r="R11" s="6" t="s">
        <v>21</v>
      </c>
      <c r="S11" s="4"/>
      <c r="T11" s="6" t="s">
        <v>22</v>
      </c>
      <c r="U11" s="6" t="s">
        <v>21</v>
      </c>
      <c r="V11" s="6" t="s">
        <v>21</v>
      </c>
      <c r="W11" s="6" t="s">
        <v>21</v>
      </c>
      <c r="X11" s="6" t="s">
        <v>21</v>
      </c>
      <c r="Y11" s="6" t="s">
        <v>21</v>
      </c>
      <c r="Z11" s="4"/>
      <c r="AA11" s="6" t="s">
        <v>21</v>
      </c>
      <c r="AB11" s="6" t="s">
        <v>21</v>
      </c>
      <c r="AC11" s="6" t="s">
        <v>21</v>
      </c>
      <c r="AD11" s="6" t="s">
        <v>21</v>
      </c>
      <c r="AE11" s="6" t="s">
        <v>21</v>
      </c>
      <c r="AF11" s="4"/>
      <c r="AG11" s="4">
        <f t="shared" ref="AG11:AG19" si="1">COUNTIF(C11:AF11,"P")</f>
        <v>22</v>
      </c>
      <c r="AH11" s="5">
        <f t="shared" ref="AH11:AH19" si="2">AG11/$C$22</f>
        <v>0.84615384615384615</v>
      </c>
    </row>
    <row r="12" spans="1:34" x14ac:dyDescent="0.3">
      <c r="A12" s="4">
        <v>3</v>
      </c>
      <c r="B12" s="6" t="s">
        <v>13</v>
      </c>
      <c r="C12" s="6" t="s">
        <v>21</v>
      </c>
      <c r="D12" s="6" t="s">
        <v>21</v>
      </c>
      <c r="E12" s="4"/>
      <c r="F12" s="6" t="s">
        <v>21</v>
      </c>
      <c r="G12" s="6" t="s">
        <v>21</v>
      </c>
      <c r="H12" s="6" t="s">
        <v>21</v>
      </c>
      <c r="I12" s="6" t="s">
        <v>22</v>
      </c>
      <c r="J12" s="6" t="s">
        <v>22</v>
      </c>
      <c r="K12" s="6" t="s">
        <v>22</v>
      </c>
      <c r="L12" s="4"/>
      <c r="M12" s="6" t="s">
        <v>21</v>
      </c>
      <c r="N12" s="6" t="s">
        <v>22</v>
      </c>
      <c r="O12" s="6" t="s">
        <v>21</v>
      </c>
      <c r="P12" s="6" t="s">
        <v>22</v>
      </c>
      <c r="Q12" s="6" t="s">
        <v>21</v>
      </c>
      <c r="R12" s="6" t="s">
        <v>21</v>
      </c>
      <c r="S12" s="4"/>
      <c r="T12" s="6" t="s">
        <v>21</v>
      </c>
      <c r="U12" s="6" t="s">
        <v>21</v>
      </c>
      <c r="V12" s="6" t="s">
        <v>21</v>
      </c>
      <c r="W12" s="6" t="s">
        <v>21</v>
      </c>
      <c r="X12" s="6" t="s">
        <v>21</v>
      </c>
      <c r="Y12" s="6" t="s">
        <v>22</v>
      </c>
      <c r="Z12" s="4"/>
      <c r="AA12" s="6" t="s">
        <v>21</v>
      </c>
      <c r="AB12" s="6" t="s">
        <v>21</v>
      </c>
      <c r="AC12" s="6" t="s">
        <v>21</v>
      </c>
      <c r="AD12" s="6" t="s">
        <v>21</v>
      </c>
      <c r="AE12" s="6" t="s">
        <v>21</v>
      </c>
      <c r="AF12" s="4"/>
      <c r="AG12" s="4">
        <f t="shared" si="1"/>
        <v>19</v>
      </c>
      <c r="AH12" s="5">
        <f t="shared" si="2"/>
        <v>0.73076923076923073</v>
      </c>
    </row>
    <row r="13" spans="1:34" x14ac:dyDescent="0.3">
      <c r="A13" s="4">
        <v>4</v>
      </c>
      <c r="B13" s="6" t="s">
        <v>14</v>
      </c>
      <c r="C13" s="6" t="s">
        <v>21</v>
      </c>
      <c r="D13" s="6" t="s">
        <v>21</v>
      </c>
      <c r="E13" s="4"/>
      <c r="F13" s="6" t="s">
        <v>21</v>
      </c>
      <c r="G13" s="6" t="s">
        <v>22</v>
      </c>
      <c r="H13" s="6" t="s">
        <v>21</v>
      </c>
      <c r="I13" s="6" t="s">
        <v>21</v>
      </c>
      <c r="J13" s="6" t="s">
        <v>21</v>
      </c>
      <c r="K13" s="6" t="s">
        <v>21</v>
      </c>
      <c r="L13" s="4"/>
      <c r="M13" s="6" t="s">
        <v>21</v>
      </c>
      <c r="N13" s="6" t="s">
        <v>21</v>
      </c>
      <c r="O13" s="6" t="s">
        <v>21</v>
      </c>
      <c r="P13" s="6" t="s">
        <v>21</v>
      </c>
      <c r="Q13" s="6" t="s">
        <v>21</v>
      </c>
      <c r="R13" s="6" t="s">
        <v>22</v>
      </c>
      <c r="S13" s="4"/>
      <c r="T13" s="6" t="s">
        <v>21</v>
      </c>
      <c r="U13" s="6" t="s">
        <v>22</v>
      </c>
      <c r="V13" s="6" t="s">
        <v>21</v>
      </c>
      <c r="W13" s="6" t="s">
        <v>21</v>
      </c>
      <c r="X13" s="6" t="s">
        <v>21</v>
      </c>
      <c r="Y13" s="6" t="s">
        <v>21</v>
      </c>
      <c r="Z13" s="4"/>
      <c r="AA13" s="6" t="s">
        <v>21</v>
      </c>
      <c r="AB13" s="6" t="s">
        <v>21</v>
      </c>
      <c r="AC13" s="6" t="s">
        <v>22</v>
      </c>
      <c r="AD13" s="6" t="s">
        <v>21</v>
      </c>
      <c r="AE13" s="6" t="s">
        <v>21</v>
      </c>
      <c r="AF13" s="4"/>
      <c r="AG13" s="4">
        <f t="shared" si="1"/>
        <v>21</v>
      </c>
      <c r="AH13" s="5">
        <f t="shared" si="2"/>
        <v>0.80769230769230771</v>
      </c>
    </row>
    <row r="14" spans="1:34" x14ac:dyDescent="0.3">
      <c r="A14" s="4">
        <v>5</v>
      </c>
      <c r="B14" s="6" t="s">
        <v>15</v>
      </c>
      <c r="C14" s="6" t="s">
        <v>21</v>
      </c>
      <c r="D14" s="6" t="s">
        <v>21</v>
      </c>
      <c r="E14" s="4"/>
      <c r="F14" s="6" t="s">
        <v>21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21</v>
      </c>
      <c r="L14" s="4"/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  <c r="S14" s="4"/>
      <c r="T14" s="6" t="s">
        <v>21</v>
      </c>
      <c r="U14" s="6" t="s">
        <v>21</v>
      </c>
      <c r="V14" s="6" t="s">
        <v>21</v>
      </c>
      <c r="W14" s="6" t="s">
        <v>22</v>
      </c>
      <c r="X14" s="6" t="s">
        <v>21</v>
      </c>
      <c r="Y14" s="6" t="s">
        <v>21</v>
      </c>
      <c r="Z14" s="4"/>
      <c r="AA14" s="6" t="s">
        <v>22</v>
      </c>
      <c r="AB14" s="6" t="s">
        <v>21</v>
      </c>
      <c r="AC14" s="6" t="s">
        <v>21</v>
      </c>
      <c r="AD14" s="6" t="s">
        <v>21</v>
      </c>
      <c r="AE14" s="6" t="s">
        <v>21</v>
      </c>
      <c r="AF14" s="4"/>
      <c r="AG14" s="4">
        <f t="shared" si="1"/>
        <v>23</v>
      </c>
      <c r="AH14" s="5">
        <f t="shared" si="2"/>
        <v>0.88461538461538458</v>
      </c>
    </row>
    <row r="15" spans="1:34" x14ac:dyDescent="0.3">
      <c r="A15" s="4">
        <v>6</v>
      </c>
      <c r="B15" s="6" t="s">
        <v>16</v>
      </c>
      <c r="C15" s="6" t="s">
        <v>21</v>
      </c>
      <c r="D15" s="6" t="s">
        <v>22</v>
      </c>
      <c r="E15" s="4"/>
      <c r="F15" s="6" t="s">
        <v>21</v>
      </c>
      <c r="G15" s="6" t="s">
        <v>21</v>
      </c>
      <c r="H15" s="6" t="s">
        <v>22</v>
      </c>
      <c r="I15" s="6" t="s">
        <v>21</v>
      </c>
      <c r="J15" s="6" t="s">
        <v>21</v>
      </c>
      <c r="K15" s="6" t="s">
        <v>21</v>
      </c>
      <c r="L15" s="4"/>
      <c r="M15" s="6" t="s">
        <v>21</v>
      </c>
      <c r="N15" s="6" t="s">
        <v>21</v>
      </c>
      <c r="O15" s="6" t="s">
        <v>21</v>
      </c>
      <c r="P15" s="6" t="s">
        <v>21</v>
      </c>
      <c r="Q15" s="6" t="s">
        <v>22</v>
      </c>
      <c r="R15" s="6" t="s">
        <v>21</v>
      </c>
      <c r="S15" s="4"/>
      <c r="T15" s="6" t="s">
        <v>21</v>
      </c>
      <c r="U15" s="6" t="s">
        <v>21</v>
      </c>
      <c r="V15" s="6" t="s">
        <v>21</v>
      </c>
      <c r="W15" s="6" t="s">
        <v>21</v>
      </c>
      <c r="X15" s="6" t="s">
        <v>22</v>
      </c>
      <c r="Y15" s="6" t="s">
        <v>21</v>
      </c>
      <c r="Z15" s="4"/>
      <c r="AA15" s="6" t="s">
        <v>21</v>
      </c>
      <c r="AB15" s="6" t="s">
        <v>21</v>
      </c>
      <c r="AC15" s="6" t="s">
        <v>21</v>
      </c>
      <c r="AD15" s="6" t="s">
        <v>21</v>
      </c>
      <c r="AE15" s="6" t="s">
        <v>21</v>
      </c>
      <c r="AF15" s="4"/>
      <c r="AG15" s="4">
        <f t="shared" si="1"/>
        <v>21</v>
      </c>
      <c r="AH15" s="5">
        <f t="shared" si="2"/>
        <v>0.80769230769230771</v>
      </c>
    </row>
    <row r="16" spans="1:34" x14ac:dyDescent="0.3">
      <c r="A16" s="4">
        <v>7</v>
      </c>
      <c r="B16" s="6" t="s">
        <v>17</v>
      </c>
      <c r="C16" s="6" t="s">
        <v>21</v>
      </c>
      <c r="D16" s="6" t="s">
        <v>21</v>
      </c>
      <c r="E16" s="4"/>
      <c r="F16" s="6" t="s">
        <v>21</v>
      </c>
      <c r="G16" s="6" t="s">
        <v>22</v>
      </c>
      <c r="H16" s="6" t="s">
        <v>21</v>
      </c>
      <c r="I16" s="6" t="s">
        <v>21</v>
      </c>
      <c r="J16" s="6" t="s">
        <v>21</v>
      </c>
      <c r="K16" s="6" t="s">
        <v>21</v>
      </c>
      <c r="L16" s="4"/>
      <c r="M16" s="6" t="s">
        <v>22</v>
      </c>
      <c r="N16" s="6" t="s">
        <v>21</v>
      </c>
      <c r="O16" s="6" t="s">
        <v>21</v>
      </c>
      <c r="P16" s="6" t="s">
        <v>21</v>
      </c>
      <c r="Q16" s="6" t="s">
        <v>21</v>
      </c>
      <c r="R16" s="6" t="s">
        <v>22</v>
      </c>
      <c r="S16" s="4"/>
      <c r="T16" s="6" t="s">
        <v>21</v>
      </c>
      <c r="U16" s="6" t="s">
        <v>21</v>
      </c>
      <c r="V16" s="6" t="s">
        <v>21</v>
      </c>
      <c r="W16" s="6" t="s">
        <v>21</v>
      </c>
      <c r="X16" s="6" t="s">
        <v>21</v>
      </c>
      <c r="Y16" s="6" t="s">
        <v>21</v>
      </c>
      <c r="Z16" s="4"/>
      <c r="AA16" s="6" t="s">
        <v>21</v>
      </c>
      <c r="AB16" s="6" t="s">
        <v>22</v>
      </c>
      <c r="AC16" s="6" t="s">
        <v>21</v>
      </c>
      <c r="AD16" s="6" t="s">
        <v>22</v>
      </c>
      <c r="AE16" s="6" t="s">
        <v>21</v>
      </c>
      <c r="AF16" s="4"/>
      <c r="AG16" s="4">
        <f t="shared" si="1"/>
        <v>20</v>
      </c>
      <c r="AH16" s="5">
        <f t="shared" si="2"/>
        <v>0.76923076923076927</v>
      </c>
    </row>
    <row r="17" spans="1:34" x14ac:dyDescent="0.3">
      <c r="A17" s="4">
        <v>8</v>
      </c>
      <c r="B17" s="6" t="s">
        <v>18</v>
      </c>
      <c r="C17" s="6" t="s">
        <v>21</v>
      </c>
      <c r="D17" s="6" t="s">
        <v>21</v>
      </c>
      <c r="E17" s="4"/>
      <c r="F17" s="6" t="s">
        <v>21</v>
      </c>
      <c r="G17" s="6" t="s">
        <v>21</v>
      </c>
      <c r="H17" s="6" t="s">
        <v>21</v>
      </c>
      <c r="I17" s="6" t="s">
        <v>22</v>
      </c>
      <c r="J17" s="6" t="s">
        <v>21</v>
      </c>
      <c r="K17" s="6" t="s">
        <v>21</v>
      </c>
      <c r="L17" s="4"/>
      <c r="M17" s="6" t="s">
        <v>21</v>
      </c>
      <c r="N17" s="6" t="s">
        <v>21</v>
      </c>
      <c r="O17" s="6" t="s">
        <v>21</v>
      </c>
      <c r="P17" s="6" t="s">
        <v>21</v>
      </c>
      <c r="Q17" s="6" t="s">
        <v>21</v>
      </c>
      <c r="R17" s="6" t="s">
        <v>21</v>
      </c>
      <c r="S17" s="4"/>
      <c r="T17" s="6" t="s">
        <v>21</v>
      </c>
      <c r="U17" s="6" t="s">
        <v>21</v>
      </c>
      <c r="V17" s="6" t="s">
        <v>22</v>
      </c>
      <c r="W17" s="6" t="s">
        <v>21</v>
      </c>
      <c r="X17" s="6" t="s">
        <v>21</v>
      </c>
      <c r="Y17" s="6" t="s">
        <v>22</v>
      </c>
      <c r="Z17" s="4"/>
      <c r="AA17" s="6" t="s">
        <v>21</v>
      </c>
      <c r="AB17" s="6" t="s">
        <v>21</v>
      </c>
      <c r="AC17" s="6" t="s">
        <v>21</v>
      </c>
      <c r="AD17" s="6" t="s">
        <v>21</v>
      </c>
      <c r="AE17" s="6" t="s">
        <v>22</v>
      </c>
      <c r="AF17" s="4"/>
      <c r="AG17" s="4">
        <f t="shared" si="1"/>
        <v>21</v>
      </c>
      <c r="AH17" s="5">
        <f t="shared" si="2"/>
        <v>0.80769230769230771</v>
      </c>
    </row>
    <row r="18" spans="1:34" x14ac:dyDescent="0.3">
      <c r="A18" s="4">
        <v>9</v>
      </c>
      <c r="B18" s="6" t="s">
        <v>19</v>
      </c>
      <c r="C18" s="6" t="s">
        <v>21</v>
      </c>
      <c r="D18" s="6" t="s">
        <v>21</v>
      </c>
      <c r="E18" s="4"/>
      <c r="F18" s="6" t="s">
        <v>21</v>
      </c>
      <c r="G18" s="6" t="s">
        <v>21</v>
      </c>
      <c r="H18" s="6" t="s">
        <v>21</v>
      </c>
      <c r="I18" s="6" t="s">
        <v>21</v>
      </c>
      <c r="J18" s="6" t="s">
        <v>21</v>
      </c>
      <c r="K18" s="6" t="s">
        <v>21</v>
      </c>
      <c r="L18" s="4"/>
      <c r="M18" s="6" t="s">
        <v>21</v>
      </c>
      <c r="N18" s="6" t="s">
        <v>21</v>
      </c>
      <c r="O18" s="6" t="s">
        <v>22</v>
      </c>
      <c r="P18" s="6" t="s">
        <v>21</v>
      </c>
      <c r="Q18" s="6" t="s">
        <v>21</v>
      </c>
      <c r="R18" s="6" t="s">
        <v>21</v>
      </c>
      <c r="S18" s="4"/>
      <c r="T18" s="6" t="s">
        <v>22</v>
      </c>
      <c r="U18" s="6" t="s">
        <v>21</v>
      </c>
      <c r="V18" s="6" t="s">
        <v>21</v>
      </c>
      <c r="W18" s="6" t="s">
        <v>21</v>
      </c>
      <c r="X18" s="6" t="s">
        <v>21</v>
      </c>
      <c r="Y18" s="6" t="s">
        <v>21</v>
      </c>
      <c r="Z18" s="4"/>
      <c r="AA18" s="6" t="s">
        <v>21</v>
      </c>
      <c r="AB18" s="6" t="s">
        <v>21</v>
      </c>
      <c r="AC18" s="6" t="s">
        <v>21</v>
      </c>
      <c r="AD18" s="6" t="s">
        <v>22</v>
      </c>
      <c r="AE18" s="6" t="s">
        <v>21</v>
      </c>
      <c r="AF18" s="4"/>
      <c r="AG18" s="4">
        <f t="shared" si="1"/>
        <v>22</v>
      </c>
      <c r="AH18" s="5">
        <f t="shared" si="2"/>
        <v>0.84615384615384615</v>
      </c>
    </row>
    <row r="19" spans="1:34" x14ac:dyDescent="0.3">
      <c r="A19" s="4">
        <v>10</v>
      </c>
      <c r="B19" s="6" t="s">
        <v>20</v>
      </c>
      <c r="C19" s="6" t="s">
        <v>21</v>
      </c>
      <c r="D19" s="6" t="s">
        <v>21</v>
      </c>
      <c r="E19" s="4"/>
      <c r="F19" s="6" t="s">
        <v>21</v>
      </c>
      <c r="G19" s="6" t="s">
        <v>21</v>
      </c>
      <c r="H19" s="6" t="s">
        <v>21</v>
      </c>
      <c r="I19" s="6" t="s">
        <v>21</v>
      </c>
      <c r="J19" s="6" t="s">
        <v>21</v>
      </c>
      <c r="K19" s="6" t="s">
        <v>21</v>
      </c>
      <c r="L19" s="4"/>
      <c r="M19" s="6" t="s">
        <v>21</v>
      </c>
      <c r="N19" s="6" t="s">
        <v>21</v>
      </c>
      <c r="O19" s="6" t="s">
        <v>21</v>
      </c>
      <c r="P19" s="6" t="s">
        <v>21</v>
      </c>
      <c r="Q19" s="6" t="s">
        <v>21</v>
      </c>
      <c r="R19" s="6" t="s">
        <v>21</v>
      </c>
      <c r="S19" s="4"/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6" t="s">
        <v>21</v>
      </c>
      <c r="Z19" s="4"/>
      <c r="AA19" s="6" t="s">
        <v>21</v>
      </c>
      <c r="AB19" s="6" t="s">
        <v>21</v>
      </c>
      <c r="AC19" s="6" t="s">
        <v>21</v>
      </c>
      <c r="AD19" s="6" t="s">
        <v>21</v>
      </c>
      <c r="AE19" s="6" t="s">
        <v>21</v>
      </c>
      <c r="AF19" s="4"/>
      <c r="AG19" s="4">
        <f t="shared" si="1"/>
        <v>25</v>
      </c>
      <c r="AH19" s="5">
        <f t="shared" si="2"/>
        <v>0.96153846153846156</v>
      </c>
    </row>
    <row r="20" spans="1:34" x14ac:dyDescent="0.3">
      <c r="A20" s="31" t="s">
        <v>25</v>
      </c>
      <c r="B20" s="32"/>
      <c r="C20" s="6">
        <f>COUNTIF(C10:C19,"P")</f>
        <v>10</v>
      </c>
      <c r="D20" s="6">
        <f>COUNTIF(D10:D19,"P")</f>
        <v>9</v>
      </c>
      <c r="E20" s="4"/>
      <c r="F20" s="6">
        <f t="shared" ref="E20:AD20" si="3">COUNTIF(F10:F19,"P")</f>
        <v>9</v>
      </c>
      <c r="G20" s="6">
        <f t="shared" si="3"/>
        <v>8</v>
      </c>
      <c r="H20" s="6">
        <f t="shared" si="3"/>
        <v>9</v>
      </c>
      <c r="I20" s="6">
        <f t="shared" si="3"/>
        <v>8</v>
      </c>
      <c r="J20" s="6">
        <f>COUNTIF(J10:J19,"P")</f>
        <v>9</v>
      </c>
      <c r="K20" s="6">
        <f>COUNTIF(K10:K19,"P")</f>
        <v>9</v>
      </c>
      <c r="L20" s="4"/>
      <c r="M20" s="6">
        <f t="shared" si="3"/>
        <v>9</v>
      </c>
      <c r="N20" s="6">
        <f t="shared" si="3"/>
        <v>9</v>
      </c>
      <c r="O20" s="6">
        <f t="shared" si="3"/>
        <v>8</v>
      </c>
      <c r="P20" s="6">
        <f t="shared" si="3"/>
        <v>9</v>
      </c>
      <c r="Q20" s="6">
        <f>COUNTIF(Q10:Q19,"P")</f>
        <v>9</v>
      </c>
      <c r="R20" s="6">
        <f>COUNTIF(R10:R19,"P")</f>
        <v>8</v>
      </c>
      <c r="S20" s="4"/>
      <c r="T20" s="6">
        <f t="shared" si="3"/>
        <v>8</v>
      </c>
      <c r="U20" s="6">
        <f t="shared" si="3"/>
        <v>9</v>
      </c>
      <c r="V20" s="6">
        <f t="shared" si="3"/>
        <v>8</v>
      </c>
      <c r="W20" s="6">
        <f t="shared" si="3"/>
        <v>9</v>
      </c>
      <c r="X20" s="6">
        <f>COUNTIF(X10:X19,"P")</f>
        <v>9</v>
      </c>
      <c r="Y20" s="6">
        <f>COUNTIF(Y10:Y19,"P")</f>
        <v>8</v>
      </c>
      <c r="Z20" s="4"/>
      <c r="AA20" s="6">
        <f t="shared" si="3"/>
        <v>9</v>
      </c>
      <c r="AB20" s="6">
        <f t="shared" si="3"/>
        <v>9</v>
      </c>
      <c r="AC20" s="6">
        <f t="shared" si="3"/>
        <v>9</v>
      </c>
      <c r="AD20" s="6">
        <f t="shared" si="3"/>
        <v>8</v>
      </c>
      <c r="AE20" s="6">
        <f>COUNTIF(AE10:AE19,"P")</f>
        <v>9</v>
      </c>
      <c r="AF20" s="4"/>
      <c r="AG20" s="34"/>
      <c r="AH20" s="28"/>
    </row>
    <row r="22" spans="1:34" x14ac:dyDescent="0.3">
      <c r="B22" s="15" t="s">
        <v>26</v>
      </c>
      <c r="C22" s="4">
        <v>26</v>
      </c>
    </row>
    <row r="24" spans="1:34" ht="28.8" x14ac:dyDescent="0.3">
      <c r="B24" s="12" t="s">
        <v>28</v>
      </c>
      <c r="C24" s="13" t="s">
        <v>23</v>
      </c>
      <c r="D24" s="14" t="s">
        <v>24</v>
      </c>
    </row>
    <row r="25" spans="1:34" x14ac:dyDescent="0.3">
      <c r="B25" t="s">
        <v>13</v>
      </c>
      <c r="C25">
        <f>_xlfn.XLOOKUP(B25,B10:B19,AG10:AG19,)</f>
        <v>19</v>
      </c>
      <c r="D25" s="24">
        <f>_xlfn.XLOOKUP(B25,B10:B19,AH10:AH19)</f>
        <v>0.73076923076923073</v>
      </c>
    </row>
  </sheetData>
  <mergeCells count="8">
    <mergeCell ref="A20:B20"/>
    <mergeCell ref="J2:O2"/>
    <mergeCell ref="C7:AF7"/>
    <mergeCell ref="AG7:AG9"/>
    <mergeCell ref="AG20:AH20"/>
    <mergeCell ref="A7:A9"/>
    <mergeCell ref="B7:B9"/>
    <mergeCell ref="AH7:AH9"/>
  </mergeCells>
  <conditionalFormatting sqref="C9:AF9">
    <cfRule type="cellIs" dxfId="56" priority="11" operator="equal">
      <formula>"SUN"</formula>
    </cfRule>
  </conditionalFormatting>
  <conditionalFormatting sqref="C10:D20 F10:K20 M10:R20 AA10:AE20 T10:Y20">
    <cfRule type="cellIs" dxfId="55" priority="8" operator="equal">
      <formula>"A"</formula>
    </cfRule>
    <cfRule type="cellIs" dxfId="54" priority="9" operator="equal">
      <formula>"P"</formula>
    </cfRule>
    <cfRule type="containsBlanks" dxfId="53" priority="10">
      <formula>LEN(TRIM(C10))=0</formula>
    </cfRule>
  </conditionalFormatting>
  <conditionalFormatting sqref="C9:AF9 C10:D20 F10:K20 M10:R20 AA10:AE20 T10:Y20">
    <cfRule type="cellIs" dxfId="52" priority="7" operator="equal">
      <formula>"A"</formula>
    </cfRule>
  </conditionalFormatting>
  <conditionalFormatting sqref="AH7">
    <cfRule type="cellIs" dxfId="51" priority="6" operator="equal">
      <formula>"SUN"</formula>
    </cfRule>
  </conditionalFormatting>
  <conditionalFormatting sqref="C8:AF9 C10:D20 F10:K20 M10:R20 AA10:AF20 T10:Y20">
    <cfRule type="containsBlanks" dxfId="50" priority="5">
      <formula>LEN(TRIM(C8))=0</formula>
    </cfRule>
  </conditionalFormatting>
  <conditionalFormatting sqref="Z10:Z20">
    <cfRule type="containsBlanks" dxfId="49" priority="4">
      <formula>LEN(TRIM(Z10))=0</formula>
    </cfRule>
  </conditionalFormatting>
  <conditionalFormatting sqref="S10:S20">
    <cfRule type="containsBlanks" dxfId="48" priority="3">
      <formula>LEN(TRIM(S10))=0</formula>
    </cfRule>
  </conditionalFormatting>
  <conditionalFormatting sqref="L10:L20">
    <cfRule type="containsBlanks" dxfId="47" priority="2">
      <formula>LEN(TRIM(L10))=0</formula>
    </cfRule>
  </conditionalFormatting>
  <conditionalFormatting sqref="E10:E20">
    <cfRule type="containsBlanks" dxfId="46" priority="1">
      <formula>LEN(TRIM(E10))=0</formula>
    </cfRule>
  </conditionalFormatting>
  <dataValidations count="1">
    <dataValidation type="list" allowBlank="1" showInputMessage="1" showErrorMessage="1" sqref="B25" xr:uid="{073AC428-3CF3-4BE9-8E6C-B1C9BA4D3A25}">
      <formula1>$B$10:$B$19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Jun</vt:lpstr>
      <vt:lpstr>May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2023-05-06T07:38:08Z</dcterms:created>
  <dcterms:modified xsi:type="dcterms:W3CDTF">2023-05-09T07:49:52Z</dcterms:modified>
</cp:coreProperties>
</file>