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iwa Gemilang\Downloads\"/>
    </mc:Choice>
  </mc:AlternateContent>
  <xr:revisionPtr revIDLastSave="0" documentId="13_ncr:1_{D2A7BAA6-0B74-4223-8755-7F94BBCD7958}" xr6:coauthVersionLast="47" xr6:coauthVersionMax="47" xr10:uidLastSave="{00000000-0000-0000-0000-000000000000}"/>
  <bookViews>
    <workbookView xWindow="-108" yWindow="-108" windowWidth="23256" windowHeight="12456" xr2:uid="{4652480B-F4ED-43E3-90B3-111FB22F35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1" l="1"/>
  <c r="E54" i="1"/>
  <c r="E53" i="1"/>
  <c r="E52" i="1"/>
  <c r="E51" i="1"/>
  <c r="E50" i="1"/>
  <c r="E49" i="1"/>
  <c r="E48" i="1"/>
  <c r="E47" i="1"/>
  <c r="E46" i="1"/>
  <c r="E45" i="1"/>
  <c r="I38" i="1"/>
  <c r="I37" i="1"/>
  <c r="I36" i="1"/>
  <c r="I35" i="1"/>
  <c r="I34" i="1"/>
  <c r="I33" i="1"/>
  <c r="I32" i="1"/>
  <c r="I31" i="1"/>
  <c r="I30" i="1"/>
  <c r="I29" i="1"/>
  <c r="H21" i="1"/>
  <c r="H20" i="1"/>
  <c r="H19" i="1"/>
  <c r="H18" i="1"/>
  <c r="H17" i="1"/>
</calcChain>
</file>

<file path=xl/sharedStrings.xml><?xml version="1.0" encoding="utf-8"?>
<sst xmlns="http://schemas.openxmlformats.org/spreadsheetml/2006/main" count="70" uniqueCount="52">
  <si>
    <t>ID Kamera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</si>
  <si>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</si>
  <si>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</si>
  <si>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</si>
  <si>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</si>
  <si>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</si>
  <si>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</si>
  <si>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</si>
  <si>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</si>
  <si>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</si>
  <si>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</si>
  <si>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Resolusi Sensor (Megapiksel)</t>
  </si>
  <si>
    <t>Rentang ISO</t>
  </si>
  <si>
    <t>Kecepatan Rana (Shutter Speed)</t>
  </si>
  <si>
    <t>Jumlah F-stop (Aperture)</t>
  </si>
  <si>
    <t>Bobot</t>
  </si>
  <si>
    <t>Harga</t>
  </si>
  <si>
    <t>Total Bobot</t>
  </si>
  <si>
    <t xml:space="preserve">Harga </t>
  </si>
  <si>
    <t xml:space="preserve">Resolusi Sensor </t>
  </si>
  <si>
    <t xml:space="preserve">Kecepatan Rana </t>
  </si>
  <si>
    <t xml:space="preserve">Jumlah F-stop </t>
  </si>
  <si>
    <t>Nilai</t>
  </si>
  <si>
    <t>W1</t>
  </si>
  <si>
    <t>W2</t>
  </si>
  <si>
    <t>W3</t>
  </si>
  <si>
    <t>W4</t>
  </si>
  <si>
    <t>W5</t>
  </si>
  <si>
    <t>ΣW</t>
  </si>
  <si>
    <t>Normalisasi bobot</t>
  </si>
  <si>
    <t>Nilai (Si)</t>
  </si>
  <si>
    <t>Preferensi (Vi)</t>
  </si>
  <si>
    <t>Nilai (Vi)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</si>
  <si>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</si>
  <si>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</si>
  <si>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</si>
  <si>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</si>
  <si>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</si>
  <si>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</si>
  <si>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</si>
  <si>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</si>
  <si>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</si>
  <si>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</si>
  <si>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</si>
  <si>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UTS SISTEM PENUNJANG KEPUTUSAN KAMERA POTRET</t>
  </si>
  <si>
    <r>
      <t xml:space="preserve">MAKA NILAI TERTINGGINYA ADALAH </t>
    </r>
    <r>
      <rPr>
        <b/>
        <sz val="11"/>
        <color theme="1"/>
        <rFont val="Calibri"/>
        <family val="2"/>
        <scheme val="minor"/>
      </rPr>
      <t xml:space="preserve">V2 </t>
    </r>
    <r>
      <rPr>
        <sz val="11"/>
        <color theme="1"/>
        <rFont val="Calibri"/>
        <family val="2"/>
        <scheme val="minor"/>
      </rPr>
      <t xml:space="preserve">KARENA NILAI </t>
    </r>
    <r>
      <rPr>
        <sz val="11"/>
        <color theme="1"/>
        <rFont val="Calibri"/>
        <family val="2"/>
        <charset val="1"/>
        <scheme val="minor"/>
      </rPr>
      <t xml:space="preserve">PREFERENSINYA </t>
    </r>
    <r>
      <rPr>
        <b/>
        <sz val="11"/>
        <color theme="1"/>
        <rFont val="Calibri"/>
        <family val="2"/>
        <scheme val="minor"/>
      </rPr>
      <t>0,15</t>
    </r>
  </si>
  <si>
    <t>Nama :</t>
  </si>
  <si>
    <t>Dhiwa Gemilang Pramdhani</t>
  </si>
  <si>
    <t xml:space="preserve">Kelas : </t>
  </si>
  <si>
    <t>07TPLP016</t>
  </si>
  <si>
    <t xml:space="preserve">UTS : </t>
  </si>
  <si>
    <t>SPK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</si>
</sst>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  <numFmt numFmtId="166" formatCode="0.0"/>
    <numFmt numFmtId="170" formatCode="_-&quot;Rp&quot;* #,##0.00_-;\-&quot;Rp&quot;* #,##0.00_-;_-&quot;Rp&quot;* &quot;-&quot;??_-;_-@_-"/>
    <numFmt numFmtId="171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1" applyBorder="1"/>
    <xf numFmtId="164" fontId="2" fillId="0" borderId="1" xfId="2" applyNumberFormat="1" applyFont="1" applyBorder="1"/>
    <xf numFmtId="165" fontId="2" fillId="0" borderId="1" xfId="3" applyNumberFormat="1" applyFont="1" applyBorder="1"/>
    <xf numFmtId="166" fontId="2" fillId="0" borderId="1" xfId="1" applyNumberFormat="1" applyBorder="1"/>
    <xf numFmtId="0" fontId="1" fillId="2" borderId="1" xfId="1" applyFont="1" applyFill="1" applyBorder="1"/>
    <xf numFmtId="0" fontId="1" fillId="0" borderId="1" xfId="1" applyFont="1" applyBorder="1" applyAlignment="1">
      <alignment horizontal="center"/>
    </xf>
    <xf numFmtId="0" fontId="2" fillId="0" borderId="1" xfId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2" fontId="2" fillId="0" borderId="1" xfId="1" applyNumberFormat="1" applyBorder="1"/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/>
    </xf>
    <xf numFmtId="0" fontId="1" fillId="0" borderId="1" xfId="1" applyFont="1" applyBorder="1" applyAlignment="1">
      <alignment horizontal="left"/>
    </xf>
    <xf numFmtId="0" fontId="2" fillId="0" borderId="1" xfId="1" applyBorder="1" applyAlignment="1">
      <alignment horizontal="left" vertical="center"/>
    </xf>
    <xf numFmtId="164" fontId="2" fillId="0" borderId="1" xfId="1" applyNumberFormat="1" applyBorder="1"/>
    <xf numFmtId="43" fontId="2" fillId="0" borderId="1" xfId="1" applyNumberFormat="1" applyBorder="1"/>
    <xf numFmtId="43" fontId="1" fillId="0" borderId="1" xfId="1" applyNumberFormat="1" applyFont="1" applyBorder="1"/>
    <xf numFmtId="0" fontId="2" fillId="0" borderId="1" xfId="1" applyBorder="1"/>
    <xf numFmtId="0" fontId="1" fillId="0" borderId="1" xfId="1" applyFont="1" applyBorder="1"/>
    <xf numFmtId="0" fontId="2" fillId="0" borderId="0" xfId="1" applyFill="1" applyBorder="1"/>
    <xf numFmtId="0" fontId="1" fillId="3" borderId="5" xfId="1" applyFont="1" applyFill="1" applyBorder="1"/>
    <xf numFmtId="0" fontId="1" fillId="0" borderId="0" xfId="0" applyFont="1"/>
  </cellXfs>
  <cellStyles count="6">
    <cellStyle name="Comma 2" xfId="2" xr:uid="{6FC9A89E-916D-4381-8318-0E4E28027226}"/>
    <cellStyle name="Comma 3" xfId="4" xr:uid="{0B1A69F4-3A9D-4025-B3FC-046A11FD3261}"/>
    <cellStyle name="Currency 2" xfId="3" xr:uid="{7C1BDA90-CBBE-425B-B4A4-9CC3D62D8002}"/>
    <cellStyle name="Currency 3" xfId="5" xr:uid="{4DC21669-2E1B-468E-99A3-38EBE83C9BC0}"/>
    <cellStyle name="Normal" xfId="0" builtinId="0"/>
    <cellStyle name="Normal 2" xfId="1" xr:uid="{F8AE9441-A770-45A1-B013-88211B635D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13</xdr:row>
      <xdr:rowOff>64314</xdr:rowOff>
    </xdr:from>
    <xdr:to>
      <xdr:col>7</xdr:col>
      <xdr:colOff>434340</xdr:colOff>
      <xdr:row>14</xdr:row>
      <xdr:rowOff>159139</xdr:rowOff>
    </xdr:to>
    <xdr:pic>
      <xdr:nvPicPr>
        <xdr:cNvPr id="3" name="Picture 2" descr="weighted-product-4">
          <a:extLst>
            <a:ext uri="{FF2B5EF4-FFF2-40B4-BE49-F238E27FC236}">
              <a16:creationId xmlns:a16="http://schemas.microsoft.com/office/drawing/2014/main" id="{B1A44926-9386-47DA-A741-F5DA917D32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360920" y="2441754"/>
          <a:ext cx="396240" cy="277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470206</xdr:colOff>
      <xdr:row>26</xdr:row>
      <xdr:rowOff>76200</xdr:rowOff>
    </xdr:to>
    <xdr:pic>
      <xdr:nvPicPr>
        <xdr:cNvPr id="4" name="Picture 3" descr="weighted-product-5">
          <a:extLst>
            <a:ext uri="{FF2B5EF4-FFF2-40B4-BE49-F238E27FC236}">
              <a16:creationId xmlns:a16="http://schemas.microsoft.com/office/drawing/2014/main" id="{DA4EE038-6D21-408E-B912-75E21CDC2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89120"/>
          <a:ext cx="1133146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68580</xdr:colOff>
      <xdr:row>39</xdr:row>
      <xdr:rowOff>60960</xdr:rowOff>
    </xdr:from>
    <xdr:to>
      <xdr:col>4</xdr:col>
      <xdr:colOff>101228</xdr:colOff>
      <xdr:row>41</xdr:row>
      <xdr:rowOff>165735</xdr:rowOff>
    </xdr:to>
    <xdr:pic>
      <xdr:nvPicPr>
        <xdr:cNvPr id="2" name="Picture 1" descr="contoh perhitungan weighted product 8">
          <a:extLst>
            <a:ext uri="{FF2B5EF4-FFF2-40B4-BE49-F238E27FC236}">
              <a16:creationId xmlns:a16="http://schemas.microsoft.com/office/drawing/2014/main" id="{070C45E3-8BCB-4D65-94E5-F367E63DA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" y="7193280"/>
          <a:ext cx="969908" cy="470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D2218-C5FD-4BD4-9D2C-9733519F7FAD}">
  <dimension ref="C1:K57"/>
  <sheetViews>
    <sheetView tabSelected="1" workbookViewId="0">
      <selection activeCell="J17" sqref="J17"/>
    </sheetView>
  </sheetViews>
  <sheetFormatPr defaultRowHeight="14.4" x14ac:dyDescent="0.3"/>
  <cols>
    <col min="3" max="3" width="9.6640625" bestFit="1" customWidth="1"/>
    <col min="4" max="4" width="13.6640625" bestFit="1" customWidth="1"/>
    <col min="5" max="5" width="25.6640625" bestFit="1" customWidth="1"/>
    <col min="6" max="6" width="11.33203125" bestFit="1" customWidth="1"/>
    <col min="7" max="7" width="28.6640625" bestFit="1" customWidth="1"/>
    <col min="8" max="8" width="22.21875" bestFit="1" customWidth="1"/>
  </cols>
  <sheetData>
    <row r="1" spans="3:11" x14ac:dyDescent="0.3">
      <c r="D1" t="s">
        <v>44</v>
      </c>
    </row>
    <row r="3" spans="3:11" x14ac:dyDescent="0.3">
      <c r="C3" s="5" t="s">
        <v>0</v>
      </c>
      <c r="D3" s="5" t="s">
        <v>18</v>
      </c>
      <c r="E3" s="5" t="s">
        <v>11</v>
      </c>
      <c r="F3" s="5" t="s">
        <v>12</v>
      </c>
      <c r="G3" s="5" t="s">
        <v>13</v>
      </c>
      <c r="H3" s="5" t="s">
        <v>14</v>
      </c>
      <c r="J3" s="21" t="s">
        <v>46</v>
      </c>
      <c r="K3" s="21" t="s">
        <v>47</v>
      </c>
    </row>
    <row r="4" spans="3:11" x14ac:dyDescent="0.3">
      <c r="C4" s="1" t="s">
        <v>1</v>
      </c>
      <c r="D4" s="3">
        <v>3000000</v>
      </c>
      <c r="E4" s="1">
        <v>5</v>
      </c>
      <c r="F4" s="2">
        <v>400</v>
      </c>
      <c r="G4" s="1">
        <v>1000</v>
      </c>
      <c r="H4" s="1">
        <v>16</v>
      </c>
      <c r="J4" s="22" t="s">
        <v>48</v>
      </c>
      <c r="K4" s="22" t="s">
        <v>49</v>
      </c>
    </row>
    <row r="5" spans="3:11" x14ac:dyDescent="0.3">
      <c r="C5" s="1" t="s">
        <v>2</v>
      </c>
      <c r="D5" s="3">
        <v>4500000</v>
      </c>
      <c r="E5" s="1">
        <v>10</v>
      </c>
      <c r="F5" s="2">
        <v>800</v>
      </c>
      <c r="G5" s="1">
        <v>500</v>
      </c>
      <c r="H5" s="1">
        <v>11</v>
      </c>
      <c r="J5" s="22" t="s">
        <v>50</v>
      </c>
      <c r="K5" s="22" t="s">
        <v>51</v>
      </c>
    </row>
    <row r="6" spans="3:11" x14ac:dyDescent="0.3">
      <c r="C6" s="1" t="s">
        <v>3</v>
      </c>
      <c r="D6" s="3">
        <v>5000000</v>
      </c>
      <c r="E6" s="1">
        <v>15</v>
      </c>
      <c r="F6" s="2">
        <v>1600</v>
      </c>
      <c r="G6" s="1">
        <v>250</v>
      </c>
      <c r="H6" s="1">
        <v>8</v>
      </c>
    </row>
    <row r="7" spans="3:11" x14ac:dyDescent="0.3">
      <c r="C7" s="1" t="s">
        <v>4</v>
      </c>
      <c r="D7" s="3">
        <v>8000000</v>
      </c>
      <c r="E7" s="1">
        <v>20</v>
      </c>
      <c r="F7" s="2">
        <v>3200</v>
      </c>
      <c r="G7" s="1">
        <v>125</v>
      </c>
      <c r="H7" s="4">
        <v>5.6</v>
      </c>
    </row>
    <row r="8" spans="3:11" x14ac:dyDescent="0.3">
      <c r="C8" s="1" t="s">
        <v>5</v>
      </c>
      <c r="D8" s="3">
        <v>10000000</v>
      </c>
      <c r="E8" s="1">
        <v>25</v>
      </c>
      <c r="F8" s="2">
        <v>6400</v>
      </c>
      <c r="G8" s="1">
        <v>60</v>
      </c>
      <c r="H8" s="1">
        <v>4</v>
      </c>
    </row>
    <row r="9" spans="3:11" x14ac:dyDescent="0.3">
      <c r="C9" s="1" t="s">
        <v>6</v>
      </c>
      <c r="D9" s="3">
        <v>12000000</v>
      </c>
      <c r="E9" s="1">
        <v>30</v>
      </c>
      <c r="F9" s="2">
        <v>12800</v>
      </c>
      <c r="G9" s="1">
        <v>30</v>
      </c>
      <c r="H9" s="4">
        <v>2.8</v>
      </c>
    </row>
    <row r="10" spans="3:11" x14ac:dyDescent="0.3">
      <c r="C10" s="1" t="s">
        <v>7</v>
      </c>
      <c r="D10" s="3">
        <v>15000000</v>
      </c>
      <c r="E10" s="1">
        <v>35</v>
      </c>
      <c r="F10" s="2">
        <v>25600</v>
      </c>
      <c r="G10" s="1">
        <v>15</v>
      </c>
      <c r="H10" s="1">
        <v>2</v>
      </c>
    </row>
    <row r="11" spans="3:11" x14ac:dyDescent="0.3">
      <c r="C11" s="1" t="s">
        <v>8</v>
      </c>
      <c r="D11" s="3">
        <v>18000000</v>
      </c>
      <c r="E11" s="1">
        <v>40</v>
      </c>
      <c r="F11" s="2">
        <v>51200</v>
      </c>
      <c r="G11" s="1">
        <v>8</v>
      </c>
      <c r="H11" s="4">
        <v>1.8</v>
      </c>
    </row>
    <row r="12" spans="3:11" x14ac:dyDescent="0.3">
      <c r="C12" s="1" t="s">
        <v>9</v>
      </c>
      <c r="D12" s="3">
        <v>20000000</v>
      </c>
      <c r="E12" s="1">
        <v>45</v>
      </c>
      <c r="F12" s="2">
        <v>102400</v>
      </c>
      <c r="G12" s="1">
        <v>4</v>
      </c>
      <c r="H12" s="4">
        <v>1.4</v>
      </c>
    </row>
    <row r="13" spans="3:11" x14ac:dyDescent="0.3">
      <c r="C13" s="1" t="s">
        <v>10</v>
      </c>
      <c r="D13" s="3">
        <v>25000000</v>
      </c>
      <c r="E13" s="1">
        <v>50</v>
      </c>
      <c r="F13" s="2">
        <v>204800</v>
      </c>
      <c r="G13" s="1">
        <v>2</v>
      </c>
      <c r="H13" s="4">
        <v>1.2</v>
      </c>
    </row>
    <row r="15" spans="3:11" x14ac:dyDescent="0.3">
      <c r="G15" t="s">
        <v>29</v>
      </c>
    </row>
    <row r="16" spans="3:11" x14ac:dyDescent="0.3">
      <c r="C16" s="10" t="s">
        <v>15</v>
      </c>
      <c r="D16" s="11"/>
      <c r="E16" s="12"/>
      <c r="G16" s="8" t="s">
        <v>15</v>
      </c>
      <c r="H16" s="8" t="s">
        <v>22</v>
      </c>
    </row>
    <row r="17" spans="3:9" x14ac:dyDescent="0.3">
      <c r="C17" s="14" t="s">
        <v>16</v>
      </c>
      <c r="D17" s="14"/>
      <c r="E17" s="7">
        <v>4</v>
      </c>
      <c r="G17" s="1" t="s">
        <v>23</v>
      </c>
      <c r="H17" s="7">
        <f>E17/E22</f>
        <v>0.2</v>
      </c>
    </row>
    <row r="18" spans="3:9" x14ac:dyDescent="0.3">
      <c r="C18" s="14" t="s">
        <v>19</v>
      </c>
      <c r="D18" s="14"/>
      <c r="E18" s="7">
        <v>3</v>
      </c>
      <c r="G18" s="1" t="s">
        <v>24</v>
      </c>
      <c r="H18" s="7">
        <f>E18/E22</f>
        <v>0.15</v>
      </c>
    </row>
    <row r="19" spans="3:9" x14ac:dyDescent="0.3">
      <c r="C19" s="14" t="s">
        <v>12</v>
      </c>
      <c r="D19" s="14"/>
      <c r="E19" s="7">
        <v>4</v>
      </c>
      <c r="G19" s="1" t="s">
        <v>25</v>
      </c>
      <c r="H19" s="7">
        <f>E19/E22</f>
        <v>0.2</v>
      </c>
    </row>
    <row r="20" spans="3:9" x14ac:dyDescent="0.3">
      <c r="C20" s="14" t="s">
        <v>20</v>
      </c>
      <c r="D20" s="14"/>
      <c r="E20" s="7">
        <v>6</v>
      </c>
      <c r="G20" s="1" t="s">
        <v>26</v>
      </c>
      <c r="H20" s="7">
        <f>E20/E22</f>
        <v>0.3</v>
      </c>
    </row>
    <row r="21" spans="3:9" x14ac:dyDescent="0.3">
      <c r="C21" s="14" t="s">
        <v>21</v>
      </c>
      <c r="D21" s="14"/>
      <c r="E21" s="7">
        <v>3</v>
      </c>
      <c r="G21" s="1" t="s">
        <v>27</v>
      </c>
      <c r="H21" s="7">
        <f>E21/E22</f>
        <v>0.15</v>
      </c>
    </row>
    <row r="22" spans="3:9" x14ac:dyDescent="0.3">
      <c r="C22" s="13" t="s">
        <v>17</v>
      </c>
      <c r="D22" s="13"/>
      <c r="E22" s="6">
        <v>20</v>
      </c>
      <c r="G22" s="1" t="s">
        <v>28</v>
      </c>
      <c r="H22" s="7">
        <v>1</v>
      </c>
    </row>
    <row r="28" spans="3:9" x14ac:dyDescent="0.3">
      <c r="C28" s="5" t="s">
        <v>0</v>
      </c>
      <c r="D28" s="5" t="s">
        <v>18</v>
      </c>
      <c r="E28" s="5" t="s">
        <v>11</v>
      </c>
      <c r="F28" s="5" t="s">
        <v>12</v>
      </c>
      <c r="G28" s="5" t="s">
        <v>13</v>
      </c>
      <c r="H28" s="5" t="s">
        <v>14</v>
      </c>
      <c r="I28" s="8" t="s">
        <v>30</v>
      </c>
    </row>
    <row r="29" spans="3:9" x14ac:dyDescent="0.3">
      <c r="C29" s="1" t="s">
        <v>1</v>
      </c>
      <c r="D29" s="3">
        <v>3000000</v>
      </c>
      <c r="E29" s="1">
        <v>5</v>
      </c>
      <c r="F29" s="2">
        <v>400</v>
      </c>
      <c r="G29" s="1">
        <v>1000</v>
      </c>
      <c r="H29" s="1">
        <v>16</v>
      </c>
      <c r="I29" s="15">
        <f>(D29^-$H$17)*(E29^$H$18)*(F29^$H$19)*(G29^$H$20)*(H29^$H$21)</f>
        <v>2.5730678912792238</v>
      </c>
    </row>
    <row r="30" spans="3:9" x14ac:dyDescent="0.3">
      <c r="C30" s="1" t="s">
        <v>2</v>
      </c>
      <c r="D30" s="3">
        <v>4500000</v>
      </c>
      <c r="E30" s="1">
        <v>10</v>
      </c>
      <c r="F30" s="2">
        <v>800</v>
      </c>
      <c r="G30" s="1">
        <v>500</v>
      </c>
      <c r="H30" s="1">
        <v>11</v>
      </c>
      <c r="I30" s="9">
        <f>(D30^-$H$17)*(E30^$H$18)*(F30^$H$19)*(G30^$H$20)*(H30^$H$21)</f>
        <v>2.3220704870175326</v>
      </c>
    </row>
    <row r="31" spans="3:9" x14ac:dyDescent="0.3">
      <c r="C31" s="1" t="s">
        <v>3</v>
      </c>
      <c r="D31" s="3">
        <v>5000000</v>
      </c>
      <c r="E31" s="1">
        <v>15</v>
      </c>
      <c r="F31" s="2">
        <v>1600</v>
      </c>
      <c r="G31" s="1">
        <v>250</v>
      </c>
      <c r="H31" s="1">
        <v>8</v>
      </c>
      <c r="I31" s="9">
        <f>(D31^-$H$17)*(E31^$H$18)*(F31^$H$19)*(G31^$H$20)*(H31^$H$21)</f>
        <v>2.1492611337229821</v>
      </c>
    </row>
    <row r="32" spans="3:9" x14ac:dyDescent="0.3">
      <c r="C32" s="1" t="s">
        <v>4</v>
      </c>
      <c r="D32" s="3">
        <v>8000000</v>
      </c>
      <c r="E32" s="1">
        <v>20</v>
      </c>
      <c r="F32" s="2">
        <v>3200</v>
      </c>
      <c r="G32" s="1">
        <v>125</v>
      </c>
      <c r="H32" s="4">
        <v>5.6</v>
      </c>
      <c r="I32" s="9">
        <f>(D32^-$H$17)*(E32^$H$18)*(F32^$H$19)*(G32^$H$20)*(H32^$H$21)</f>
        <v>1.8066237099380149</v>
      </c>
    </row>
    <row r="33" spans="3:9" x14ac:dyDescent="0.3">
      <c r="C33" s="1" t="s">
        <v>5</v>
      </c>
      <c r="D33" s="3">
        <v>10000000</v>
      </c>
      <c r="E33" s="1">
        <v>25</v>
      </c>
      <c r="F33" s="2">
        <v>6400</v>
      </c>
      <c r="G33" s="1">
        <v>60</v>
      </c>
      <c r="H33" s="1">
        <v>4</v>
      </c>
      <c r="I33" s="9">
        <f>(D33^-$H$17)*(E33^$H$18)*(F33^$H$19)*(G33^$H$20)*(H33^$H$21)</f>
        <v>1.5656020088899738</v>
      </c>
    </row>
    <row r="34" spans="3:9" x14ac:dyDescent="0.3">
      <c r="C34" s="1" t="s">
        <v>6</v>
      </c>
      <c r="D34" s="3">
        <v>12000000</v>
      </c>
      <c r="E34" s="1">
        <v>30</v>
      </c>
      <c r="F34" s="2">
        <v>12800</v>
      </c>
      <c r="G34" s="1">
        <v>30</v>
      </c>
      <c r="H34" s="4">
        <v>2.8</v>
      </c>
      <c r="I34" s="9">
        <f>(D34^-$H$17)*(E34^$H$18)*(F34^$H$19)*(G34^$H$20)*(H34^$H$21)</f>
        <v>1.3720944701891422</v>
      </c>
    </row>
    <row r="35" spans="3:9" x14ac:dyDescent="0.3">
      <c r="C35" s="1" t="s">
        <v>7</v>
      </c>
      <c r="D35" s="3">
        <v>15000000</v>
      </c>
      <c r="E35" s="1">
        <v>35</v>
      </c>
      <c r="F35" s="2">
        <v>25600</v>
      </c>
      <c r="G35" s="1">
        <v>15</v>
      </c>
      <c r="H35" s="1">
        <v>2</v>
      </c>
      <c r="I35" s="9">
        <f>(D35^-$H$17)*(E35^$H$18)*(F35^$H$19)*(G35^$H$20)*(H35^$H$21)</f>
        <v>1.1913018740296926</v>
      </c>
    </row>
    <row r="36" spans="3:9" x14ac:dyDescent="0.3">
      <c r="C36" s="1" t="s">
        <v>8</v>
      </c>
      <c r="D36" s="3">
        <v>18000000</v>
      </c>
      <c r="E36" s="1">
        <v>40</v>
      </c>
      <c r="F36" s="2">
        <v>51200</v>
      </c>
      <c r="G36" s="1">
        <v>8</v>
      </c>
      <c r="H36" s="4">
        <v>1.8</v>
      </c>
      <c r="I36" s="9">
        <f>(D36^-$H$17)*(E36^$H$18)*(F36^$H$19)*(G36^$H$20)*(H36^$H$21)</f>
        <v>1.0973024825070867</v>
      </c>
    </row>
    <row r="37" spans="3:9" x14ac:dyDescent="0.3">
      <c r="C37" s="1" t="s">
        <v>9</v>
      </c>
      <c r="D37" s="3">
        <v>20000000</v>
      </c>
      <c r="E37" s="1">
        <v>45</v>
      </c>
      <c r="F37" s="2">
        <v>102400</v>
      </c>
      <c r="G37" s="1">
        <v>4</v>
      </c>
      <c r="H37" s="4">
        <v>1.4</v>
      </c>
      <c r="I37" s="9">
        <f>(D37^-$H$17)*(E37^$H$18)*(F37^$H$19)*(G37^$H$20)*(H37^$H$21)</f>
        <v>0.98259165634268997</v>
      </c>
    </row>
    <row r="38" spans="3:9" x14ac:dyDescent="0.3">
      <c r="C38" s="1" t="s">
        <v>10</v>
      </c>
      <c r="D38" s="3">
        <v>25000000</v>
      </c>
      <c r="E38" s="1">
        <v>50</v>
      </c>
      <c r="F38" s="2">
        <v>204800</v>
      </c>
      <c r="G38" s="1">
        <v>2</v>
      </c>
      <c r="H38" s="4">
        <v>1.2</v>
      </c>
      <c r="I38" s="9">
        <f>(D38^-$H$17)*(E38^$H$18)*(F38^$H$19)*(G38^$H$20)*(H38^$H$21)</f>
        <v>0.87038154705824788</v>
      </c>
    </row>
    <row r="44" spans="3:9" x14ac:dyDescent="0.3">
      <c r="D44" s="8" t="s">
        <v>31</v>
      </c>
      <c r="E44" s="8" t="s">
        <v>32</v>
      </c>
    </row>
    <row r="45" spans="3:9" x14ac:dyDescent="0.3">
      <c r="D45" s="18" t="s">
        <v>33</v>
      </c>
      <c r="E45" s="15">
        <f>I29/SUM($I$29:$I$38)</f>
        <v>0.16152039407215735</v>
      </c>
    </row>
    <row r="46" spans="3:9" x14ac:dyDescent="0.3">
      <c r="D46" s="18" t="s">
        <v>34</v>
      </c>
      <c r="E46" s="16">
        <f>I30/SUM(I29:I38)</f>
        <v>0.14576441663182579</v>
      </c>
    </row>
    <row r="47" spans="3:9" x14ac:dyDescent="0.3">
      <c r="D47" s="18" t="s">
        <v>35</v>
      </c>
      <c r="E47" s="16">
        <f>I31/SUM(I29:I38)</f>
        <v>0.1349165742806418</v>
      </c>
    </row>
    <row r="48" spans="3:9" x14ac:dyDescent="0.3">
      <c r="D48" s="18" t="s">
        <v>36</v>
      </c>
      <c r="E48" s="16">
        <f>I32/SUM(I29:I38)</f>
        <v>0.11340803503797826</v>
      </c>
    </row>
    <row r="49" spans="4:5" x14ac:dyDescent="0.3">
      <c r="D49" s="18" t="s">
        <v>37</v>
      </c>
      <c r="E49" s="16">
        <f>I33/SUM(I29:I38)</f>
        <v>9.8278267080760873E-2</v>
      </c>
    </row>
    <row r="50" spans="4:5" x14ac:dyDescent="0.3">
      <c r="D50" s="18" t="s">
        <v>38</v>
      </c>
      <c r="E50" s="16">
        <f>I34/SUM(I29:I38)</f>
        <v>8.6131127857258835E-2</v>
      </c>
    </row>
    <row r="51" spans="4:5" x14ac:dyDescent="0.3">
      <c r="D51" s="18" t="s">
        <v>39</v>
      </c>
      <c r="E51" s="16">
        <f>I35/SUM(I29:I38)</f>
        <v>7.478214966823607E-2</v>
      </c>
    </row>
    <row r="52" spans="4:5" x14ac:dyDescent="0.3">
      <c r="D52" s="18" t="s">
        <v>40</v>
      </c>
      <c r="E52" s="16">
        <f>I36/SUM(I29:I38)</f>
        <v>6.888148190399529E-2</v>
      </c>
    </row>
    <row r="53" spans="4:5" x14ac:dyDescent="0.3">
      <c r="D53" s="18" t="s">
        <v>41</v>
      </c>
      <c r="E53" s="16">
        <f>I37/SUM(I29:I38)</f>
        <v>6.1680685566979615E-2</v>
      </c>
    </row>
    <row r="54" spans="4:5" x14ac:dyDescent="0.3">
      <c r="D54" s="18" t="s">
        <v>42</v>
      </c>
      <c r="E54" s="16">
        <f>I38/SUM(I29:I38)</f>
        <v>5.4636867900166204E-2</v>
      </c>
    </row>
    <row r="55" spans="4:5" x14ac:dyDescent="0.3">
      <c r="D55" s="19" t="s">
        <v>43</v>
      </c>
      <c r="E55" s="17">
        <f>MAX(E46:E54)</f>
        <v>0.14576441663182579</v>
      </c>
    </row>
    <row r="57" spans="4:5" x14ac:dyDescent="0.3">
      <c r="D57" s="20" t="s">
        <v>45</v>
      </c>
    </row>
  </sheetData>
  <mergeCells count="7">
    <mergeCell ref="C16:E16"/>
    <mergeCell ref="C22:D22"/>
    <mergeCell ref="C17:D17"/>
    <mergeCell ref="C18:D18"/>
    <mergeCell ref="C19:D19"/>
    <mergeCell ref="C20:D20"/>
    <mergeCell ref="C21:D2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Dhiwa Gemilang</dc:creator>
  <cp:lastModifiedBy>Dhiwa Gemilang</cp:lastModifiedBy>
  <dcterms:created xsi:type="dcterms:W3CDTF">2023-10-28T02:32:29Z</dcterms:created>
  <dcterms:modified xsi:type="dcterms:W3CDTF">2023-10-28T05:49:31Z</dcterms:modified>
</cp:coreProperties>
</file>