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queryTables/queryTable1.xml" ContentType="application/vnd.openxmlformats-officedocument.spreadsheetml.queryTable+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4.xml" ContentType="application/vnd.openxmlformats-officedocument.spreadsheetml.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5.xml" ContentType="application/vnd.openxmlformats-officedocument.spreadsheetml.table+xml"/>
  <Override PartName="/xl/pivotTables/pivotTable5.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hidePivotFieldList="1" defaultThemeVersion="202300"/>
  <mc:AlternateContent xmlns:mc="http://schemas.openxmlformats.org/markup-compatibility/2006">
    <mc:Choice Requires="x15">
      <x15ac:absPath xmlns:x15ac="http://schemas.microsoft.com/office/spreadsheetml/2010/11/ac" url="/Users/shadowkiopness/GitHub Projects/Excel/"/>
    </mc:Choice>
  </mc:AlternateContent>
  <xr:revisionPtr revIDLastSave="0" documentId="13_ncr:1_{3FC5557D-5C22-E944-A111-666F37CBE7E4}" xr6:coauthVersionLast="47" xr6:coauthVersionMax="47" xr10:uidLastSave="{00000000-0000-0000-0000-000000000000}"/>
  <bookViews>
    <workbookView xWindow="0" yWindow="760" windowWidth="29400" windowHeight="17000" firstSheet="1" activeTab="9" xr2:uid="{F2FC09F5-2C1E-D64B-AD2C-3376C51BC259}"/>
  </bookViews>
  <sheets>
    <sheet name="Data_Dictionary" sheetId="2" r:id="rId1"/>
    <sheet name="Data_Table" sheetId="1" r:id="rId2"/>
    <sheet name="Objective-1_Table" sheetId="4" r:id="rId3"/>
    <sheet name="Objective-1_Analysis" sheetId="3" r:id="rId4"/>
    <sheet name="Objective-2_Table" sheetId="5" r:id="rId5"/>
    <sheet name="Objective-2_Analysis" sheetId="6" r:id="rId6"/>
    <sheet name="Objective-3_Table" sheetId="8" r:id="rId7"/>
    <sheet name="Objective-3_Analysis" sheetId="10" r:id="rId8"/>
    <sheet name="Objective-4_Table" sheetId="9" r:id="rId9"/>
    <sheet name="Objective-4_Analysis" sheetId="11" r:id="rId10"/>
  </sheets>
  <definedNames>
    <definedName name="_xlnm._FilterDatabase" localSheetId="8" hidden="1">'Objective-4_Table'!$Q$1:$Q$4195</definedName>
    <definedName name="All_Investors">'Objective-4_Table'!$P$2:$P$4195</definedName>
    <definedName name="Data_Dictionary" localSheetId="0">Data_Dictionary!$A$1:$B$11</definedName>
    <definedName name="Investor_1">'Objective-4_Table'!$K$2:$K$1075</definedName>
    <definedName name="Slicer_Industry">#N/A</definedName>
  </definedNames>
  <calcPr calcId="191029"/>
  <pivotCaches>
    <pivotCache cacheId="0" r:id="rId11"/>
    <pivotCache cacheId="1" r:id="rId12"/>
    <pivotCache cacheId="2" r:id="rId13"/>
    <pivotCache cacheId="3" r:id="rId14"/>
  </pivotCaches>
  <extLs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 i="9" l="1" a="1"/>
  <c r="Q2" i="9" s="1"/>
  <c r="K26" i="9" a="1"/>
  <c r="K26" i="9" s="1"/>
  <c r="K27" i="9" a="1"/>
  <c r="K27" i="9" s="1"/>
  <c r="K28" i="9" a="1"/>
  <c r="K28" i="9" s="1"/>
  <c r="K29" i="9" a="1"/>
  <c r="K29" i="9" s="1"/>
  <c r="K30" i="9" a="1"/>
  <c r="K30" i="9" s="1"/>
  <c r="K31" i="9" a="1"/>
  <c r="K31" i="9" s="1"/>
  <c r="K32" i="9" a="1"/>
  <c r="K32" i="9" s="1"/>
  <c r="K33" i="9" a="1"/>
  <c r="K33" i="9" s="1"/>
  <c r="K34" i="9" a="1"/>
  <c r="K34" i="9" s="1"/>
  <c r="K35" i="9" a="1"/>
  <c r="K35" i="9" s="1"/>
  <c r="K36" i="9" a="1"/>
  <c r="K36" i="9" s="1"/>
  <c r="K37" i="9" a="1"/>
  <c r="K37" i="9" s="1"/>
  <c r="K38" i="9" a="1"/>
  <c r="K38" i="9" s="1"/>
  <c r="K39" i="9" a="1"/>
  <c r="K39" i="9" s="1"/>
  <c r="K40" i="9" a="1"/>
  <c r="K40" i="9" s="1"/>
  <c r="K41" i="9" a="1"/>
  <c r="K41" i="9" s="1"/>
  <c r="K42" i="9" a="1"/>
  <c r="K42" i="9" s="1"/>
  <c r="K43" i="9" a="1"/>
  <c r="K43" i="9" s="1"/>
  <c r="K44" i="9" a="1"/>
  <c r="K44" i="9" s="1"/>
  <c r="K45" i="9" a="1"/>
  <c r="K45" i="9" s="1"/>
  <c r="K46" i="9" a="1"/>
  <c r="K46" i="9" s="1"/>
  <c r="K47" i="9" a="1"/>
  <c r="K47" i="9" s="1"/>
  <c r="K48" i="9" a="1"/>
  <c r="K48" i="9" s="1"/>
  <c r="K49" i="9" a="1"/>
  <c r="K49" i="9" s="1"/>
  <c r="K50" i="9" a="1"/>
  <c r="K50" i="9" s="1"/>
  <c r="K51" i="9" a="1"/>
  <c r="K51" i="9" s="1"/>
  <c r="K52" i="9" a="1"/>
  <c r="K52" i="9" s="1"/>
  <c r="K53" i="9" a="1"/>
  <c r="K53" i="9" s="1"/>
  <c r="K54" i="9" a="1"/>
  <c r="K54" i="9" s="1"/>
  <c r="K55" i="9" a="1"/>
  <c r="K55" i="9" s="1"/>
  <c r="K56" i="9" a="1"/>
  <c r="K56" i="9" s="1"/>
  <c r="K57" i="9" a="1"/>
  <c r="K57" i="9" s="1"/>
  <c r="K58" i="9" a="1"/>
  <c r="K58" i="9" s="1"/>
  <c r="K59" i="9" a="1"/>
  <c r="K59" i="9" s="1"/>
  <c r="K60" i="9" a="1"/>
  <c r="K60" i="9" s="1"/>
  <c r="K61" i="9" a="1"/>
  <c r="K61" i="9" s="1"/>
  <c r="K62" i="9" a="1"/>
  <c r="K62" i="9" s="1"/>
  <c r="K63" i="9" a="1"/>
  <c r="K63" i="9" s="1"/>
  <c r="K64" i="9" a="1"/>
  <c r="K64" i="9" s="1"/>
  <c r="K65" i="9" a="1"/>
  <c r="K65" i="9" s="1"/>
  <c r="K66" i="9" a="1"/>
  <c r="K66" i="9" s="1"/>
  <c r="K67" i="9" a="1"/>
  <c r="K67" i="9" s="1"/>
  <c r="K68" i="9" a="1"/>
  <c r="K68" i="9" s="1"/>
  <c r="K69" i="9" a="1"/>
  <c r="K69" i="9" s="1"/>
  <c r="K70" i="9" a="1"/>
  <c r="K70" i="9" s="1"/>
  <c r="K71" i="9" a="1"/>
  <c r="K71" i="9" s="1"/>
  <c r="K72" i="9" a="1"/>
  <c r="K72" i="9" s="1"/>
  <c r="K73" i="9" a="1"/>
  <c r="K73" i="9" s="1"/>
  <c r="K74" i="9" a="1"/>
  <c r="K74" i="9" s="1"/>
  <c r="K75" i="9" a="1"/>
  <c r="K75" i="9" s="1"/>
  <c r="K76" i="9" a="1"/>
  <c r="K76" i="9" s="1"/>
  <c r="K77" i="9" a="1"/>
  <c r="K77" i="9" s="1"/>
  <c r="K78" i="9" a="1"/>
  <c r="K78" i="9" s="1"/>
  <c r="K79" i="9" a="1"/>
  <c r="K79" i="9" s="1"/>
  <c r="K80" i="9" a="1"/>
  <c r="K80" i="9" s="1"/>
  <c r="K81" i="9" a="1"/>
  <c r="K81" i="9" s="1"/>
  <c r="K82" i="9" a="1"/>
  <c r="K82" i="9" s="1"/>
  <c r="K83" i="9" a="1"/>
  <c r="K83" i="9" s="1"/>
  <c r="K84" i="9" a="1"/>
  <c r="K84" i="9" s="1"/>
  <c r="K85" i="9" a="1"/>
  <c r="K85" i="9" s="1"/>
  <c r="K86" i="9" a="1"/>
  <c r="K86" i="9" s="1"/>
  <c r="K87" i="9" a="1"/>
  <c r="K87" i="9" s="1"/>
  <c r="K88" i="9" a="1"/>
  <c r="K88" i="9" s="1"/>
  <c r="K89" i="9" a="1"/>
  <c r="K89" i="9" s="1"/>
  <c r="K90" i="9" a="1"/>
  <c r="K90" i="9" s="1"/>
  <c r="K91" i="9" a="1"/>
  <c r="K91" i="9" s="1"/>
  <c r="K92" i="9" a="1"/>
  <c r="K92" i="9" s="1"/>
  <c r="K93" i="9" a="1"/>
  <c r="K93" i="9" s="1"/>
  <c r="K94" i="9" a="1"/>
  <c r="K94" i="9" s="1"/>
  <c r="K95" i="9" a="1"/>
  <c r="K95" i="9" s="1"/>
  <c r="K96" i="9" a="1"/>
  <c r="K96" i="9" s="1"/>
  <c r="K97" i="9" a="1"/>
  <c r="K97" i="9" s="1"/>
  <c r="K98" i="9" a="1"/>
  <c r="K98" i="9" s="1"/>
  <c r="K99" i="9" a="1"/>
  <c r="K99" i="9" s="1"/>
  <c r="K100" i="9" a="1"/>
  <c r="K100" i="9" s="1"/>
  <c r="K101" i="9" a="1"/>
  <c r="K101" i="9" s="1"/>
  <c r="K102" i="9" a="1"/>
  <c r="K102" i="9" s="1"/>
  <c r="K103" i="9" a="1"/>
  <c r="K103" i="9" s="1"/>
  <c r="K104" i="9" a="1"/>
  <c r="K104" i="9" s="1"/>
  <c r="K105" i="9" a="1"/>
  <c r="K105" i="9" s="1"/>
  <c r="K106" i="9" a="1"/>
  <c r="K106" i="9" s="1"/>
  <c r="K107" i="9" a="1"/>
  <c r="K107" i="9" s="1"/>
  <c r="K108" i="9" a="1"/>
  <c r="K108" i="9" s="1"/>
  <c r="K109" i="9" a="1"/>
  <c r="K109" i="9" s="1"/>
  <c r="K110" i="9" a="1"/>
  <c r="K110" i="9" s="1"/>
  <c r="K111" i="9" a="1"/>
  <c r="K111" i="9" s="1"/>
  <c r="K112" i="9" a="1"/>
  <c r="K112" i="9" s="1"/>
  <c r="K113" i="9" a="1"/>
  <c r="K113" i="9" s="1"/>
  <c r="K114" i="9" a="1"/>
  <c r="K114" i="9" s="1"/>
  <c r="K115" i="9" a="1"/>
  <c r="K115" i="9" s="1"/>
  <c r="K116" i="9" a="1"/>
  <c r="K116" i="9" s="1"/>
  <c r="K117" i="9" a="1"/>
  <c r="K117" i="9" s="1"/>
  <c r="K118" i="9" a="1"/>
  <c r="K118" i="9" s="1"/>
  <c r="K119" i="9" a="1"/>
  <c r="K119" i="9" s="1"/>
  <c r="K120" i="9" a="1"/>
  <c r="K120" i="9" s="1"/>
  <c r="K121" i="9" a="1"/>
  <c r="K121" i="9" s="1"/>
  <c r="K122" i="9" a="1"/>
  <c r="K122" i="9" s="1"/>
  <c r="K123" i="9" a="1"/>
  <c r="K123" i="9" s="1"/>
  <c r="K124" i="9" a="1"/>
  <c r="K124" i="9" s="1"/>
  <c r="K125" i="9" a="1"/>
  <c r="K125" i="9" s="1"/>
  <c r="K126" i="9" a="1"/>
  <c r="K126" i="9" s="1"/>
  <c r="K127" i="9" a="1"/>
  <c r="K127" i="9" s="1"/>
  <c r="K128" i="9" a="1"/>
  <c r="K128" i="9" s="1"/>
  <c r="K129" i="9" a="1"/>
  <c r="K129" i="9" s="1"/>
  <c r="K130" i="9" a="1"/>
  <c r="K130" i="9" s="1"/>
  <c r="K131" i="9" a="1"/>
  <c r="K131" i="9" s="1"/>
  <c r="K132" i="9" a="1"/>
  <c r="K132" i="9" s="1"/>
  <c r="K133" i="9" a="1"/>
  <c r="K133" i="9" s="1"/>
  <c r="K134" i="9" a="1"/>
  <c r="K134" i="9" s="1"/>
  <c r="K135" i="9" a="1"/>
  <c r="K135" i="9" s="1"/>
  <c r="K136" i="9" a="1"/>
  <c r="K136" i="9" s="1"/>
  <c r="K137" i="9" a="1"/>
  <c r="K137" i="9" s="1"/>
  <c r="K138" i="9" a="1"/>
  <c r="K138" i="9" s="1"/>
  <c r="K139" i="9" a="1"/>
  <c r="K139" i="9" s="1"/>
  <c r="K140" i="9" a="1"/>
  <c r="K140" i="9" s="1"/>
  <c r="K141" i="9" a="1"/>
  <c r="K141" i="9" s="1"/>
  <c r="K142" i="9" a="1"/>
  <c r="K142" i="9" s="1"/>
  <c r="K143" i="9" a="1"/>
  <c r="K143" i="9" s="1"/>
  <c r="K144" i="9" a="1"/>
  <c r="K144" i="9" s="1"/>
  <c r="K145" i="9" a="1"/>
  <c r="K145" i="9" s="1"/>
  <c r="K146" i="9" a="1"/>
  <c r="K146" i="9" s="1"/>
  <c r="K147" i="9" a="1"/>
  <c r="K147" i="9" s="1"/>
  <c r="K148" i="9" a="1"/>
  <c r="K148" i="9" s="1"/>
  <c r="K149" i="9" a="1"/>
  <c r="K149" i="9" s="1"/>
  <c r="K150" i="9" a="1"/>
  <c r="K150" i="9" s="1"/>
  <c r="K151" i="9" a="1"/>
  <c r="K151" i="9" s="1"/>
  <c r="K152" i="9" a="1"/>
  <c r="K152" i="9" s="1"/>
  <c r="K153" i="9" a="1"/>
  <c r="K153" i="9" s="1"/>
  <c r="K154" i="9" a="1"/>
  <c r="K154" i="9" s="1"/>
  <c r="K155" i="9" a="1"/>
  <c r="K155" i="9" s="1"/>
  <c r="K156" i="9" a="1"/>
  <c r="K156" i="9" s="1"/>
  <c r="K157" i="9" a="1"/>
  <c r="K157" i="9" s="1"/>
  <c r="K158" i="9" a="1"/>
  <c r="K158" i="9" s="1"/>
  <c r="K159" i="9" a="1"/>
  <c r="K159" i="9" s="1"/>
  <c r="K160" i="9" a="1"/>
  <c r="K160" i="9" s="1"/>
  <c r="K161" i="9" a="1"/>
  <c r="K161" i="9" s="1"/>
  <c r="K162" i="9" a="1"/>
  <c r="K162" i="9" s="1"/>
  <c r="K163" i="9" a="1"/>
  <c r="K163" i="9" s="1"/>
  <c r="K164" i="9" a="1"/>
  <c r="K164" i="9" s="1"/>
  <c r="K165" i="9" a="1"/>
  <c r="K165" i="9" s="1"/>
  <c r="K166" i="9" a="1"/>
  <c r="K166" i="9" s="1"/>
  <c r="K167" i="9" a="1"/>
  <c r="K167" i="9" s="1"/>
  <c r="K168" i="9" a="1"/>
  <c r="K168" i="9" s="1"/>
  <c r="K169" i="9" a="1"/>
  <c r="K169" i="9" s="1"/>
  <c r="K170" i="9" a="1"/>
  <c r="K170" i="9" s="1"/>
  <c r="K171" i="9" a="1"/>
  <c r="K171" i="9" s="1"/>
  <c r="K172" i="9" a="1"/>
  <c r="K172" i="9" s="1"/>
  <c r="K173" i="9" a="1"/>
  <c r="K173" i="9" s="1"/>
  <c r="K174" i="9" a="1"/>
  <c r="K174" i="9" s="1"/>
  <c r="K175" i="9" a="1"/>
  <c r="K175" i="9" s="1"/>
  <c r="K176" i="9" a="1"/>
  <c r="K176" i="9" s="1"/>
  <c r="K177" i="9" a="1"/>
  <c r="K177" i="9" s="1"/>
  <c r="K178" i="9" a="1"/>
  <c r="K178" i="9" s="1"/>
  <c r="K179" i="9" a="1"/>
  <c r="K179" i="9" s="1"/>
  <c r="K180" i="9" a="1"/>
  <c r="K180" i="9" s="1"/>
  <c r="K181" i="9" a="1"/>
  <c r="K181" i="9" s="1"/>
  <c r="K182" i="9" a="1"/>
  <c r="K182" i="9" s="1"/>
  <c r="K183" i="9" a="1"/>
  <c r="K183" i="9" s="1"/>
  <c r="K184" i="9" a="1"/>
  <c r="K184" i="9" s="1"/>
  <c r="K185" i="9" a="1"/>
  <c r="K185" i="9" s="1"/>
  <c r="K186" i="9" a="1"/>
  <c r="K186" i="9" s="1"/>
  <c r="K187" i="9" a="1"/>
  <c r="K187" i="9" s="1"/>
  <c r="K188" i="9" a="1"/>
  <c r="K188" i="9" s="1"/>
  <c r="K189" i="9" a="1"/>
  <c r="K189" i="9" s="1"/>
  <c r="K190" i="9" a="1"/>
  <c r="K190" i="9" s="1"/>
  <c r="K191" i="9" a="1"/>
  <c r="K191" i="9" s="1"/>
  <c r="K192" i="9" a="1"/>
  <c r="K192" i="9" s="1"/>
  <c r="K193" i="9" a="1"/>
  <c r="K193" i="9" s="1"/>
  <c r="K194" i="9" a="1"/>
  <c r="K194" i="9" s="1"/>
  <c r="K195" i="9" a="1"/>
  <c r="K195" i="9" s="1"/>
  <c r="K196" i="9" a="1"/>
  <c r="K196" i="9" s="1"/>
  <c r="K197" i="9" a="1"/>
  <c r="K197" i="9" s="1"/>
  <c r="K198" i="9" a="1"/>
  <c r="K198" i="9" s="1"/>
  <c r="K199" i="9" a="1"/>
  <c r="K199" i="9" s="1"/>
  <c r="K200" i="9" a="1"/>
  <c r="K200" i="9" s="1"/>
  <c r="K201" i="9" a="1"/>
  <c r="K201" i="9" s="1"/>
  <c r="K202" i="9" a="1"/>
  <c r="K202" i="9" s="1"/>
  <c r="K203" i="9" a="1"/>
  <c r="K203" i="9" s="1"/>
  <c r="K204" i="9" a="1"/>
  <c r="K204" i="9" s="1"/>
  <c r="K205" i="9" a="1"/>
  <c r="K205" i="9" s="1"/>
  <c r="K206" i="9" a="1"/>
  <c r="K206" i="9" s="1"/>
  <c r="K207" i="9" a="1"/>
  <c r="K207" i="9" s="1"/>
  <c r="K208" i="9" a="1"/>
  <c r="K208" i="9" s="1"/>
  <c r="K209" i="9" a="1"/>
  <c r="K209" i="9" s="1"/>
  <c r="K210" i="9" a="1"/>
  <c r="K210" i="9" s="1"/>
  <c r="K211" i="9" a="1"/>
  <c r="K211" i="9" s="1"/>
  <c r="K212" i="9" a="1"/>
  <c r="K212" i="9" s="1"/>
  <c r="K213" i="9" a="1"/>
  <c r="K213" i="9" s="1"/>
  <c r="K214" i="9" a="1"/>
  <c r="K214" i="9" s="1"/>
  <c r="K215" i="9" a="1"/>
  <c r="K215" i="9" s="1"/>
  <c r="K216" i="9" a="1"/>
  <c r="K216" i="9" s="1"/>
  <c r="K217" i="9" a="1"/>
  <c r="K217" i="9" s="1"/>
  <c r="K218" i="9" a="1"/>
  <c r="K218" i="9" s="1"/>
  <c r="K219" i="9" a="1"/>
  <c r="K219" i="9" s="1"/>
  <c r="K220" i="9" a="1"/>
  <c r="K220" i="9" s="1"/>
  <c r="K221" i="9" a="1"/>
  <c r="K221" i="9" s="1"/>
  <c r="K222" i="9" a="1"/>
  <c r="K222" i="9" s="1"/>
  <c r="K223" i="9" a="1"/>
  <c r="K223" i="9" s="1"/>
  <c r="K224" i="9" a="1"/>
  <c r="K224" i="9" s="1"/>
  <c r="K225" i="9" a="1"/>
  <c r="K225" i="9" s="1"/>
  <c r="K226" i="9" a="1"/>
  <c r="K226" i="9" s="1"/>
  <c r="K227" i="9" a="1"/>
  <c r="K227" i="9" s="1"/>
  <c r="K228" i="9" a="1"/>
  <c r="K228" i="9" s="1"/>
  <c r="K229" i="9" a="1"/>
  <c r="K229" i="9" s="1"/>
  <c r="K230" i="9" a="1"/>
  <c r="K230" i="9" s="1"/>
  <c r="K231" i="9" a="1"/>
  <c r="K231" i="9" s="1"/>
  <c r="K232" i="9" a="1"/>
  <c r="K232" i="9" s="1"/>
  <c r="K233" i="9" a="1"/>
  <c r="K233" i="9" s="1"/>
  <c r="K234" i="9" a="1"/>
  <c r="K234" i="9" s="1"/>
  <c r="K235" i="9" a="1"/>
  <c r="K235" i="9" s="1"/>
  <c r="K236" i="9" a="1"/>
  <c r="K236" i="9" s="1"/>
  <c r="K237" i="9" a="1"/>
  <c r="K237" i="9" s="1"/>
  <c r="K238" i="9" a="1"/>
  <c r="K238" i="9" s="1"/>
  <c r="K239" i="9" a="1"/>
  <c r="K239" i="9" s="1"/>
  <c r="K240" i="9" a="1"/>
  <c r="K240" i="9" s="1"/>
  <c r="K241" i="9" a="1"/>
  <c r="K241" i="9" s="1"/>
  <c r="K242" i="9" a="1"/>
  <c r="K242" i="9" s="1"/>
  <c r="K243" i="9" a="1"/>
  <c r="K243" i="9" s="1"/>
  <c r="K244" i="9" a="1"/>
  <c r="K244" i="9" s="1"/>
  <c r="K245" i="9" a="1"/>
  <c r="K245" i="9" s="1"/>
  <c r="K246" i="9" a="1"/>
  <c r="K246" i="9" s="1"/>
  <c r="K247" i="9" a="1"/>
  <c r="K247" i="9" s="1"/>
  <c r="K248" i="9" a="1"/>
  <c r="K248" i="9" s="1"/>
  <c r="K249" i="9" a="1"/>
  <c r="K249" i="9" s="1"/>
  <c r="K250" i="9" a="1"/>
  <c r="K250" i="9" s="1"/>
  <c r="K251" i="9" a="1"/>
  <c r="K251" i="9" s="1"/>
  <c r="K252" i="9" a="1"/>
  <c r="K252" i="9" s="1"/>
  <c r="K253" i="9" a="1"/>
  <c r="K253" i="9" s="1"/>
  <c r="K254" i="9" a="1"/>
  <c r="K254" i="9" s="1"/>
  <c r="K255" i="9" a="1"/>
  <c r="K255" i="9" s="1"/>
  <c r="K256" i="9" a="1"/>
  <c r="K256" i="9" s="1"/>
  <c r="K257" i="9" a="1"/>
  <c r="K257" i="9" s="1"/>
  <c r="K258" i="9" a="1"/>
  <c r="K258" i="9" s="1"/>
  <c r="K259" i="9" a="1"/>
  <c r="K259" i="9" s="1"/>
  <c r="K260" i="9" a="1"/>
  <c r="K260" i="9" s="1"/>
  <c r="K261" i="9" a="1"/>
  <c r="K261" i="9" s="1"/>
  <c r="K262" i="9" a="1"/>
  <c r="K262" i="9" s="1"/>
  <c r="K263" i="9" a="1"/>
  <c r="K263" i="9" s="1"/>
  <c r="K264" i="9" a="1"/>
  <c r="K264" i="9" s="1"/>
  <c r="K265" i="9" a="1"/>
  <c r="K265" i="9" s="1"/>
  <c r="K266" i="9" a="1"/>
  <c r="K266" i="9" s="1"/>
  <c r="K267" i="9" a="1"/>
  <c r="K267" i="9" s="1"/>
  <c r="K268" i="9" a="1"/>
  <c r="K268" i="9" s="1"/>
  <c r="K269" i="9" a="1"/>
  <c r="K269" i="9" s="1"/>
  <c r="K270" i="9" a="1"/>
  <c r="K270" i="9" s="1"/>
  <c r="K271" i="9" a="1"/>
  <c r="K271" i="9" s="1"/>
  <c r="K272" i="9" a="1"/>
  <c r="K272" i="9" s="1"/>
  <c r="K273" i="9" a="1"/>
  <c r="K273" i="9" s="1"/>
  <c r="K274" i="9" a="1"/>
  <c r="K274" i="9" s="1"/>
  <c r="K275" i="9" a="1"/>
  <c r="K275" i="9" s="1"/>
  <c r="K276" i="9" a="1"/>
  <c r="K276" i="9" s="1"/>
  <c r="K277" i="9" a="1"/>
  <c r="K277" i="9" s="1"/>
  <c r="K278" i="9" a="1"/>
  <c r="K278" i="9" s="1"/>
  <c r="K279" i="9" a="1"/>
  <c r="K279" i="9" s="1"/>
  <c r="K280" i="9" a="1"/>
  <c r="K280" i="9" s="1"/>
  <c r="K281" i="9" a="1"/>
  <c r="K281" i="9" s="1"/>
  <c r="K282" i="9" a="1"/>
  <c r="K282" i="9" s="1"/>
  <c r="K283" i="9" a="1"/>
  <c r="K283" i="9" s="1"/>
  <c r="K284" i="9" a="1"/>
  <c r="K284" i="9" s="1"/>
  <c r="K285" i="9" a="1"/>
  <c r="K285" i="9" s="1"/>
  <c r="K286" i="9" a="1"/>
  <c r="K286" i="9" s="1"/>
  <c r="K287" i="9" a="1"/>
  <c r="K287" i="9" s="1"/>
  <c r="K288" i="9" a="1"/>
  <c r="K288" i="9" s="1"/>
  <c r="K289" i="9" a="1"/>
  <c r="K289" i="9" s="1"/>
  <c r="K290" i="9" a="1"/>
  <c r="K290" i="9" s="1"/>
  <c r="K291" i="9" a="1"/>
  <c r="K291" i="9" s="1"/>
  <c r="K292" i="9" a="1"/>
  <c r="K292" i="9" s="1"/>
  <c r="K293" i="9" a="1"/>
  <c r="K293" i="9" s="1"/>
  <c r="K294" i="9" a="1"/>
  <c r="K294" i="9" s="1"/>
  <c r="K295" i="9" a="1"/>
  <c r="K295" i="9" s="1"/>
  <c r="K296" i="9" a="1"/>
  <c r="K296" i="9" s="1"/>
  <c r="K297" i="9" a="1"/>
  <c r="K297" i="9" s="1"/>
  <c r="K298" i="9" a="1"/>
  <c r="K298" i="9" s="1"/>
  <c r="K299" i="9" a="1"/>
  <c r="K299" i="9" s="1"/>
  <c r="K300" i="9" a="1"/>
  <c r="K300" i="9" s="1"/>
  <c r="K301" i="9" a="1"/>
  <c r="K301" i="9" s="1"/>
  <c r="K302" i="9" a="1"/>
  <c r="K302" i="9" s="1"/>
  <c r="K303" i="9" a="1"/>
  <c r="K303" i="9" s="1"/>
  <c r="K304" i="9" a="1"/>
  <c r="K304" i="9" s="1"/>
  <c r="K305" i="9" a="1"/>
  <c r="K305" i="9" s="1"/>
  <c r="K306" i="9" a="1"/>
  <c r="K306" i="9" s="1"/>
  <c r="K307" i="9" a="1"/>
  <c r="K307" i="9" s="1"/>
  <c r="K308" i="9" a="1"/>
  <c r="K308" i="9" s="1"/>
  <c r="K309" i="9" a="1"/>
  <c r="K309" i="9" s="1"/>
  <c r="K310" i="9" a="1"/>
  <c r="K310" i="9" s="1"/>
  <c r="K311" i="9" a="1"/>
  <c r="K311" i="9" s="1"/>
  <c r="K312" i="9" a="1"/>
  <c r="K312" i="9" s="1"/>
  <c r="K313" i="9" a="1"/>
  <c r="K313" i="9" s="1"/>
  <c r="K314" i="9" a="1"/>
  <c r="K314" i="9" s="1"/>
  <c r="K315" i="9" a="1"/>
  <c r="K315" i="9" s="1"/>
  <c r="K316" i="9" a="1"/>
  <c r="K316" i="9" s="1"/>
  <c r="K317" i="9" a="1"/>
  <c r="K317" i="9" s="1"/>
  <c r="K318" i="9" a="1"/>
  <c r="K318" i="9" s="1"/>
  <c r="K319" i="9" a="1"/>
  <c r="K319" i="9" s="1"/>
  <c r="K320" i="9" a="1"/>
  <c r="K320" i="9" s="1"/>
  <c r="K321" i="9" a="1"/>
  <c r="K321" i="9" s="1"/>
  <c r="K322" i="9" a="1"/>
  <c r="K322" i="9" s="1"/>
  <c r="K323" i="9" a="1"/>
  <c r="K323" i="9" s="1"/>
  <c r="K324" i="9" a="1"/>
  <c r="K324" i="9" s="1"/>
  <c r="K325" i="9" a="1"/>
  <c r="K325" i="9" s="1"/>
  <c r="K326" i="9" a="1"/>
  <c r="K326" i="9" s="1"/>
  <c r="K327" i="9" a="1"/>
  <c r="K327" i="9" s="1"/>
  <c r="K328" i="9" a="1"/>
  <c r="K328" i="9" s="1"/>
  <c r="K329" i="9" a="1"/>
  <c r="K329" i="9" s="1"/>
  <c r="K330" i="9" a="1"/>
  <c r="K330" i="9" s="1"/>
  <c r="K331" i="9" a="1"/>
  <c r="K331" i="9" s="1"/>
  <c r="K332" i="9" a="1"/>
  <c r="K332" i="9" s="1"/>
  <c r="K333" i="9" a="1"/>
  <c r="K333" i="9" s="1"/>
  <c r="K334" i="9" a="1"/>
  <c r="K334" i="9" s="1"/>
  <c r="K335" i="9" a="1"/>
  <c r="K335" i="9" s="1"/>
  <c r="K336" i="9" a="1"/>
  <c r="K336" i="9" s="1"/>
  <c r="K337" i="9" a="1"/>
  <c r="K337" i="9" s="1"/>
  <c r="K338" i="9" a="1"/>
  <c r="K338" i="9" s="1"/>
  <c r="K339" i="9" a="1"/>
  <c r="K339" i="9" s="1"/>
  <c r="K340" i="9" a="1"/>
  <c r="K340" i="9" s="1"/>
  <c r="K341" i="9" a="1"/>
  <c r="K341" i="9" s="1"/>
  <c r="K342" i="9" a="1"/>
  <c r="K342" i="9" s="1"/>
  <c r="K343" i="9" a="1"/>
  <c r="K343" i="9" s="1"/>
  <c r="K344" i="9" a="1"/>
  <c r="K344" i="9" s="1"/>
  <c r="K345" i="9" a="1"/>
  <c r="K345" i="9" s="1"/>
  <c r="K346" i="9" a="1"/>
  <c r="K346" i="9" s="1"/>
  <c r="K347" i="9" a="1"/>
  <c r="K347" i="9" s="1"/>
  <c r="K348" i="9" a="1"/>
  <c r="K348" i="9" s="1"/>
  <c r="K349" i="9" a="1"/>
  <c r="K349" i="9" s="1"/>
  <c r="K350" i="9" a="1"/>
  <c r="K350" i="9" s="1"/>
  <c r="K351" i="9" a="1"/>
  <c r="K351" i="9" s="1"/>
  <c r="K352" i="9" a="1"/>
  <c r="K352" i="9" s="1"/>
  <c r="K353" i="9" a="1"/>
  <c r="K353" i="9" s="1"/>
  <c r="K354" i="9" a="1"/>
  <c r="K354" i="9" s="1"/>
  <c r="K355" i="9" a="1"/>
  <c r="K355" i="9" s="1"/>
  <c r="K356" i="9" a="1"/>
  <c r="K356" i="9" s="1"/>
  <c r="K357" i="9" a="1"/>
  <c r="K357" i="9" s="1"/>
  <c r="K358" i="9" a="1"/>
  <c r="K358" i="9" s="1"/>
  <c r="K359" i="9" a="1"/>
  <c r="K359" i="9" s="1"/>
  <c r="K360" i="9" a="1"/>
  <c r="K360" i="9" s="1"/>
  <c r="K361" i="9" a="1"/>
  <c r="K361" i="9" s="1"/>
  <c r="K362" i="9" a="1"/>
  <c r="K362" i="9" s="1"/>
  <c r="K363" i="9" a="1"/>
  <c r="K363" i="9" s="1"/>
  <c r="K364" i="9" a="1"/>
  <c r="K364" i="9" s="1"/>
  <c r="K365" i="9" a="1"/>
  <c r="K365" i="9" s="1"/>
  <c r="K366" i="9" a="1"/>
  <c r="K366" i="9" s="1"/>
  <c r="K367" i="9" a="1"/>
  <c r="K367" i="9" s="1"/>
  <c r="K368" i="9" a="1"/>
  <c r="K368" i="9" s="1"/>
  <c r="K369" i="9" a="1"/>
  <c r="K369" i="9" s="1"/>
  <c r="K370" i="9" a="1"/>
  <c r="K370" i="9" s="1"/>
  <c r="K371" i="9" a="1"/>
  <c r="K371" i="9" s="1"/>
  <c r="K372" i="9" a="1"/>
  <c r="K372" i="9" s="1"/>
  <c r="K373" i="9" a="1"/>
  <c r="K373" i="9" s="1"/>
  <c r="K374" i="9" a="1"/>
  <c r="K374" i="9" s="1"/>
  <c r="K375" i="9" a="1"/>
  <c r="K375" i="9" s="1"/>
  <c r="K376" i="9" a="1"/>
  <c r="K376" i="9" s="1"/>
  <c r="K377" i="9" a="1"/>
  <c r="K377" i="9" s="1"/>
  <c r="K378" i="9" a="1"/>
  <c r="K378" i="9" s="1"/>
  <c r="K379" i="9" a="1"/>
  <c r="K379" i="9" s="1"/>
  <c r="K380" i="9" a="1"/>
  <c r="K380" i="9" s="1"/>
  <c r="K381" i="9" a="1"/>
  <c r="K381" i="9" s="1"/>
  <c r="K382" i="9" a="1"/>
  <c r="K382" i="9" s="1"/>
  <c r="K383" i="9" a="1"/>
  <c r="K383" i="9" s="1"/>
  <c r="K384" i="9" a="1"/>
  <c r="K384" i="9" s="1"/>
  <c r="K385" i="9" a="1"/>
  <c r="K385" i="9" s="1"/>
  <c r="K386" i="9" a="1"/>
  <c r="K386" i="9" s="1"/>
  <c r="K387" i="9" a="1"/>
  <c r="K387" i="9" s="1"/>
  <c r="K388" i="9" a="1"/>
  <c r="K388" i="9" s="1"/>
  <c r="K389" i="9" a="1"/>
  <c r="K389" i="9" s="1"/>
  <c r="K390" i="9" a="1"/>
  <c r="K390" i="9" s="1"/>
  <c r="K391" i="9" a="1"/>
  <c r="K391" i="9" s="1"/>
  <c r="K392" i="9" a="1"/>
  <c r="K392" i="9" s="1"/>
  <c r="K393" i="9" a="1"/>
  <c r="K393" i="9" s="1"/>
  <c r="K394" i="9" a="1"/>
  <c r="K394" i="9" s="1"/>
  <c r="K395" i="9" a="1"/>
  <c r="K395" i="9" s="1"/>
  <c r="K396" i="9" a="1"/>
  <c r="K396" i="9" s="1"/>
  <c r="K397" i="9" a="1"/>
  <c r="K397" i="9" s="1"/>
  <c r="K398" i="9" a="1"/>
  <c r="K398" i="9" s="1"/>
  <c r="K399" i="9" a="1"/>
  <c r="K399" i="9" s="1"/>
  <c r="K400" i="9" a="1"/>
  <c r="K400" i="9" s="1"/>
  <c r="K401" i="9" a="1"/>
  <c r="K401" i="9" s="1"/>
  <c r="K402" i="9" a="1"/>
  <c r="K402" i="9" s="1"/>
  <c r="K403" i="9" a="1"/>
  <c r="K403" i="9" s="1"/>
  <c r="K404" i="9" a="1"/>
  <c r="K404" i="9" s="1"/>
  <c r="K405" i="9" a="1"/>
  <c r="K405" i="9" s="1"/>
  <c r="K406" i="9" a="1"/>
  <c r="K406" i="9" s="1"/>
  <c r="K407" i="9" a="1"/>
  <c r="K407" i="9" s="1"/>
  <c r="K408" i="9" a="1"/>
  <c r="K408" i="9" s="1"/>
  <c r="K409" i="9" a="1"/>
  <c r="K409" i="9" s="1"/>
  <c r="K410" i="9" a="1"/>
  <c r="K410" i="9" s="1"/>
  <c r="K411" i="9" a="1"/>
  <c r="K411" i="9" s="1"/>
  <c r="K412" i="9" a="1"/>
  <c r="K412" i="9" s="1"/>
  <c r="K413" i="9" a="1"/>
  <c r="K413" i="9" s="1"/>
  <c r="K414" i="9" a="1"/>
  <c r="K414" i="9" s="1"/>
  <c r="K415" i="9" a="1"/>
  <c r="K415" i="9" s="1"/>
  <c r="K416" i="9" a="1"/>
  <c r="K416" i="9" s="1"/>
  <c r="K417" i="9" a="1"/>
  <c r="K417" i="9" s="1"/>
  <c r="K418" i="9" a="1"/>
  <c r="K418" i="9" s="1"/>
  <c r="K419" i="9" a="1"/>
  <c r="K419" i="9" s="1"/>
  <c r="K420" i="9" a="1"/>
  <c r="K420" i="9" s="1"/>
  <c r="K421" i="9" a="1"/>
  <c r="K421" i="9" s="1"/>
  <c r="K422" i="9" a="1"/>
  <c r="K422" i="9" s="1"/>
  <c r="K423" i="9" a="1"/>
  <c r="K423" i="9" s="1"/>
  <c r="K424" i="9" a="1"/>
  <c r="K424" i="9" s="1"/>
  <c r="K425" i="9" a="1"/>
  <c r="K425" i="9" s="1"/>
  <c r="K426" i="9" a="1"/>
  <c r="K426" i="9" s="1"/>
  <c r="K427" i="9" a="1"/>
  <c r="K427" i="9" s="1"/>
  <c r="K428" i="9" a="1"/>
  <c r="K428" i="9" s="1"/>
  <c r="K429" i="9" a="1"/>
  <c r="K429" i="9" s="1"/>
  <c r="K430" i="9" a="1"/>
  <c r="K430" i="9" s="1"/>
  <c r="K431" i="9" a="1"/>
  <c r="K431" i="9" s="1"/>
  <c r="K432" i="9" a="1"/>
  <c r="K432" i="9" s="1"/>
  <c r="K433" i="9" a="1"/>
  <c r="K433" i="9" s="1"/>
  <c r="K434" i="9" a="1"/>
  <c r="K434" i="9" s="1"/>
  <c r="K435" i="9" a="1"/>
  <c r="K435" i="9" s="1"/>
  <c r="K436" i="9" a="1"/>
  <c r="K436" i="9" s="1"/>
  <c r="K437" i="9" a="1"/>
  <c r="K437" i="9" s="1"/>
  <c r="K438" i="9" a="1"/>
  <c r="K438" i="9" s="1"/>
  <c r="K439" i="9" a="1"/>
  <c r="K439" i="9" s="1"/>
  <c r="K440" i="9" a="1"/>
  <c r="K440" i="9" s="1"/>
  <c r="K441" i="9" a="1"/>
  <c r="K441" i="9" s="1"/>
  <c r="K442" i="9" a="1"/>
  <c r="K442" i="9" s="1"/>
  <c r="K443" i="9" a="1"/>
  <c r="K443" i="9" s="1"/>
  <c r="K444" i="9" a="1"/>
  <c r="K444" i="9" s="1"/>
  <c r="K445" i="9" a="1"/>
  <c r="K445" i="9" s="1"/>
  <c r="K446" i="9" a="1"/>
  <c r="K446" i="9" s="1"/>
  <c r="K447" i="9" a="1"/>
  <c r="K447" i="9" s="1"/>
  <c r="K448" i="9" a="1"/>
  <c r="K448" i="9" s="1"/>
  <c r="K449" i="9" a="1"/>
  <c r="K449" i="9" s="1"/>
  <c r="K450" i="9" a="1"/>
  <c r="K450" i="9" s="1"/>
  <c r="K451" i="9" a="1"/>
  <c r="K451" i="9" s="1"/>
  <c r="K452" i="9" a="1"/>
  <c r="K452" i="9" s="1"/>
  <c r="K453" i="9" a="1"/>
  <c r="K453" i="9" s="1"/>
  <c r="K454" i="9" a="1"/>
  <c r="K454" i="9" s="1"/>
  <c r="K455" i="9" a="1"/>
  <c r="K455" i="9" s="1"/>
  <c r="K456" i="9" a="1"/>
  <c r="K456" i="9" s="1"/>
  <c r="K457" i="9" a="1"/>
  <c r="K457" i="9" s="1"/>
  <c r="K458" i="9" a="1"/>
  <c r="K458" i="9" s="1"/>
  <c r="K459" i="9" a="1"/>
  <c r="K459" i="9" s="1"/>
  <c r="K460" i="9" a="1"/>
  <c r="K460" i="9" s="1"/>
  <c r="K461" i="9" a="1"/>
  <c r="K461" i="9" s="1"/>
  <c r="K462" i="9" a="1"/>
  <c r="K462" i="9" s="1"/>
  <c r="K463" i="9" a="1"/>
  <c r="K463" i="9" s="1"/>
  <c r="K464" i="9" a="1"/>
  <c r="K464" i="9" s="1"/>
  <c r="K465" i="9" a="1"/>
  <c r="K465" i="9" s="1"/>
  <c r="K466" i="9" a="1"/>
  <c r="K466" i="9" s="1"/>
  <c r="K467" i="9" a="1"/>
  <c r="K467" i="9" s="1"/>
  <c r="K468" i="9" a="1"/>
  <c r="K468" i="9" s="1"/>
  <c r="K469" i="9" a="1"/>
  <c r="K469" i="9" s="1"/>
  <c r="K470" i="9" a="1"/>
  <c r="K470" i="9" s="1"/>
  <c r="K471" i="9" a="1"/>
  <c r="K471" i="9" s="1"/>
  <c r="K472" i="9" a="1"/>
  <c r="K472" i="9" s="1"/>
  <c r="K473" i="9" a="1"/>
  <c r="K473" i="9" s="1"/>
  <c r="K474" i="9" a="1"/>
  <c r="K474" i="9" s="1"/>
  <c r="K475" i="9" a="1"/>
  <c r="K475" i="9" s="1"/>
  <c r="K476" i="9" a="1"/>
  <c r="K476" i="9" s="1"/>
  <c r="K477" i="9" a="1"/>
  <c r="K477" i="9" s="1"/>
  <c r="K478" i="9" a="1"/>
  <c r="K478" i="9" s="1"/>
  <c r="K479" i="9" a="1"/>
  <c r="K479" i="9" s="1"/>
  <c r="K480" i="9" a="1"/>
  <c r="K480" i="9" s="1"/>
  <c r="K481" i="9" a="1"/>
  <c r="K481" i="9" s="1"/>
  <c r="K482" i="9" a="1"/>
  <c r="K482" i="9" s="1"/>
  <c r="K483" i="9" a="1"/>
  <c r="K483" i="9" s="1"/>
  <c r="K484" i="9" a="1"/>
  <c r="K484" i="9" s="1"/>
  <c r="K485" i="9" a="1"/>
  <c r="K485" i="9" s="1"/>
  <c r="K486" i="9" a="1"/>
  <c r="K486" i="9" s="1"/>
  <c r="K487" i="9" a="1"/>
  <c r="K487" i="9" s="1"/>
  <c r="K488" i="9" a="1"/>
  <c r="K488" i="9" s="1"/>
  <c r="K489" i="9" a="1"/>
  <c r="K489" i="9" s="1"/>
  <c r="K490" i="9" a="1"/>
  <c r="K490" i="9" s="1"/>
  <c r="K491" i="9" a="1"/>
  <c r="K491" i="9" s="1"/>
  <c r="K492" i="9" a="1"/>
  <c r="K492" i="9" s="1"/>
  <c r="K493" i="9" a="1"/>
  <c r="K493" i="9" s="1"/>
  <c r="K494" i="9" a="1"/>
  <c r="K494" i="9" s="1"/>
  <c r="K495" i="9" a="1"/>
  <c r="K495" i="9" s="1"/>
  <c r="K496" i="9" a="1"/>
  <c r="K496" i="9" s="1"/>
  <c r="K497" i="9" a="1"/>
  <c r="K497" i="9" s="1"/>
  <c r="K498" i="9" a="1"/>
  <c r="K498" i="9" s="1"/>
  <c r="K499" i="9" a="1"/>
  <c r="K499" i="9" s="1"/>
  <c r="K500" i="9" a="1"/>
  <c r="K500" i="9" s="1"/>
  <c r="K501" i="9" a="1"/>
  <c r="K501" i="9" s="1"/>
  <c r="K502" i="9" a="1"/>
  <c r="K502" i="9" s="1"/>
  <c r="K503" i="9" a="1"/>
  <c r="K503" i="9" s="1"/>
  <c r="K504" i="9" a="1"/>
  <c r="K504" i="9" s="1"/>
  <c r="K505" i="9" a="1"/>
  <c r="K505" i="9" s="1"/>
  <c r="K506" i="9" a="1"/>
  <c r="K506" i="9" s="1"/>
  <c r="K507" i="9" a="1"/>
  <c r="K507" i="9" s="1"/>
  <c r="K508" i="9" a="1"/>
  <c r="K508" i="9" s="1"/>
  <c r="K509" i="9" a="1"/>
  <c r="K509" i="9" s="1"/>
  <c r="K510" i="9" a="1"/>
  <c r="K510" i="9" s="1"/>
  <c r="K511" i="9" a="1"/>
  <c r="K511" i="9" s="1"/>
  <c r="K512" i="9" a="1"/>
  <c r="K512" i="9" s="1"/>
  <c r="K513" i="9" a="1"/>
  <c r="K513" i="9" s="1"/>
  <c r="K514" i="9" a="1"/>
  <c r="K514" i="9" s="1"/>
  <c r="K515" i="9" a="1"/>
  <c r="K515" i="9" s="1"/>
  <c r="K516" i="9" a="1"/>
  <c r="K516" i="9" s="1"/>
  <c r="K517" i="9" a="1"/>
  <c r="K517" i="9" s="1"/>
  <c r="K518" i="9" a="1"/>
  <c r="K518" i="9" s="1"/>
  <c r="K519" i="9" a="1"/>
  <c r="K519" i="9" s="1"/>
  <c r="K520" i="9" a="1"/>
  <c r="K520" i="9" s="1"/>
  <c r="K521" i="9" a="1"/>
  <c r="K521" i="9" s="1"/>
  <c r="K522" i="9" a="1"/>
  <c r="K522" i="9" s="1"/>
  <c r="K523" i="9" a="1"/>
  <c r="K523" i="9" s="1"/>
  <c r="K524" i="9" a="1"/>
  <c r="K524" i="9" s="1"/>
  <c r="K525" i="9" a="1"/>
  <c r="K525" i="9" s="1"/>
  <c r="K526" i="9" a="1"/>
  <c r="K526" i="9" s="1"/>
  <c r="K527" i="9" a="1"/>
  <c r="K527" i="9" s="1"/>
  <c r="K528" i="9" a="1"/>
  <c r="K528" i="9" s="1"/>
  <c r="K529" i="9" a="1"/>
  <c r="K529" i="9" s="1"/>
  <c r="K530" i="9" a="1"/>
  <c r="K530" i="9" s="1"/>
  <c r="K531" i="9" a="1"/>
  <c r="K531" i="9" s="1"/>
  <c r="K532" i="9" a="1"/>
  <c r="K532" i="9" s="1"/>
  <c r="K533" i="9" a="1"/>
  <c r="K533" i="9" s="1"/>
  <c r="K534" i="9" a="1"/>
  <c r="K534" i="9" s="1"/>
  <c r="K535" i="9" a="1"/>
  <c r="K535" i="9" s="1"/>
  <c r="K536" i="9" a="1"/>
  <c r="K536" i="9" s="1"/>
  <c r="K537" i="9" a="1"/>
  <c r="K537" i="9" s="1"/>
  <c r="K538" i="9" a="1"/>
  <c r="K538" i="9" s="1"/>
  <c r="K539" i="9" a="1"/>
  <c r="K539" i="9" s="1"/>
  <c r="K540" i="9" a="1"/>
  <c r="K540" i="9" s="1"/>
  <c r="K541" i="9" a="1"/>
  <c r="K541" i="9" s="1"/>
  <c r="K542" i="9" a="1"/>
  <c r="K542" i="9" s="1"/>
  <c r="K543" i="9" a="1"/>
  <c r="K543" i="9" s="1"/>
  <c r="K544" i="9" a="1"/>
  <c r="K544" i="9" s="1"/>
  <c r="K545" i="9" a="1"/>
  <c r="K545" i="9" s="1"/>
  <c r="K546" i="9" a="1"/>
  <c r="K546" i="9" s="1"/>
  <c r="K547" i="9" a="1"/>
  <c r="K547" i="9" s="1"/>
  <c r="K548" i="9" a="1"/>
  <c r="K548" i="9" s="1"/>
  <c r="K549" i="9" a="1"/>
  <c r="K549" i="9" s="1"/>
  <c r="K550" i="9" a="1"/>
  <c r="K550" i="9" s="1"/>
  <c r="K551" i="9" a="1"/>
  <c r="K551" i="9" s="1"/>
  <c r="K552" i="9" a="1"/>
  <c r="K552" i="9" s="1"/>
  <c r="K553" i="9" a="1"/>
  <c r="K553" i="9" s="1"/>
  <c r="K554" i="9" a="1"/>
  <c r="K554" i="9" s="1"/>
  <c r="K555" i="9" a="1"/>
  <c r="K555" i="9" s="1"/>
  <c r="K556" i="9" a="1"/>
  <c r="K556" i="9" s="1"/>
  <c r="K557" i="9" a="1"/>
  <c r="K557" i="9" s="1"/>
  <c r="K558" i="9" a="1"/>
  <c r="K558" i="9" s="1"/>
  <c r="K559" i="9" a="1"/>
  <c r="K559" i="9" s="1"/>
  <c r="K560" i="9" a="1"/>
  <c r="K560" i="9" s="1"/>
  <c r="K561" i="9" a="1"/>
  <c r="K561" i="9" s="1"/>
  <c r="K562" i="9" a="1"/>
  <c r="K562" i="9" s="1"/>
  <c r="K563" i="9" a="1"/>
  <c r="K563" i="9" s="1"/>
  <c r="K564" i="9" a="1"/>
  <c r="K564" i="9" s="1"/>
  <c r="K565" i="9" a="1"/>
  <c r="K565" i="9" s="1"/>
  <c r="K566" i="9" a="1"/>
  <c r="K566" i="9" s="1"/>
  <c r="K567" i="9" a="1"/>
  <c r="K567" i="9" s="1"/>
  <c r="K568" i="9" a="1"/>
  <c r="K568" i="9" s="1"/>
  <c r="K569" i="9" a="1"/>
  <c r="K569" i="9" s="1"/>
  <c r="K570" i="9" a="1"/>
  <c r="K570" i="9" s="1"/>
  <c r="K571" i="9" a="1"/>
  <c r="K571" i="9" s="1"/>
  <c r="K572" i="9" a="1"/>
  <c r="K572" i="9" s="1"/>
  <c r="K573" i="9" a="1"/>
  <c r="K573" i="9" s="1"/>
  <c r="K574" i="9" a="1"/>
  <c r="K574" i="9" s="1"/>
  <c r="K575" i="9" a="1"/>
  <c r="K575" i="9" s="1"/>
  <c r="K576" i="9" a="1"/>
  <c r="K576" i="9" s="1"/>
  <c r="K577" i="9" a="1"/>
  <c r="K577" i="9" s="1"/>
  <c r="K578" i="9" a="1"/>
  <c r="K578" i="9" s="1"/>
  <c r="K579" i="9" a="1"/>
  <c r="K579" i="9" s="1"/>
  <c r="K580" i="9" a="1"/>
  <c r="K580" i="9" s="1"/>
  <c r="K581" i="9" a="1"/>
  <c r="K581" i="9" s="1"/>
  <c r="K582" i="9" a="1"/>
  <c r="K582" i="9" s="1"/>
  <c r="K583" i="9" a="1"/>
  <c r="K583" i="9" s="1"/>
  <c r="K584" i="9" a="1"/>
  <c r="K584" i="9" s="1"/>
  <c r="K585" i="9" a="1"/>
  <c r="K585" i="9" s="1"/>
  <c r="K586" i="9" a="1"/>
  <c r="K586" i="9" s="1"/>
  <c r="K587" i="9" a="1"/>
  <c r="K587" i="9" s="1"/>
  <c r="K588" i="9" a="1"/>
  <c r="K588" i="9" s="1"/>
  <c r="K589" i="9" a="1"/>
  <c r="K589" i="9" s="1"/>
  <c r="K590" i="9" a="1"/>
  <c r="K590" i="9" s="1"/>
  <c r="K591" i="9" a="1"/>
  <c r="K591" i="9" s="1"/>
  <c r="K592" i="9" a="1"/>
  <c r="K592" i="9" s="1"/>
  <c r="K593" i="9" a="1"/>
  <c r="K593" i="9" s="1"/>
  <c r="K594" i="9" a="1"/>
  <c r="K594" i="9" s="1"/>
  <c r="K595" i="9" a="1"/>
  <c r="K595" i="9" s="1"/>
  <c r="K596" i="9" a="1"/>
  <c r="K596" i="9" s="1"/>
  <c r="K597" i="9" a="1"/>
  <c r="K597" i="9" s="1"/>
  <c r="K598" i="9" a="1"/>
  <c r="K598" i="9" s="1"/>
  <c r="K599" i="9" a="1"/>
  <c r="K599" i="9" s="1"/>
  <c r="K600" i="9" a="1"/>
  <c r="K600" i="9" s="1"/>
  <c r="K601" i="9" a="1"/>
  <c r="K601" i="9" s="1"/>
  <c r="K602" i="9" a="1"/>
  <c r="K602" i="9" s="1"/>
  <c r="K603" i="9" a="1"/>
  <c r="K603" i="9" s="1"/>
  <c r="K604" i="9" a="1"/>
  <c r="K604" i="9" s="1"/>
  <c r="K605" i="9" a="1"/>
  <c r="K605" i="9" s="1"/>
  <c r="K606" i="9" a="1"/>
  <c r="K606" i="9" s="1"/>
  <c r="K607" i="9" a="1"/>
  <c r="K607" i="9" s="1"/>
  <c r="K608" i="9" a="1"/>
  <c r="K608" i="9" s="1"/>
  <c r="K609" i="9" a="1"/>
  <c r="K609" i="9" s="1"/>
  <c r="K610" i="9" a="1"/>
  <c r="K610" i="9" s="1"/>
  <c r="K611" i="9" a="1"/>
  <c r="K611" i="9" s="1"/>
  <c r="K612" i="9" a="1"/>
  <c r="K612" i="9" s="1"/>
  <c r="K613" i="9" a="1"/>
  <c r="K613" i="9" s="1"/>
  <c r="K614" i="9" a="1"/>
  <c r="K614" i="9" s="1"/>
  <c r="K615" i="9" a="1"/>
  <c r="K615" i="9" s="1"/>
  <c r="K616" i="9" a="1"/>
  <c r="K616" i="9" s="1"/>
  <c r="K617" i="9" a="1"/>
  <c r="K617" i="9" s="1"/>
  <c r="K618" i="9" a="1"/>
  <c r="K618" i="9" s="1"/>
  <c r="K619" i="9" a="1"/>
  <c r="K619" i="9" s="1"/>
  <c r="K620" i="9" a="1"/>
  <c r="K620" i="9" s="1"/>
  <c r="K621" i="9" a="1"/>
  <c r="K621" i="9" s="1"/>
  <c r="K622" i="9" a="1"/>
  <c r="K622" i="9" s="1"/>
  <c r="K623" i="9" a="1"/>
  <c r="K623" i="9" s="1"/>
  <c r="K624" i="9" a="1"/>
  <c r="K624" i="9" s="1"/>
  <c r="K625" i="9" a="1"/>
  <c r="K625" i="9" s="1"/>
  <c r="K626" i="9" a="1"/>
  <c r="K626" i="9" s="1"/>
  <c r="K627" i="9" a="1"/>
  <c r="K627" i="9" s="1"/>
  <c r="K628" i="9" a="1"/>
  <c r="K628" i="9" s="1"/>
  <c r="K629" i="9" a="1"/>
  <c r="K629" i="9" s="1"/>
  <c r="K630" i="9" a="1"/>
  <c r="K630" i="9" s="1"/>
  <c r="K631" i="9" a="1"/>
  <c r="K631" i="9" s="1"/>
  <c r="K632" i="9" a="1"/>
  <c r="K632" i="9" s="1"/>
  <c r="K633" i="9" a="1"/>
  <c r="K633" i="9" s="1"/>
  <c r="K634" i="9" a="1"/>
  <c r="K634" i="9" s="1"/>
  <c r="K635" i="9" a="1"/>
  <c r="K635" i="9" s="1"/>
  <c r="K636" i="9" a="1"/>
  <c r="K636" i="9" s="1"/>
  <c r="K637" i="9" a="1"/>
  <c r="K637" i="9" s="1"/>
  <c r="K638" i="9" a="1"/>
  <c r="K638" i="9" s="1"/>
  <c r="K639" i="9" a="1"/>
  <c r="K639" i="9" s="1"/>
  <c r="K640" i="9" a="1"/>
  <c r="K640" i="9" s="1"/>
  <c r="K641" i="9" a="1"/>
  <c r="K641" i="9" s="1"/>
  <c r="K642" i="9" a="1"/>
  <c r="K642" i="9" s="1"/>
  <c r="K643" i="9" a="1"/>
  <c r="K643" i="9" s="1"/>
  <c r="K644" i="9" a="1"/>
  <c r="K644" i="9" s="1"/>
  <c r="K645" i="9" a="1"/>
  <c r="K645" i="9" s="1"/>
  <c r="K646" i="9" a="1"/>
  <c r="K646" i="9" s="1"/>
  <c r="K647" i="9" a="1"/>
  <c r="K647" i="9" s="1"/>
  <c r="K648" i="9" a="1"/>
  <c r="K648" i="9" s="1"/>
  <c r="K649" i="9" a="1"/>
  <c r="K649" i="9" s="1"/>
  <c r="K650" i="9" a="1"/>
  <c r="K650" i="9" s="1"/>
  <c r="K651" i="9" a="1"/>
  <c r="K651" i="9" s="1"/>
  <c r="K652" i="9" a="1"/>
  <c r="K652" i="9" s="1"/>
  <c r="K653" i="9" a="1"/>
  <c r="K653" i="9" s="1"/>
  <c r="K654" i="9" a="1"/>
  <c r="K654" i="9" s="1"/>
  <c r="K655" i="9" a="1"/>
  <c r="K655" i="9" s="1"/>
  <c r="K656" i="9" a="1"/>
  <c r="K656" i="9" s="1"/>
  <c r="K657" i="9" a="1"/>
  <c r="K657" i="9" s="1"/>
  <c r="K658" i="9" a="1"/>
  <c r="K658" i="9" s="1"/>
  <c r="K659" i="9" a="1"/>
  <c r="K659" i="9" s="1"/>
  <c r="K660" i="9" a="1"/>
  <c r="K660" i="9" s="1"/>
  <c r="K661" i="9" a="1"/>
  <c r="K661" i="9" s="1"/>
  <c r="K662" i="9" a="1"/>
  <c r="K662" i="9" s="1"/>
  <c r="K663" i="9" a="1"/>
  <c r="K663" i="9" s="1"/>
  <c r="K664" i="9" a="1"/>
  <c r="K664" i="9" s="1"/>
  <c r="K665" i="9" a="1"/>
  <c r="K665" i="9" s="1"/>
  <c r="K666" i="9" a="1"/>
  <c r="K666" i="9" s="1"/>
  <c r="K667" i="9" a="1"/>
  <c r="K667" i="9" s="1"/>
  <c r="K668" i="9" a="1"/>
  <c r="K668" i="9" s="1"/>
  <c r="K669" i="9" a="1"/>
  <c r="K669" i="9" s="1"/>
  <c r="K670" i="9" a="1"/>
  <c r="K670" i="9" s="1"/>
  <c r="K671" i="9" a="1"/>
  <c r="K671" i="9" s="1"/>
  <c r="K672" i="9" a="1"/>
  <c r="K672" i="9" s="1"/>
  <c r="K673" i="9" a="1"/>
  <c r="K673" i="9" s="1"/>
  <c r="K674" i="9" a="1"/>
  <c r="K674" i="9" s="1"/>
  <c r="K675" i="9" a="1"/>
  <c r="K675" i="9" s="1"/>
  <c r="K676" i="9" a="1"/>
  <c r="K676" i="9" s="1"/>
  <c r="K677" i="9" a="1"/>
  <c r="K677" i="9" s="1"/>
  <c r="K678" i="9" a="1"/>
  <c r="K678" i="9" s="1"/>
  <c r="K679" i="9" a="1"/>
  <c r="K679" i="9" s="1"/>
  <c r="K680" i="9" a="1"/>
  <c r="K680" i="9" s="1"/>
  <c r="K681" i="9" a="1"/>
  <c r="K681" i="9" s="1"/>
  <c r="K682" i="9" a="1"/>
  <c r="K682" i="9" s="1"/>
  <c r="K683" i="9" a="1"/>
  <c r="K683" i="9" s="1"/>
  <c r="K684" i="9" a="1"/>
  <c r="K684" i="9" s="1"/>
  <c r="K685" i="9" a="1"/>
  <c r="K685" i="9" s="1"/>
  <c r="K686" i="9" a="1"/>
  <c r="K686" i="9" s="1"/>
  <c r="K687" i="9" a="1"/>
  <c r="K687" i="9" s="1"/>
  <c r="K688" i="9" a="1"/>
  <c r="K688" i="9" s="1"/>
  <c r="K689" i="9" a="1"/>
  <c r="K689" i="9" s="1"/>
  <c r="K690" i="9" a="1"/>
  <c r="K690" i="9" s="1"/>
  <c r="K691" i="9" a="1"/>
  <c r="K691" i="9" s="1"/>
  <c r="K692" i="9" a="1"/>
  <c r="K692" i="9" s="1"/>
  <c r="K693" i="9" a="1"/>
  <c r="K693" i="9" s="1"/>
  <c r="K694" i="9" a="1"/>
  <c r="K694" i="9" s="1"/>
  <c r="K695" i="9" a="1"/>
  <c r="K695" i="9" s="1"/>
  <c r="K696" i="9" a="1"/>
  <c r="K696" i="9" s="1"/>
  <c r="K697" i="9" a="1"/>
  <c r="K697" i="9" s="1"/>
  <c r="K698" i="9" a="1"/>
  <c r="K698" i="9" s="1"/>
  <c r="K699" i="9" a="1"/>
  <c r="K699" i="9" s="1"/>
  <c r="K700" i="9" a="1"/>
  <c r="K700" i="9" s="1"/>
  <c r="K701" i="9" a="1"/>
  <c r="K701" i="9" s="1"/>
  <c r="K702" i="9" a="1"/>
  <c r="K702" i="9" s="1"/>
  <c r="K703" i="9" a="1"/>
  <c r="K703" i="9" s="1"/>
  <c r="K704" i="9" a="1"/>
  <c r="K704" i="9" s="1"/>
  <c r="K705" i="9" a="1"/>
  <c r="K705" i="9" s="1"/>
  <c r="K706" i="9" a="1"/>
  <c r="K706" i="9" s="1"/>
  <c r="K707" i="9" a="1"/>
  <c r="K707" i="9" s="1"/>
  <c r="K708" i="9" a="1"/>
  <c r="K708" i="9" s="1"/>
  <c r="K709" i="9" a="1"/>
  <c r="K709" i="9" s="1"/>
  <c r="K710" i="9" a="1"/>
  <c r="K710" i="9" s="1"/>
  <c r="K711" i="9" a="1"/>
  <c r="K711" i="9" s="1"/>
  <c r="K712" i="9" a="1"/>
  <c r="K712" i="9" s="1"/>
  <c r="K713" i="9" a="1"/>
  <c r="K713" i="9" s="1"/>
  <c r="K714" i="9" a="1"/>
  <c r="K714" i="9" s="1"/>
  <c r="K715" i="9" a="1"/>
  <c r="K715" i="9" s="1"/>
  <c r="K716" i="9" a="1"/>
  <c r="K716" i="9" s="1"/>
  <c r="K717" i="9" a="1"/>
  <c r="K717" i="9" s="1"/>
  <c r="K718" i="9" a="1"/>
  <c r="K718" i="9" s="1"/>
  <c r="K719" i="9" a="1"/>
  <c r="K719" i="9" s="1"/>
  <c r="K720" i="9" a="1"/>
  <c r="K720" i="9" s="1"/>
  <c r="K721" i="9" a="1"/>
  <c r="K721" i="9" s="1"/>
  <c r="K722" i="9" a="1"/>
  <c r="K722" i="9" s="1"/>
  <c r="K723" i="9" a="1"/>
  <c r="K723" i="9" s="1"/>
  <c r="K724" i="9" a="1"/>
  <c r="K724" i="9" s="1"/>
  <c r="K725" i="9" a="1"/>
  <c r="K725" i="9" s="1"/>
  <c r="K726" i="9" a="1"/>
  <c r="K726" i="9" s="1"/>
  <c r="K727" i="9" a="1"/>
  <c r="K727" i="9" s="1"/>
  <c r="K728" i="9" a="1"/>
  <c r="K728" i="9" s="1"/>
  <c r="K729" i="9" a="1"/>
  <c r="K729" i="9" s="1"/>
  <c r="K730" i="9" a="1"/>
  <c r="K730" i="9" s="1"/>
  <c r="K731" i="9" a="1"/>
  <c r="K731" i="9" s="1"/>
  <c r="K732" i="9" a="1"/>
  <c r="K732" i="9" s="1"/>
  <c r="K733" i="9" a="1"/>
  <c r="K733" i="9" s="1"/>
  <c r="K734" i="9" a="1"/>
  <c r="K734" i="9" s="1"/>
  <c r="K735" i="9" a="1"/>
  <c r="K735" i="9" s="1"/>
  <c r="K736" i="9" a="1"/>
  <c r="K736" i="9" s="1"/>
  <c r="K737" i="9" a="1"/>
  <c r="K737" i="9" s="1"/>
  <c r="K738" i="9" a="1"/>
  <c r="K738" i="9" s="1"/>
  <c r="K739" i="9" a="1"/>
  <c r="K739" i="9" s="1"/>
  <c r="K740" i="9" a="1"/>
  <c r="K740" i="9" s="1"/>
  <c r="K741" i="9" a="1"/>
  <c r="K741" i="9" s="1"/>
  <c r="K742" i="9" a="1"/>
  <c r="K742" i="9" s="1"/>
  <c r="K743" i="9" a="1"/>
  <c r="K743" i="9" s="1"/>
  <c r="K744" i="9" a="1"/>
  <c r="K744" i="9" s="1"/>
  <c r="K745" i="9" a="1"/>
  <c r="K745" i="9" s="1"/>
  <c r="K746" i="9" a="1"/>
  <c r="K746" i="9" s="1"/>
  <c r="K747" i="9" a="1"/>
  <c r="K747" i="9" s="1"/>
  <c r="K748" i="9" a="1"/>
  <c r="K748" i="9" s="1"/>
  <c r="K749" i="9" a="1"/>
  <c r="K749" i="9" s="1"/>
  <c r="K750" i="9" a="1"/>
  <c r="K750" i="9" s="1"/>
  <c r="K751" i="9" a="1"/>
  <c r="K751" i="9" s="1"/>
  <c r="K752" i="9" a="1"/>
  <c r="K752" i="9" s="1"/>
  <c r="K753" i="9" a="1"/>
  <c r="K753" i="9" s="1"/>
  <c r="K754" i="9" a="1"/>
  <c r="K754" i="9" s="1"/>
  <c r="K755" i="9" a="1"/>
  <c r="K755" i="9" s="1"/>
  <c r="K756" i="9" a="1"/>
  <c r="K756" i="9" s="1"/>
  <c r="K757" i="9" a="1"/>
  <c r="K757" i="9" s="1"/>
  <c r="K758" i="9" a="1"/>
  <c r="K758" i="9" s="1"/>
  <c r="K759" i="9" a="1"/>
  <c r="K759" i="9" s="1"/>
  <c r="K760" i="9" a="1"/>
  <c r="K760" i="9" s="1"/>
  <c r="K761" i="9" a="1"/>
  <c r="K761" i="9" s="1"/>
  <c r="K762" i="9" a="1"/>
  <c r="K762" i="9" s="1"/>
  <c r="K763" i="9" a="1"/>
  <c r="K763" i="9" s="1"/>
  <c r="K764" i="9" a="1"/>
  <c r="K764" i="9" s="1"/>
  <c r="K765" i="9" a="1"/>
  <c r="K765" i="9" s="1"/>
  <c r="K766" i="9" a="1"/>
  <c r="K766" i="9" s="1"/>
  <c r="K767" i="9" a="1"/>
  <c r="K767" i="9" s="1"/>
  <c r="K768" i="9" a="1"/>
  <c r="K768" i="9" s="1"/>
  <c r="K769" i="9" a="1"/>
  <c r="K769" i="9" s="1"/>
  <c r="K770" i="9" a="1"/>
  <c r="K770" i="9" s="1"/>
  <c r="K771" i="9" a="1"/>
  <c r="K771" i="9" s="1"/>
  <c r="K772" i="9" a="1"/>
  <c r="K772" i="9" s="1"/>
  <c r="K773" i="9" a="1"/>
  <c r="K773" i="9" s="1"/>
  <c r="K774" i="9" a="1"/>
  <c r="K774" i="9" s="1"/>
  <c r="K775" i="9" a="1"/>
  <c r="K775" i="9" s="1"/>
  <c r="K776" i="9" a="1"/>
  <c r="K776" i="9" s="1"/>
  <c r="K777" i="9" a="1"/>
  <c r="K777" i="9" s="1"/>
  <c r="K778" i="9" a="1"/>
  <c r="K778" i="9" s="1"/>
  <c r="K779" i="9" a="1"/>
  <c r="K779" i="9" s="1"/>
  <c r="K780" i="9" a="1"/>
  <c r="K780" i="9" s="1"/>
  <c r="K781" i="9" a="1"/>
  <c r="K781" i="9" s="1"/>
  <c r="K782" i="9" a="1"/>
  <c r="K782" i="9" s="1"/>
  <c r="K783" i="9" a="1"/>
  <c r="K783" i="9" s="1"/>
  <c r="K784" i="9" a="1"/>
  <c r="K784" i="9" s="1"/>
  <c r="K785" i="9" a="1"/>
  <c r="K785" i="9" s="1"/>
  <c r="K786" i="9" a="1"/>
  <c r="K786" i="9" s="1"/>
  <c r="K787" i="9" a="1"/>
  <c r="K787" i="9" s="1"/>
  <c r="K788" i="9" a="1"/>
  <c r="K788" i="9" s="1"/>
  <c r="K789" i="9" a="1"/>
  <c r="K789" i="9" s="1"/>
  <c r="K790" i="9" a="1"/>
  <c r="K790" i="9" s="1"/>
  <c r="K791" i="9" a="1"/>
  <c r="K791" i="9" s="1"/>
  <c r="K792" i="9" a="1"/>
  <c r="K792" i="9" s="1"/>
  <c r="K793" i="9" a="1"/>
  <c r="K793" i="9" s="1"/>
  <c r="K794" i="9" a="1"/>
  <c r="K794" i="9" s="1"/>
  <c r="K795" i="9" a="1"/>
  <c r="K795" i="9" s="1"/>
  <c r="K796" i="9" a="1"/>
  <c r="K796" i="9" s="1"/>
  <c r="K797" i="9" a="1"/>
  <c r="K797" i="9" s="1"/>
  <c r="K798" i="9" a="1"/>
  <c r="K798" i="9" s="1"/>
  <c r="K799" i="9" a="1"/>
  <c r="K799" i="9" s="1"/>
  <c r="K800" i="9" a="1"/>
  <c r="K800" i="9" s="1"/>
  <c r="K801" i="9" a="1"/>
  <c r="K801" i="9" s="1"/>
  <c r="K802" i="9" a="1"/>
  <c r="K802" i="9" s="1"/>
  <c r="K803" i="9" a="1"/>
  <c r="K803" i="9" s="1"/>
  <c r="K804" i="9" a="1"/>
  <c r="K804" i="9" s="1"/>
  <c r="K805" i="9" a="1"/>
  <c r="K805" i="9" s="1"/>
  <c r="K806" i="9" a="1"/>
  <c r="K806" i="9" s="1"/>
  <c r="K807" i="9" a="1"/>
  <c r="K807" i="9" s="1"/>
  <c r="K808" i="9" a="1"/>
  <c r="K808" i="9" s="1"/>
  <c r="K809" i="9" a="1"/>
  <c r="K809" i="9" s="1"/>
  <c r="K810" i="9" a="1"/>
  <c r="K810" i="9" s="1"/>
  <c r="K811" i="9" a="1"/>
  <c r="K811" i="9" s="1"/>
  <c r="K812" i="9" a="1"/>
  <c r="K812" i="9" s="1"/>
  <c r="K813" i="9" a="1"/>
  <c r="K813" i="9" s="1"/>
  <c r="K814" i="9" a="1"/>
  <c r="K814" i="9" s="1"/>
  <c r="K815" i="9" a="1"/>
  <c r="K815" i="9" s="1"/>
  <c r="K816" i="9" a="1"/>
  <c r="K816" i="9" s="1"/>
  <c r="K817" i="9" a="1"/>
  <c r="K817" i="9" s="1"/>
  <c r="K818" i="9" a="1"/>
  <c r="K818" i="9" s="1"/>
  <c r="K819" i="9" a="1"/>
  <c r="K819" i="9" s="1"/>
  <c r="K820" i="9" a="1"/>
  <c r="K820" i="9" s="1"/>
  <c r="K821" i="9" a="1"/>
  <c r="K821" i="9" s="1"/>
  <c r="K822" i="9" a="1"/>
  <c r="K822" i="9" s="1"/>
  <c r="K823" i="9" a="1"/>
  <c r="K823" i="9" s="1"/>
  <c r="K824" i="9" a="1"/>
  <c r="K824" i="9" s="1"/>
  <c r="K825" i="9" a="1"/>
  <c r="K825" i="9" s="1"/>
  <c r="K826" i="9" a="1"/>
  <c r="K826" i="9" s="1"/>
  <c r="K827" i="9" a="1"/>
  <c r="K827" i="9" s="1"/>
  <c r="K828" i="9" a="1"/>
  <c r="K828" i="9" s="1"/>
  <c r="K829" i="9" a="1"/>
  <c r="K829" i="9" s="1"/>
  <c r="K830" i="9" a="1"/>
  <c r="K830" i="9" s="1"/>
  <c r="K831" i="9" a="1"/>
  <c r="K831" i="9" s="1"/>
  <c r="K832" i="9" a="1"/>
  <c r="K832" i="9" s="1"/>
  <c r="K833" i="9" a="1"/>
  <c r="K833" i="9" s="1"/>
  <c r="K834" i="9" a="1"/>
  <c r="K834" i="9" s="1"/>
  <c r="K835" i="9" a="1"/>
  <c r="K835" i="9" s="1"/>
  <c r="K836" i="9" a="1"/>
  <c r="K836" i="9" s="1"/>
  <c r="K837" i="9" a="1"/>
  <c r="K837" i="9" s="1"/>
  <c r="K838" i="9" a="1"/>
  <c r="K838" i="9" s="1"/>
  <c r="K839" i="9" a="1"/>
  <c r="K839" i="9" s="1"/>
  <c r="K840" i="9" a="1"/>
  <c r="K840" i="9" s="1"/>
  <c r="K841" i="9" a="1"/>
  <c r="K841" i="9" s="1"/>
  <c r="K842" i="9" a="1"/>
  <c r="K842" i="9" s="1"/>
  <c r="K843" i="9" a="1"/>
  <c r="K843" i="9" s="1"/>
  <c r="K844" i="9" a="1"/>
  <c r="K844" i="9" s="1"/>
  <c r="K845" i="9" a="1"/>
  <c r="K845" i="9" s="1"/>
  <c r="K846" i="9" a="1"/>
  <c r="K846" i="9" s="1"/>
  <c r="K847" i="9" a="1"/>
  <c r="K847" i="9" s="1"/>
  <c r="K848" i="9" a="1"/>
  <c r="K848" i="9" s="1"/>
  <c r="K849" i="9" a="1"/>
  <c r="K849" i="9" s="1"/>
  <c r="K850" i="9" a="1"/>
  <c r="K850" i="9" s="1"/>
  <c r="K851" i="9" a="1"/>
  <c r="K851" i="9" s="1"/>
  <c r="K852" i="9" a="1"/>
  <c r="K852" i="9" s="1"/>
  <c r="K853" i="9" a="1"/>
  <c r="K853" i="9" s="1"/>
  <c r="K854" i="9" a="1"/>
  <c r="K854" i="9" s="1"/>
  <c r="K855" i="9" a="1"/>
  <c r="K855" i="9" s="1"/>
  <c r="K856" i="9" a="1"/>
  <c r="K856" i="9" s="1"/>
  <c r="K857" i="9" a="1"/>
  <c r="K857" i="9" s="1"/>
  <c r="K858" i="9" a="1"/>
  <c r="K858" i="9" s="1"/>
  <c r="K859" i="9" a="1"/>
  <c r="K859" i="9" s="1"/>
  <c r="K860" i="9" a="1"/>
  <c r="K860" i="9" s="1"/>
  <c r="K861" i="9" a="1"/>
  <c r="K861" i="9" s="1"/>
  <c r="K862" i="9" a="1"/>
  <c r="K862" i="9" s="1"/>
  <c r="K863" i="9" a="1"/>
  <c r="K863" i="9" s="1"/>
  <c r="K864" i="9" a="1"/>
  <c r="K864" i="9" s="1"/>
  <c r="K865" i="9" a="1"/>
  <c r="K865" i="9" s="1"/>
  <c r="K866" i="9" a="1"/>
  <c r="K866" i="9" s="1"/>
  <c r="K867" i="9" a="1"/>
  <c r="K867" i="9" s="1"/>
  <c r="K868" i="9" a="1"/>
  <c r="K868" i="9" s="1"/>
  <c r="K869" i="9" a="1"/>
  <c r="K869" i="9" s="1"/>
  <c r="K870" i="9" a="1"/>
  <c r="K870" i="9" s="1"/>
  <c r="K871" i="9" a="1"/>
  <c r="K871" i="9" s="1"/>
  <c r="K872" i="9" a="1"/>
  <c r="K872" i="9" s="1"/>
  <c r="K873" i="9" a="1"/>
  <c r="K873" i="9" s="1"/>
  <c r="K874" i="9" a="1"/>
  <c r="K874" i="9" s="1"/>
  <c r="K875" i="9" a="1"/>
  <c r="K875" i="9" s="1"/>
  <c r="K876" i="9" a="1"/>
  <c r="K876" i="9" s="1"/>
  <c r="K877" i="9" a="1"/>
  <c r="K877" i="9" s="1"/>
  <c r="K878" i="9" a="1"/>
  <c r="K878" i="9" s="1"/>
  <c r="K879" i="9" a="1"/>
  <c r="K879" i="9" s="1"/>
  <c r="K880" i="9" a="1"/>
  <c r="K880" i="9" s="1"/>
  <c r="K881" i="9" a="1"/>
  <c r="K881" i="9" s="1"/>
  <c r="K882" i="9" a="1"/>
  <c r="K882" i="9" s="1"/>
  <c r="K883" i="9" a="1"/>
  <c r="K883" i="9" s="1"/>
  <c r="K884" i="9" a="1"/>
  <c r="K884" i="9" s="1"/>
  <c r="K885" i="9" a="1"/>
  <c r="K885" i="9" s="1"/>
  <c r="K886" i="9" a="1"/>
  <c r="K886" i="9" s="1"/>
  <c r="K887" i="9" a="1"/>
  <c r="K887" i="9" s="1"/>
  <c r="K888" i="9" a="1"/>
  <c r="K888" i="9" s="1"/>
  <c r="K889" i="9" a="1"/>
  <c r="K889" i="9" s="1"/>
  <c r="K890" i="9" a="1"/>
  <c r="K890" i="9" s="1"/>
  <c r="K891" i="9" a="1"/>
  <c r="K891" i="9" s="1"/>
  <c r="K892" i="9" a="1"/>
  <c r="K892" i="9" s="1"/>
  <c r="K893" i="9" a="1"/>
  <c r="K893" i="9" s="1"/>
  <c r="K894" i="9" a="1"/>
  <c r="K894" i="9" s="1"/>
  <c r="K895" i="9" a="1"/>
  <c r="K895" i="9" s="1"/>
  <c r="K896" i="9" a="1"/>
  <c r="K896" i="9" s="1"/>
  <c r="K897" i="9" a="1"/>
  <c r="K897" i="9" s="1"/>
  <c r="K898" i="9" a="1"/>
  <c r="K898" i="9" s="1"/>
  <c r="K899" i="9" a="1"/>
  <c r="K899" i="9" s="1"/>
  <c r="K900" i="9" a="1"/>
  <c r="K900" i="9" s="1"/>
  <c r="K901" i="9" a="1"/>
  <c r="K901" i="9" s="1"/>
  <c r="K902" i="9" a="1"/>
  <c r="K902" i="9" s="1"/>
  <c r="K903" i="9" a="1"/>
  <c r="K903" i="9" s="1"/>
  <c r="K904" i="9" a="1"/>
  <c r="K904" i="9" s="1"/>
  <c r="K905" i="9" a="1"/>
  <c r="K905" i="9" s="1"/>
  <c r="K906" i="9" a="1"/>
  <c r="K906" i="9" s="1"/>
  <c r="K907" i="9" a="1"/>
  <c r="K907" i="9" s="1"/>
  <c r="K908" i="9" a="1"/>
  <c r="K908" i="9" s="1"/>
  <c r="K909" i="9" a="1"/>
  <c r="K909" i="9" s="1"/>
  <c r="K910" i="9" a="1"/>
  <c r="K910" i="9" s="1"/>
  <c r="K911" i="9" a="1"/>
  <c r="K911" i="9" s="1"/>
  <c r="K912" i="9" a="1"/>
  <c r="K912" i="9" s="1"/>
  <c r="K913" i="9" a="1"/>
  <c r="K913" i="9" s="1"/>
  <c r="K914" i="9" a="1"/>
  <c r="K914" i="9" s="1"/>
  <c r="K915" i="9" a="1"/>
  <c r="K915" i="9" s="1"/>
  <c r="K916" i="9" a="1"/>
  <c r="K916" i="9" s="1"/>
  <c r="K917" i="9" a="1"/>
  <c r="K917" i="9" s="1"/>
  <c r="K918" i="9" a="1"/>
  <c r="K918" i="9" s="1"/>
  <c r="K919" i="9" a="1"/>
  <c r="K919" i="9" s="1"/>
  <c r="K920" i="9" a="1"/>
  <c r="K920" i="9" s="1"/>
  <c r="K921" i="9" a="1"/>
  <c r="K921" i="9" s="1"/>
  <c r="K922" i="9" a="1"/>
  <c r="K922" i="9" s="1"/>
  <c r="K923" i="9" a="1"/>
  <c r="K923" i="9" s="1"/>
  <c r="K924" i="9" a="1"/>
  <c r="K924" i="9" s="1"/>
  <c r="K925" i="9" a="1"/>
  <c r="K925" i="9" s="1"/>
  <c r="K926" i="9" a="1"/>
  <c r="K926" i="9" s="1"/>
  <c r="K927" i="9" a="1"/>
  <c r="K927" i="9" s="1"/>
  <c r="K928" i="9" a="1"/>
  <c r="K928" i="9" s="1"/>
  <c r="K929" i="9" a="1"/>
  <c r="K929" i="9" s="1"/>
  <c r="K930" i="9" a="1"/>
  <c r="K930" i="9" s="1"/>
  <c r="K931" i="9" a="1"/>
  <c r="K931" i="9" s="1"/>
  <c r="K932" i="9" a="1"/>
  <c r="K932" i="9" s="1"/>
  <c r="K933" i="9" a="1"/>
  <c r="K933" i="9" s="1"/>
  <c r="K934" i="9" a="1"/>
  <c r="K934" i="9" s="1"/>
  <c r="K935" i="9" a="1"/>
  <c r="K935" i="9" s="1"/>
  <c r="K936" i="9" a="1"/>
  <c r="K936" i="9" s="1"/>
  <c r="K937" i="9" a="1"/>
  <c r="K937" i="9" s="1"/>
  <c r="K938" i="9" a="1"/>
  <c r="K938" i="9" s="1"/>
  <c r="K939" i="9" a="1"/>
  <c r="K939" i="9" s="1"/>
  <c r="K940" i="9" a="1"/>
  <c r="K940" i="9" s="1"/>
  <c r="K941" i="9" a="1"/>
  <c r="K941" i="9" s="1"/>
  <c r="K942" i="9" a="1"/>
  <c r="K942" i="9" s="1"/>
  <c r="K943" i="9" a="1"/>
  <c r="K943" i="9" s="1"/>
  <c r="K944" i="9" a="1"/>
  <c r="K944" i="9" s="1"/>
  <c r="K945" i="9" a="1"/>
  <c r="K945" i="9" s="1"/>
  <c r="K946" i="9" a="1"/>
  <c r="K946" i="9" s="1"/>
  <c r="K947" i="9" a="1"/>
  <c r="K947" i="9" s="1"/>
  <c r="K948" i="9" a="1"/>
  <c r="K948" i="9" s="1"/>
  <c r="K949" i="9" a="1"/>
  <c r="K949" i="9" s="1"/>
  <c r="K950" i="9" a="1"/>
  <c r="K950" i="9" s="1"/>
  <c r="K951" i="9" a="1"/>
  <c r="K951" i="9" s="1"/>
  <c r="K952" i="9" a="1"/>
  <c r="K952" i="9" s="1"/>
  <c r="K953" i="9" a="1"/>
  <c r="K953" i="9" s="1"/>
  <c r="K954" i="9" a="1"/>
  <c r="K954" i="9" s="1"/>
  <c r="K955" i="9" a="1"/>
  <c r="K955" i="9" s="1"/>
  <c r="K956" i="9" a="1"/>
  <c r="K956" i="9" s="1"/>
  <c r="K957" i="9" a="1"/>
  <c r="K957" i="9" s="1"/>
  <c r="K958" i="9" a="1"/>
  <c r="K958" i="9" s="1"/>
  <c r="K959" i="9" a="1"/>
  <c r="K959" i="9" s="1"/>
  <c r="K960" i="9" a="1"/>
  <c r="K960" i="9" s="1"/>
  <c r="K961" i="9" a="1"/>
  <c r="K961" i="9" s="1"/>
  <c r="K962" i="9" a="1"/>
  <c r="K962" i="9" s="1"/>
  <c r="K963" i="9" a="1"/>
  <c r="K963" i="9" s="1"/>
  <c r="K964" i="9" a="1"/>
  <c r="K964" i="9" s="1"/>
  <c r="K965" i="9" a="1"/>
  <c r="K965" i="9" s="1"/>
  <c r="K966" i="9" a="1"/>
  <c r="K966" i="9" s="1"/>
  <c r="K967" i="9" a="1"/>
  <c r="K967" i="9" s="1"/>
  <c r="K968" i="9" a="1"/>
  <c r="K968" i="9" s="1"/>
  <c r="K969" i="9" a="1"/>
  <c r="K969" i="9" s="1"/>
  <c r="K970" i="9" a="1"/>
  <c r="K970" i="9" s="1"/>
  <c r="K971" i="9" a="1"/>
  <c r="K971" i="9" s="1"/>
  <c r="K972" i="9" a="1"/>
  <c r="K972" i="9" s="1"/>
  <c r="K973" i="9" a="1"/>
  <c r="K973" i="9" s="1"/>
  <c r="K974" i="9" a="1"/>
  <c r="K974" i="9" s="1"/>
  <c r="K975" i="9" a="1"/>
  <c r="K975" i="9" s="1"/>
  <c r="K976" i="9" a="1"/>
  <c r="K976" i="9" s="1"/>
  <c r="K977" i="9" a="1"/>
  <c r="K977" i="9" s="1"/>
  <c r="K978" i="9" a="1"/>
  <c r="K978" i="9" s="1"/>
  <c r="K979" i="9" a="1"/>
  <c r="K979" i="9" s="1"/>
  <c r="K980" i="9" a="1"/>
  <c r="K980" i="9" s="1"/>
  <c r="K981" i="9" a="1"/>
  <c r="K981" i="9" s="1"/>
  <c r="K982" i="9" a="1"/>
  <c r="K982" i="9" s="1"/>
  <c r="K983" i="9" a="1"/>
  <c r="K983" i="9" s="1"/>
  <c r="K984" i="9" a="1"/>
  <c r="K984" i="9" s="1"/>
  <c r="K985" i="9" a="1"/>
  <c r="K985" i="9" s="1"/>
  <c r="K986" i="9" a="1"/>
  <c r="K986" i="9" s="1"/>
  <c r="K987" i="9" a="1"/>
  <c r="K987" i="9" s="1"/>
  <c r="K988" i="9" a="1"/>
  <c r="K988" i="9" s="1"/>
  <c r="K989" i="9" a="1"/>
  <c r="K989" i="9" s="1"/>
  <c r="K990" i="9" a="1"/>
  <c r="K990" i="9" s="1"/>
  <c r="K991" i="9" a="1"/>
  <c r="K991" i="9" s="1"/>
  <c r="K992" i="9" a="1"/>
  <c r="K992" i="9" s="1"/>
  <c r="K993" i="9" a="1"/>
  <c r="K993" i="9" s="1"/>
  <c r="K994" i="9" a="1"/>
  <c r="K994" i="9" s="1"/>
  <c r="K995" i="9" a="1"/>
  <c r="K995" i="9" s="1"/>
  <c r="K996" i="9" a="1"/>
  <c r="K996" i="9" s="1"/>
  <c r="K997" i="9" a="1"/>
  <c r="K997" i="9" s="1"/>
  <c r="K998" i="9" a="1"/>
  <c r="K998" i="9" s="1"/>
  <c r="K999" i="9" a="1"/>
  <c r="K999" i="9" s="1"/>
  <c r="K1000" i="9" a="1"/>
  <c r="K1000" i="9" s="1"/>
  <c r="K1001" i="9" a="1"/>
  <c r="K1001" i="9" s="1"/>
  <c r="K1002" i="9" a="1"/>
  <c r="K1002" i="9" s="1"/>
  <c r="K1003" i="9" a="1"/>
  <c r="K1003" i="9" s="1"/>
  <c r="K1004" i="9" a="1"/>
  <c r="K1004" i="9" s="1"/>
  <c r="K1005" i="9" a="1"/>
  <c r="K1005" i="9" s="1"/>
  <c r="K1006" i="9" a="1"/>
  <c r="K1006" i="9" s="1"/>
  <c r="K1007" i="9" a="1"/>
  <c r="K1007" i="9" s="1"/>
  <c r="K1008" i="9" a="1"/>
  <c r="K1008" i="9" s="1"/>
  <c r="K1009" i="9" a="1"/>
  <c r="K1009" i="9" s="1"/>
  <c r="K1010" i="9" a="1"/>
  <c r="K1010" i="9" s="1"/>
  <c r="K1011" i="9" a="1"/>
  <c r="K1011" i="9" s="1"/>
  <c r="K1012" i="9" a="1"/>
  <c r="K1012" i="9" s="1"/>
  <c r="K1013" i="9" a="1"/>
  <c r="K1013" i="9" s="1"/>
  <c r="K1014" i="9" a="1"/>
  <c r="K1014" i="9" s="1"/>
  <c r="K1015" i="9" a="1"/>
  <c r="K1015" i="9" s="1"/>
  <c r="K1016" i="9" a="1"/>
  <c r="K1016" i="9" s="1"/>
  <c r="K1017" i="9" a="1"/>
  <c r="K1017" i="9" s="1"/>
  <c r="K1018" i="9" a="1"/>
  <c r="K1018" i="9" s="1"/>
  <c r="K1019" i="9" a="1"/>
  <c r="K1019" i="9" s="1"/>
  <c r="K1020" i="9" a="1"/>
  <c r="K1020" i="9" s="1"/>
  <c r="K1021" i="9" a="1"/>
  <c r="K1021" i="9" s="1"/>
  <c r="K1022" i="9" a="1"/>
  <c r="K1022" i="9" s="1"/>
  <c r="K1023" i="9" a="1"/>
  <c r="K1023" i="9" s="1"/>
  <c r="K1024" i="9" a="1"/>
  <c r="K1024" i="9" s="1"/>
  <c r="K1025" i="9" a="1"/>
  <c r="K1025" i="9" s="1"/>
  <c r="K1026" i="9" a="1"/>
  <c r="K1026" i="9" s="1"/>
  <c r="K1027" i="9" a="1"/>
  <c r="K1027" i="9" s="1"/>
  <c r="K1028" i="9" a="1"/>
  <c r="K1028" i="9" s="1"/>
  <c r="K1029" i="9" a="1"/>
  <c r="K1029" i="9" s="1"/>
  <c r="K1030" i="9" a="1"/>
  <c r="K1030" i="9" s="1"/>
  <c r="K1031" i="9" a="1"/>
  <c r="K1031" i="9" s="1"/>
  <c r="K1032" i="9" a="1"/>
  <c r="K1032" i="9" s="1"/>
  <c r="K1033" i="9" a="1"/>
  <c r="K1033" i="9" s="1"/>
  <c r="K1034" i="9" a="1"/>
  <c r="K1034" i="9" s="1"/>
  <c r="K1035" i="9" a="1"/>
  <c r="K1035" i="9" s="1"/>
  <c r="K1036" i="9" a="1"/>
  <c r="K1036" i="9" s="1"/>
  <c r="K1037" i="9" a="1"/>
  <c r="K1037" i="9" s="1"/>
  <c r="K1038" i="9" a="1"/>
  <c r="K1038" i="9" s="1"/>
  <c r="K1039" i="9" a="1"/>
  <c r="K1039" i="9" s="1"/>
  <c r="K1040" i="9" a="1"/>
  <c r="K1040" i="9" s="1"/>
  <c r="K1041" i="9" a="1"/>
  <c r="K1041" i="9" s="1"/>
  <c r="K1042" i="9" a="1"/>
  <c r="K1042" i="9" s="1"/>
  <c r="K1043" i="9" a="1"/>
  <c r="K1043" i="9" s="1"/>
  <c r="K1044" i="9" a="1"/>
  <c r="K1044" i="9" s="1"/>
  <c r="K1045" i="9" a="1"/>
  <c r="K1045" i="9" s="1"/>
  <c r="K1046" i="9" a="1"/>
  <c r="K1046" i="9" s="1"/>
  <c r="K1047" i="9" a="1"/>
  <c r="K1047" i="9" s="1"/>
  <c r="K1048" i="9" a="1"/>
  <c r="K1048" i="9" s="1"/>
  <c r="K1049" i="9" a="1"/>
  <c r="K1049" i="9" s="1"/>
  <c r="K1050" i="9" a="1"/>
  <c r="K1050" i="9" s="1"/>
  <c r="K1051" i="9" a="1"/>
  <c r="K1051" i="9" s="1"/>
  <c r="K1052" i="9" a="1"/>
  <c r="K1052" i="9" s="1"/>
  <c r="K1053" i="9" a="1"/>
  <c r="K1053" i="9" s="1"/>
  <c r="K1054" i="9" a="1"/>
  <c r="K1054" i="9" s="1"/>
  <c r="K1055" i="9" a="1"/>
  <c r="K1055" i="9" s="1"/>
  <c r="K1056" i="9" a="1"/>
  <c r="K1056" i="9" s="1"/>
  <c r="K1057" i="9" a="1"/>
  <c r="K1057" i="9" s="1"/>
  <c r="K1058" i="9" a="1"/>
  <c r="K1058" i="9" s="1"/>
  <c r="K1059" i="9" a="1"/>
  <c r="K1059" i="9" s="1"/>
  <c r="K1060" i="9" a="1"/>
  <c r="K1060" i="9" s="1"/>
  <c r="K1061" i="9" a="1"/>
  <c r="K1061" i="9" s="1"/>
  <c r="K1062" i="9" a="1"/>
  <c r="K1062" i="9" s="1"/>
  <c r="K1063" i="9" a="1"/>
  <c r="K1063" i="9" s="1"/>
  <c r="K1064" i="9" a="1"/>
  <c r="K1064" i="9" s="1"/>
  <c r="K1065" i="9" a="1"/>
  <c r="K1065" i="9" s="1"/>
  <c r="K1066" i="9" a="1"/>
  <c r="K1066" i="9" s="1"/>
  <c r="K1067" i="9" a="1"/>
  <c r="K1067" i="9" s="1"/>
  <c r="K1068" i="9" a="1"/>
  <c r="K1068" i="9" s="1"/>
  <c r="K1069" i="9" a="1"/>
  <c r="K1069" i="9" s="1"/>
  <c r="K1070" i="9" a="1"/>
  <c r="K1070" i="9" s="1"/>
  <c r="K1071" i="9" a="1"/>
  <c r="K1071" i="9" s="1"/>
  <c r="K1072" i="9" a="1"/>
  <c r="K1072" i="9" s="1"/>
  <c r="K1073" i="9" a="1"/>
  <c r="K1073" i="9" s="1"/>
  <c r="K1074" i="9" a="1"/>
  <c r="K1074" i="9" s="1"/>
  <c r="K1075" i="9" a="1"/>
  <c r="K1075" i="9" s="1"/>
  <c r="K25" i="9" a="1"/>
  <c r="K25" i="9" s="1"/>
  <c r="K24" i="9" a="1"/>
  <c r="K24" i="9" s="1"/>
  <c r="K23" i="9" a="1"/>
  <c r="K23" i="9" s="1"/>
  <c r="K22" i="9" a="1"/>
  <c r="K22" i="9" s="1"/>
  <c r="K21" i="9" a="1"/>
  <c r="K21" i="9" s="1"/>
  <c r="K20" i="9" a="1"/>
  <c r="K20" i="9" s="1"/>
  <c r="K19" i="9" a="1"/>
  <c r="K19" i="9" s="1"/>
  <c r="K18" i="9" a="1"/>
  <c r="K18" i="9" s="1"/>
  <c r="K17" i="9" a="1"/>
  <c r="K17" i="9" s="1"/>
  <c r="K3" i="9" a="1"/>
  <c r="K3" i="9" s="1"/>
  <c r="K4" i="9" a="1"/>
  <c r="K4" i="9" s="1"/>
  <c r="K5" i="9" a="1"/>
  <c r="K5" i="9" s="1"/>
  <c r="K6" i="9" a="1"/>
  <c r="K6" i="9" s="1"/>
  <c r="K7" i="9" a="1"/>
  <c r="K7" i="9" s="1"/>
  <c r="K8" i="9" a="1"/>
  <c r="K8" i="9" s="1"/>
  <c r="K9" i="9" a="1"/>
  <c r="K9" i="9" s="1"/>
  <c r="K10" i="9" a="1"/>
  <c r="K10" i="9" s="1"/>
  <c r="K11" i="9" a="1"/>
  <c r="K11" i="9" s="1"/>
  <c r="K12" i="9" a="1"/>
  <c r="K12" i="9" s="1"/>
  <c r="K13" i="9" a="1"/>
  <c r="K13" i="9" s="1"/>
  <c r="K14" i="9" a="1"/>
  <c r="K14" i="9" s="1"/>
  <c r="K15" i="9" a="1"/>
  <c r="K15" i="9" s="1"/>
  <c r="K16" i="9" a="1"/>
  <c r="K16" i="9" s="1"/>
  <c r="K2" i="9" a="1"/>
  <c r="K2" i="9" s="1"/>
  <c r="D2" i="5"/>
  <c r="L2" i="5" s="1"/>
  <c r="D3" i="5"/>
  <c r="L3" i="5" s="1"/>
  <c r="D4" i="5"/>
  <c r="L4" i="5" s="1"/>
  <c r="D5" i="5"/>
  <c r="L5" i="5" s="1"/>
  <c r="D6" i="5"/>
  <c r="L6" i="5" s="1"/>
  <c r="D7" i="5"/>
  <c r="L7" i="5" s="1"/>
  <c r="D8" i="5"/>
  <c r="L8" i="5" s="1"/>
  <c r="D9" i="5"/>
  <c r="L9" i="5" s="1"/>
  <c r="D10" i="5"/>
  <c r="L10" i="5" s="1"/>
  <c r="D11" i="5"/>
  <c r="L11" i="5" s="1"/>
  <c r="D12" i="5"/>
  <c r="L12" i="5" s="1"/>
  <c r="D13" i="5"/>
  <c r="L13" i="5" s="1"/>
  <c r="D14" i="5"/>
  <c r="L14" i="5" s="1"/>
  <c r="D15" i="5"/>
  <c r="L15" i="5" s="1"/>
  <c r="D16" i="5"/>
  <c r="L16" i="5" s="1"/>
  <c r="D17" i="5"/>
  <c r="L17" i="5" s="1"/>
  <c r="D18" i="5"/>
  <c r="L18" i="5" s="1"/>
  <c r="D19" i="5"/>
  <c r="L19" i="5" s="1"/>
  <c r="D20" i="5"/>
  <c r="L20" i="5" s="1"/>
  <c r="D21" i="5"/>
  <c r="L21" i="5" s="1"/>
  <c r="D22" i="5"/>
  <c r="L22" i="5" s="1"/>
  <c r="D23" i="5"/>
  <c r="L23" i="5" s="1"/>
  <c r="D24" i="5"/>
  <c r="L24" i="5" s="1"/>
  <c r="D25" i="5"/>
  <c r="L25" i="5" s="1"/>
  <c r="D26" i="5"/>
  <c r="L26" i="5" s="1"/>
  <c r="D27" i="5"/>
  <c r="L27" i="5" s="1"/>
  <c r="D28" i="5"/>
  <c r="L28" i="5" s="1"/>
  <c r="D29" i="5"/>
  <c r="L29" i="5" s="1"/>
  <c r="D30" i="5"/>
  <c r="L30" i="5" s="1"/>
  <c r="D31" i="5"/>
  <c r="L31" i="5" s="1"/>
  <c r="D32" i="5"/>
  <c r="L32" i="5" s="1"/>
  <c r="D33" i="5"/>
  <c r="L33" i="5" s="1"/>
  <c r="D34" i="5"/>
  <c r="L34" i="5" s="1"/>
  <c r="D35" i="5"/>
  <c r="L35" i="5" s="1"/>
  <c r="D36" i="5"/>
  <c r="L36" i="5" s="1"/>
  <c r="D37" i="5"/>
  <c r="L37" i="5" s="1"/>
  <c r="D38" i="5"/>
  <c r="L38" i="5" s="1"/>
  <c r="D39" i="5"/>
  <c r="L39" i="5" s="1"/>
  <c r="D40" i="5"/>
  <c r="L40" i="5" s="1"/>
  <c r="D41" i="5"/>
  <c r="L41" i="5" s="1"/>
  <c r="D42" i="5"/>
  <c r="L42" i="5" s="1"/>
  <c r="D43" i="5"/>
  <c r="L43" i="5" s="1"/>
  <c r="D44" i="5"/>
  <c r="L44" i="5" s="1"/>
  <c r="D45" i="5"/>
  <c r="L45" i="5" s="1"/>
  <c r="D46" i="5"/>
  <c r="L46" i="5" s="1"/>
  <c r="D47" i="5"/>
  <c r="L47" i="5" s="1"/>
  <c r="D48" i="5"/>
  <c r="L48" i="5" s="1"/>
  <c r="D49" i="5"/>
  <c r="L49" i="5" s="1"/>
  <c r="D50" i="5"/>
  <c r="L50" i="5" s="1"/>
  <c r="D51" i="5"/>
  <c r="L51" i="5" s="1"/>
  <c r="D52" i="5"/>
  <c r="L52" i="5" s="1"/>
  <c r="D53" i="5"/>
  <c r="L53" i="5" s="1"/>
  <c r="D54" i="5"/>
  <c r="L54" i="5" s="1"/>
  <c r="D55" i="5"/>
  <c r="L55" i="5" s="1"/>
  <c r="D56" i="5"/>
  <c r="L56" i="5" s="1"/>
  <c r="D57" i="5"/>
  <c r="L57" i="5" s="1"/>
  <c r="D58" i="5"/>
  <c r="L58" i="5" s="1"/>
  <c r="D59" i="5"/>
  <c r="L59" i="5" s="1"/>
  <c r="D60" i="5"/>
  <c r="L60" i="5" s="1"/>
  <c r="D61" i="5"/>
  <c r="L61" i="5" s="1"/>
  <c r="D62" i="5"/>
  <c r="L62" i="5" s="1"/>
  <c r="D63" i="5"/>
  <c r="L63" i="5" s="1"/>
  <c r="D64" i="5"/>
  <c r="L64" i="5" s="1"/>
  <c r="D65" i="5"/>
  <c r="L65" i="5" s="1"/>
  <c r="D66" i="5"/>
  <c r="L66" i="5" s="1"/>
  <c r="D67" i="5"/>
  <c r="L67" i="5" s="1"/>
  <c r="D68" i="5"/>
  <c r="L68" i="5" s="1"/>
  <c r="D69" i="5"/>
  <c r="L69" i="5" s="1"/>
  <c r="D70" i="5"/>
  <c r="L70" i="5" s="1"/>
  <c r="D71" i="5"/>
  <c r="L71" i="5" s="1"/>
  <c r="D72" i="5"/>
  <c r="L72" i="5" s="1"/>
  <c r="D73" i="5"/>
  <c r="L73" i="5" s="1"/>
  <c r="D74" i="5"/>
  <c r="L74" i="5" s="1"/>
  <c r="D75" i="5"/>
  <c r="L75" i="5" s="1"/>
  <c r="D76" i="5"/>
  <c r="L76" i="5" s="1"/>
  <c r="D77" i="5"/>
  <c r="L77" i="5" s="1"/>
  <c r="D78" i="5"/>
  <c r="L78" i="5" s="1"/>
  <c r="D79" i="5"/>
  <c r="L79" i="5" s="1"/>
  <c r="D80" i="5"/>
  <c r="L80" i="5" s="1"/>
  <c r="D81" i="5"/>
  <c r="L81" i="5" s="1"/>
  <c r="D82" i="5"/>
  <c r="L82" i="5" s="1"/>
  <c r="D83" i="5"/>
  <c r="L83" i="5" s="1"/>
  <c r="D84" i="5"/>
  <c r="L84" i="5" s="1"/>
  <c r="D85" i="5"/>
  <c r="L85" i="5" s="1"/>
  <c r="D86" i="5"/>
  <c r="L86" i="5" s="1"/>
  <c r="D87" i="5"/>
  <c r="L87" i="5" s="1"/>
  <c r="D88" i="5"/>
  <c r="L88" i="5" s="1"/>
  <c r="D89" i="5"/>
  <c r="L89" i="5" s="1"/>
  <c r="D90" i="5"/>
  <c r="L90" i="5" s="1"/>
  <c r="D91" i="5"/>
  <c r="L91" i="5" s="1"/>
  <c r="D92" i="5"/>
  <c r="L92" i="5" s="1"/>
  <c r="D93" i="5"/>
  <c r="L93" i="5" s="1"/>
  <c r="D94" i="5"/>
  <c r="L94" i="5" s="1"/>
  <c r="D95" i="5"/>
  <c r="L95" i="5" s="1"/>
  <c r="D96" i="5"/>
  <c r="L96" i="5" s="1"/>
  <c r="D97" i="5"/>
  <c r="L97" i="5" s="1"/>
  <c r="D98" i="5"/>
  <c r="L98" i="5" s="1"/>
  <c r="D99" i="5"/>
  <c r="L99" i="5" s="1"/>
  <c r="D100" i="5"/>
  <c r="L100" i="5" s="1"/>
  <c r="D101" i="5"/>
  <c r="L101" i="5" s="1"/>
  <c r="D102" i="5"/>
  <c r="L102" i="5" s="1"/>
  <c r="D103" i="5"/>
  <c r="L103" i="5" s="1"/>
  <c r="D104" i="5"/>
  <c r="L104" i="5" s="1"/>
  <c r="D105" i="5"/>
  <c r="L105" i="5" s="1"/>
  <c r="D106" i="5"/>
  <c r="L106" i="5" s="1"/>
  <c r="D107" i="5"/>
  <c r="L107" i="5" s="1"/>
  <c r="D108" i="5"/>
  <c r="L108" i="5" s="1"/>
  <c r="D109" i="5"/>
  <c r="L109" i="5" s="1"/>
  <c r="D110" i="5"/>
  <c r="L110" i="5" s="1"/>
  <c r="D111" i="5"/>
  <c r="L111" i="5" s="1"/>
  <c r="D112" i="5"/>
  <c r="L112" i="5" s="1"/>
  <c r="D113" i="5"/>
  <c r="L113" i="5" s="1"/>
  <c r="D114" i="5"/>
  <c r="L114" i="5" s="1"/>
  <c r="D115" i="5"/>
  <c r="L115" i="5" s="1"/>
  <c r="D116" i="5"/>
  <c r="L116" i="5" s="1"/>
  <c r="D117" i="5"/>
  <c r="L117" i="5" s="1"/>
  <c r="D118" i="5"/>
  <c r="L118" i="5" s="1"/>
  <c r="D119" i="5"/>
  <c r="L119" i="5" s="1"/>
  <c r="D120" i="5"/>
  <c r="L120" i="5" s="1"/>
  <c r="D121" i="5"/>
  <c r="L121" i="5" s="1"/>
  <c r="D122" i="5"/>
  <c r="L122" i="5" s="1"/>
  <c r="D123" i="5"/>
  <c r="L123" i="5" s="1"/>
  <c r="D124" i="5"/>
  <c r="L124" i="5" s="1"/>
  <c r="D125" i="5"/>
  <c r="L125" i="5" s="1"/>
  <c r="D126" i="5"/>
  <c r="L126" i="5" s="1"/>
  <c r="D127" i="5"/>
  <c r="L127" i="5" s="1"/>
  <c r="D128" i="5"/>
  <c r="L128" i="5" s="1"/>
  <c r="D129" i="5"/>
  <c r="L129" i="5" s="1"/>
  <c r="D130" i="5"/>
  <c r="L130" i="5" s="1"/>
  <c r="D131" i="5"/>
  <c r="L131" i="5" s="1"/>
  <c r="D132" i="5"/>
  <c r="L132" i="5" s="1"/>
  <c r="D133" i="5"/>
  <c r="L133" i="5" s="1"/>
  <c r="D134" i="5"/>
  <c r="L134" i="5" s="1"/>
  <c r="D135" i="5"/>
  <c r="L135" i="5" s="1"/>
  <c r="D136" i="5"/>
  <c r="L136" i="5" s="1"/>
  <c r="D137" i="5"/>
  <c r="L137" i="5" s="1"/>
  <c r="D138" i="5"/>
  <c r="L138" i="5" s="1"/>
  <c r="D139" i="5"/>
  <c r="L139" i="5" s="1"/>
  <c r="D140" i="5"/>
  <c r="L140" i="5" s="1"/>
  <c r="D141" i="5"/>
  <c r="L141" i="5" s="1"/>
  <c r="D142" i="5"/>
  <c r="L142" i="5" s="1"/>
  <c r="D143" i="5"/>
  <c r="L143" i="5" s="1"/>
  <c r="D144" i="5"/>
  <c r="L144" i="5" s="1"/>
  <c r="D145" i="5"/>
  <c r="L145" i="5" s="1"/>
  <c r="D146" i="5"/>
  <c r="L146" i="5" s="1"/>
  <c r="D147" i="5"/>
  <c r="L147" i="5" s="1"/>
  <c r="D148" i="5"/>
  <c r="L148" i="5" s="1"/>
  <c r="D149" i="5"/>
  <c r="L149" i="5" s="1"/>
  <c r="D150" i="5"/>
  <c r="L150" i="5" s="1"/>
  <c r="D151" i="5"/>
  <c r="L151" i="5" s="1"/>
  <c r="D152" i="5"/>
  <c r="L152" i="5" s="1"/>
  <c r="D153" i="5"/>
  <c r="L153" i="5" s="1"/>
  <c r="D154" i="5"/>
  <c r="L154" i="5" s="1"/>
  <c r="D155" i="5"/>
  <c r="L155" i="5" s="1"/>
  <c r="D156" i="5"/>
  <c r="L156" i="5" s="1"/>
  <c r="D157" i="5"/>
  <c r="L157" i="5" s="1"/>
  <c r="D158" i="5"/>
  <c r="L158" i="5" s="1"/>
  <c r="D159" i="5"/>
  <c r="L159" i="5" s="1"/>
  <c r="D160" i="5"/>
  <c r="L160" i="5" s="1"/>
  <c r="D161" i="5"/>
  <c r="L161" i="5" s="1"/>
  <c r="D162" i="5"/>
  <c r="L162" i="5" s="1"/>
  <c r="D163" i="5"/>
  <c r="L163" i="5" s="1"/>
  <c r="D164" i="5"/>
  <c r="L164" i="5" s="1"/>
  <c r="D165" i="5"/>
  <c r="L165" i="5" s="1"/>
  <c r="D166" i="5"/>
  <c r="L166" i="5" s="1"/>
  <c r="D167" i="5"/>
  <c r="L167" i="5" s="1"/>
  <c r="D168" i="5"/>
  <c r="L168" i="5" s="1"/>
  <c r="D169" i="5"/>
  <c r="L169" i="5" s="1"/>
  <c r="D170" i="5"/>
  <c r="L170" i="5" s="1"/>
  <c r="D171" i="5"/>
  <c r="L171" i="5" s="1"/>
  <c r="D172" i="5"/>
  <c r="L172" i="5" s="1"/>
  <c r="D173" i="5"/>
  <c r="L173" i="5" s="1"/>
  <c r="D174" i="5"/>
  <c r="L174" i="5" s="1"/>
  <c r="D175" i="5"/>
  <c r="L175" i="5" s="1"/>
  <c r="D176" i="5"/>
  <c r="L176" i="5" s="1"/>
  <c r="D177" i="5"/>
  <c r="L177" i="5" s="1"/>
  <c r="D178" i="5"/>
  <c r="L178" i="5" s="1"/>
  <c r="D179" i="5"/>
  <c r="L179" i="5" s="1"/>
  <c r="D180" i="5"/>
  <c r="L180" i="5" s="1"/>
  <c r="D181" i="5"/>
  <c r="L181" i="5" s="1"/>
  <c r="D182" i="5"/>
  <c r="L182" i="5" s="1"/>
  <c r="D183" i="5"/>
  <c r="L183" i="5" s="1"/>
  <c r="D184" i="5"/>
  <c r="L184" i="5" s="1"/>
  <c r="D185" i="5"/>
  <c r="L185" i="5" s="1"/>
  <c r="D186" i="5"/>
  <c r="L186" i="5" s="1"/>
  <c r="D187" i="5"/>
  <c r="L187" i="5" s="1"/>
  <c r="D188" i="5"/>
  <c r="L188" i="5" s="1"/>
  <c r="D189" i="5"/>
  <c r="L189" i="5" s="1"/>
  <c r="D190" i="5"/>
  <c r="L190" i="5" s="1"/>
  <c r="D191" i="5"/>
  <c r="L191" i="5" s="1"/>
  <c r="D192" i="5"/>
  <c r="L192" i="5" s="1"/>
  <c r="D193" i="5"/>
  <c r="L193" i="5" s="1"/>
  <c r="D194" i="5"/>
  <c r="L194" i="5" s="1"/>
  <c r="D195" i="5"/>
  <c r="L195" i="5" s="1"/>
  <c r="D196" i="5"/>
  <c r="L196" i="5" s="1"/>
  <c r="D197" i="5"/>
  <c r="L197" i="5" s="1"/>
  <c r="D198" i="5"/>
  <c r="L198" i="5" s="1"/>
  <c r="D199" i="5"/>
  <c r="L199" i="5" s="1"/>
  <c r="D200" i="5"/>
  <c r="L200" i="5" s="1"/>
  <c r="D201" i="5"/>
  <c r="L201" i="5" s="1"/>
  <c r="D202" i="5"/>
  <c r="L202" i="5" s="1"/>
  <c r="D203" i="5"/>
  <c r="L203" i="5" s="1"/>
  <c r="D204" i="5"/>
  <c r="L204" i="5" s="1"/>
  <c r="D205" i="5"/>
  <c r="L205" i="5" s="1"/>
  <c r="D206" i="5"/>
  <c r="L206" i="5" s="1"/>
  <c r="D207" i="5"/>
  <c r="L207" i="5" s="1"/>
  <c r="D208" i="5"/>
  <c r="L208" i="5" s="1"/>
  <c r="D209" i="5"/>
  <c r="L209" i="5" s="1"/>
  <c r="D210" i="5"/>
  <c r="L210" i="5" s="1"/>
  <c r="D211" i="5"/>
  <c r="L211" i="5" s="1"/>
  <c r="D212" i="5"/>
  <c r="L212" i="5" s="1"/>
  <c r="D213" i="5"/>
  <c r="L213" i="5" s="1"/>
  <c r="D214" i="5"/>
  <c r="L214" i="5" s="1"/>
  <c r="D215" i="5"/>
  <c r="L215" i="5" s="1"/>
  <c r="D216" i="5"/>
  <c r="L216" i="5" s="1"/>
  <c r="D217" i="5"/>
  <c r="L217" i="5" s="1"/>
  <c r="D218" i="5"/>
  <c r="L218" i="5" s="1"/>
  <c r="D219" i="5"/>
  <c r="L219" i="5" s="1"/>
  <c r="D220" i="5"/>
  <c r="L220" i="5" s="1"/>
  <c r="D221" i="5"/>
  <c r="L221" i="5" s="1"/>
  <c r="D222" i="5"/>
  <c r="L222" i="5" s="1"/>
  <c r="D223" i="5"/>
  <c r="L223" i="5" s="1"/>
  <c r="D224" i="5"/>
  <c r="L224" i="5" s="1"/>
  <c r="D225" i="5"/>
  <c r="L225" i="5" s="1"/>
  <c r="D226" i="5"/>
  <c r="L226" i="5" s="1"/>
  <c r="D227" i="5"/>
  <c r="L227" i="5" s="1"/>
  <c r="D228" i="5"/>
  <c r="L228" i="5" s="1"/>
  <c r="D229" i="5"/>
  <c r="L229" i="5" s="1"/>
  <c r="D230" i="5"/>
  <c r="L230" i="5" s="1"/>
  <c r="D231" i="5"/>
  <c r="L231" i="5" s="1"/>
  <c r="D232" i="5"/>
  <c r="L232" i="5" s="1"/>
  <c r="D233" i="5"/>
  <c r="L233" i="5" s="1"/>
  <c r="D234" i="5"/>
  <c r="L234" i="5" s="1"/>
  <c r="D235" i="5"/>
  <c r="L235" i="5" s="1"/>
  <c r="D236" i="5"/>
  <c r="L236" i="5" s="1"/>
  <c r="D237" i="5"/>
  <c r="L237" i="5" s="1"/>
  <c r="D238" i="5"/>
  <c r="L238" i="5" s="1"/>
  <c r="D239" i="5"/>
  <c r="L239" i="5" s="1"/>
  <c r="D240" i="5"/>
  <c r="L240" i="5" s="1"/>
  <c r="D241" i="5"/>
  <c r="L241" i="5" s="1"/>
  <c r="D242" i="5"/>
  <c r="L242" i="5" s="1"/>
  <c r="D243" i="5"/>
  <c r="L243" i="5" s="1"/>
  <c r="D244" i="5"/>
  <c r="L244" i="5" s="1"/>
  <c r="D245" i="5"/>
  <c r="L245" i="5" s="1"/>
  <c r="D246" i="5"/>
  <c r="L246" i="5" s="1"/>
  <c r="D247" i="5"/>
  <c r="L247" i="5" s="1"/>
  <c r="D248" i="5"/>
  <c r="L248" i="5" s="1"/>
  <c r="D249" i="5"/>
  <c r="L249" i="5" s="1"/>
  <c r="D250" i="5"/>
  <c r="L250" i="5" s="1"/>
  <c r="D251" i="5"/>
  <c r="L251" i="5" s="1"/>
  <c r="D252" i="5"/>
  <c r="L252" i="5" s="1"/>
  <c r="D253" i="5"/>
  <c r="L253" i="5" s="1"/>
  <c r="D254" i="5"/>
  <c r="L254" i="5" s="1"/>
  <c r="D255" i="5"/>
  <c r="L255" i="5" s="1"/>
  <c r="D256" i="5"/>
  <c r="L256" i="5" s="1"/>
  <c r="D257" i="5"/>
  <c r="L257" i="5" s="1"/>
  <c r="D258" i="5"/>
  <c r="L258" i="5" s="1"/>
  <c r="D259" i="5"/>
  <c r="L259" i="5" s="1"/>
  <c r="D260" i="5"/>
  <c r="L260" i="5" s="1"/>
  <c r="D261" i="5"/>
  <c r="L261" i="5" s="1"/>
  <c r="D262" i="5"/>
  <c r="L262" i="5" s="1"/>
  <c r="D263" i="5"/>
  <c r="L263" i="5" s="1"/>
  <c r="D264" i="5"/>
  <c r="L264" i="5" s="1"/>
  <c r="D265" i="5"/>
  <c r="L265" i="5" s="1"/>
  <c r="D266" i="5"/>
  <c r="L266" i="5" s="1"/>
  <c r="D267" i="5"/>
  <c r="L267" i="5" s="1"/>
  <c r="D268" i="5"/>
  <c r="L268" i="5" s="1"/>
  <c r="D269" i="5"/>
  <c r="L269" i="5" s="1"/>
  <c r="D270" i="5"/>
  <c r="L270" i="5" s="1"/>
  <c r="D271" i="5"/>
  <c r="L271" i="5" s="1"/>
  <c r="D272" i="5"/>
  <c r="L272" i="5" s="1"/>
  <c r="D273" i="5"/>
  <c r="L273" i="5" s="1"/>
  <c r="D274" i="5"/>
  <c r="L274" i="5" s="1"/>
  <c r="D275" i="5"/>
  <c r="L275" i="5" s="1"/>
  <c r="D276" i="5"/>
  <c r="L276" i="5" s="1"/>
  <c r="D277" i="5"/>
  <c r="L277" i="5" s="1"/>
  <c r="D278" i="5"/>
  <c r="L278" i="5" s="1"/>
  <c r="D279" i="5"/>
  <c r="L279" i="5" s="1"/>
  <c r="D280" i="5"/>
  <c r="L280" i="5" s="1"/>
  <c r="D281" i="5"/>
  <c r="L281" i="5" s="1"/>
  <c r="D282" i="5"/>
  <c r="L282" i="5" s="1"/>
  <c r="D283" i="5"/>
  <c r="L283" i="5" s="1"/>
  <c r="D284" i="5"/>
  <c r="L284" i="5" s="1"/>
  <c r="D285" i="5"/>
  <c r="L285" i="5" s="1"/>
  <c r="D286" i="5"/>
  <c r="L286" i="5" s="1"/>
  <c r="D287" i="5"/>
  <c r="L287" i="5" s="1"/>
  <c r="D288" i="5"/>
  <c r="L288" i="5" s="1"/>
  <c r="D289" i="5"/>
  <c r="L289" i="5" s="1"/>
  <c r="D290" i="5"/>
  <c r="L290" i="5" s="1"/>
  <c r="D291" i="5"/>
  <c r="L291" i="5" s="1"/>
  <c r="D292" i="5"/>
  <c r="L292" i="5" s="1"/>
  <c r="D293" i="5"/>
  <c r="L293" i="5" s="1"/>
  <c r="D294" i="5"/>
  <c r="L294" i="5" s="1"/>
  <c r="D295" i="5"/>
  <c r="L295" i="5" s="1"/>
  <c r="D296" i="5"/>
  <c r="L296" i="5" s="1"/>
  <c r="D297" i="5"/>
  <c r="L297" i="5" s="1"/>
  <c r="D298" i="5"/>
  <c r="L298" i="5" s="1"/>
  <c r="D299" i="5"/>
  <c r="L299" i="5" s="1"/>
  <c r="D300" i="5"/>
  <c r="L300" i="5" s="1"/>
  <c r="D301" i="5"/>
  <c r="L301" i="5" s="1"/>
  <c r="D302" i="5"/>
  <c r="L302" i="5" s="1"/>
  <c r="D303" i="5"/>
  <c r="L303" i="5" s="1"/>
  <c r="D304" i="5"/>
  <c r="L304" i="5" s="1"/>
  <c r="D305" i="5"/>
  <c r="L305" i="5" s="1"/>
  <c r="D306" i="5"/>
  <c r="L306" i="5" s="1"/>
  <c r="D307" i="5"/>
  <c r="L307" i="5" s="1"/>
  <c r="D308" i="5"/>
  <c r="L308" i="5" s="1"/>
  <c r="D309" i="5"/>
  <c r="L309" i="5" s="1"/>
  <c r="D310" i="5"/>
  <c r="L310" i="5" s="1"/>
  <c r="D311" i="5"/>
  <c r="L311" i="5" s="1"/>
  <c r="D312" i="5"/>
  <c r="L312" i="5" s="1"/>
  <c r="D313" i="5"/>
  <c r="L313" i="5" s="1"/>
  <c r="D314" i="5"/>
  <c r="L314" i="5" s="1"/>
  <c r="D315" i="5"/>
  <c r="L315" i="5" s="1"/>
  <c r="D316" i="5"/>
  <c r="L316" i="5" s="1"/>
  <c r="D317" i="5"/>
  <c r="L317" i="5" s="1"/>
  <c r="D318" i="5"/>
  <c r="L318" i="5" s="1"/>
  <c r="D319" i="5"/>
  <c r="L319" i="5" s="1"/>
  <c r="D320" i="5"/>
  <c r="L320" i="5" s="1"/>
  <c r="D321" i="5"/>
  <c r="L321" i="5" s="1"/>
  <c r="D322" i="5"/>
  <c r="L322" i="5" s="1"/>
  <c r="D323" i="5"/>
  <c r="L323" i="5" s="1"/>
  <c r="D324" i="5"/>
  <c r="L324" i="5" s="1"/>
  <c r="D325" i="5"/>
  <c r="L325" i="5" s="1"/>
  <c r="D326" i="5"/>
  <c r="L326" i="5" s="1"/>
  <c r="D327" i="5"/>
  <c r="L327" i="5" s="1"/>
  <c r="D328" i="5"/>
  <c r="L328" i="5" s="1"/>
  <c r="D329" i="5"/>
  <c r="L329" i="5" s="1"/>
  <c r="D330" i="5"/>
  <c r="L330" i="5" s="1"/>
  <c r="D331" i="5"/>
  <c r="L331" i="5" s="1"/>
  <c r="D332" i="5"/>
  <c r="L332" i="5" s="1"/>
  <c r="D333" i="5"/>
  <c r="L333" i="5" s="1"/>
  <c r="D334" i="5"/>
  <c r="L334" i="5" s="1"/>
  <c r="D335" i="5"/>
  <c r="L335" i="5" s="1"/>
  <c r="D336" i="5"/>
  <c r="L336" i="5" s="1"/>
  <c r="D337" i="5"/>
  <c r="L337" i="5" s="1"/>
  <c r="D338" i="5"/>
  <c r="L338" i="5" s="1"/>
  <c r="D339" i="5"/>
  <c r="L339" i="5" s="1"/>
  <c r="D340" i="5"/>
  <c r="L340" i="5" s="1"/>
  <c r="D341" i="5"/>
  <c r="L341" i="5" s="1"/>
  <c r="D342" i="5"/>
  <c r="L342" i="5" s="1"/>
  <c r="D343" i="5"/>
  <c r="L343" i="5" s="1"/>
  <c r="D344" i="5"/>
  <c r="L344" i="5" s="1"/>
  <c r="D345" i="5"/>
  <c r="L345" i="5" s="1"/>
  <c r="D346" i="5"/>
  <c r="L346" i="5" s="1"/>
  <c r="D347" i="5"/>
  <c r="L347" i="5" s="1"/>
  <c r="D348" i="5"/>
  <c r="L348" i="5" s="1"/>
  <c r="D349" i="5"/>
  <c r="L349" i="5" s="1"/>
  <c r="D350" i="5"/>
  <c r="L350" i="5" s="1"/>
  <c r="D351" i="5"/>
  <c r="L351" i="5" s="1"/>
  <c r="D352" i="5"/>
  <c r="L352" i="5" s="1"/>
  <c r="D353" i="5"/>
  <c r="L353" i="5" s="1"/>
  <c r="D354" i="5"/>
  <c r="L354" i="5" s="1"/>
  <c r="D355" i="5"/>
  <c r="L355" i="5" s="1"/>
  <c r="D356" i="5"/>
  <c r="L356" i="5" s="1"/>
  <c r="D357" i="5"/>
  <c r="L357" i="5" s="1"/>
  <c r="D358" i="5"/>
  <c r="L358" i="5" s="1"/>
  <c r="D359" i="5"/>
  <c r="L359" i="5" s="1"/>
  <c r="D360" i="5"/>
  <c r="L360" i="5" s="1"/>
  <c r="D361" i="5"/>
  <c r="L361" i="5" s="1"/>
  <c r="D362" i="5"/>
  <c r="L362" i="5" s="1"/>
  <c r="D363" i="5"/>
  <c r="L363" i="5" s="1"/>
  <c r="D364" i="5"/>
  <c r="L364" i="5" s="1"/>
  <c r="D365" i="5"/>
  <c r="L365" i="5" s="1"/>
  <c r="D366" i="5"/>
  <c r="L366" i="5" s="1"/>
  <c r="D367" i="5"/>
  <c r="L367" i="5" s="1"/>
  <c r="D368" i="5"/>
  <c r="L368" i="5" s="1"/>
  <c r="D369" i="5"/>
  <c r="L369" i="5" s="1"/>
  <c r="D370" i="5"/>
  <c r="L370" i="5" s="1"/>
  <c r="D371" i="5"/>
  <c r="L371" i="5" s="1"/>
  <c r="D372" i="5"/>
  <c r="L372" i="5" s="1"/>
  <c r="D373" i="5"/>
  <c r="L373" i="5" s="1"/>
  <c r="D374" i="5"/>
  <c r="L374" i="5" s="1"/>
  <c r="D375" i="5"/>
  <c r="L375" i="5" s="1"/>
  <c r="D376" i="5"/>
  <c r="L376" i="5" s="1"/>
  <c r="D377" i="5"/>
  <c r="L377" i="5" s="1"/>
  <c r="D378" i="5"/>
  <c r="L378" i="5" s="1"/>
  <c r="D379" i="5"/>
  <c r="L379" i="5" s="1"/>
  <c r="D380" i="5"/>
  <c r="L380" i="5" s="1"/>
  <c r="D381" i="5"/>
  <c r="L381" i="5" s="1"/>
  <c r="D382" i="5"/>
  <c r="L382" i="5" s="1"/>
  <c r="D383" i="5"/>
  <c r="L383" i="5" s="1"/>
  <c r="D384" i="5"/>
  <c r="L384" i="5" s="1"/>
  <c r="D385" i="5"/>
  <c r="L385" i="5" s="1"/>
  <c r="D386" i="5"/>
  <c r="L386" i="5" s="1"/>
  <c r="D387" i="5"/>
  <c r="L387" i="5" s="1"/>
  <c r="D388" i="5"/>
  <c r="L388" i="5" s="1"/>
  <c r="D389" i="5"/>
  <c r="L389" i="5" s="1"/>
  <c r="D390" i="5"/>
  <c r="L390" i="5" s="1"/>
  <c r="D391" i="5"/>
  <c r="L391" i="5" s="1"/>
  <c r="D392" i="5"/>
  <c r="L392" i="5" s="1"/>
  <c r="D393" i="5"/>
  <c r="L393" i="5" s="1"/>
  <c r="D394" i="5"/>
  <c r="L394" i="5" s="1"/>
  <c r="D395" i="5"/>
  <c r="L395" i="5" s="1"/>
  <c r="D396" i="5"/>
  <c r="L396" i="5" s="1"/>
  <c r="D397" i="5"/>
  <c r="L397" i="5" s="1"/>
  <c r="D398" i="5"/>
  <c r="L398" i="5" s="1"/>
  <c r="D399" i="5"/>
  <c r="L399" i="5" s="1"/>
  <c r="D400" i="5"/>
  <c r="L400" i="5" s="1"/>
  <c r="D401" i="5"/>
  <c r="L401" i="5" s="1"/>
  <c r="D402" i="5"/>
  <c r="L402" i="5" s="1"/>
  <c r="D403" i="5"/>
  <c r="L403" i="5" s="1"/>
  <c r="D404" i="5"/>
  <c r="L404" i="5" s="1"/>
  <c r="D405" i="5"/>
  <c r="L405" i="5" s="1"/>
  <c r="D406" i="5"/>
  <c r="L406" i="5" s="1"/>
  <c r="D407" i="5"/>
  <c r="L407" i="5" s="1"/>
  <c r="D408" i="5"/>
  <c r="L408" i="5" s="1"/>
  <c r="D409" i="5"/>
  <c r="L409" i="5" s="1"/>
  <c r="D410" i="5"/>
  <c r="L410" i="5" s="1"/>
  <c r="D411" i="5"/>
  <c r="L411" i="5" s="1"/>
  <c r="D412" i="5"/>
  <c r="L412" i="5" s="1"/>
  <c r="D413" i="5"/>
  <c r="L413" i="5" s="1"/>
  <c r="D414" i="5"/>
  <c r="L414" i="5" s="1"/>
  <c r="D415" i="5"/>
  <c r="L415" i="5" s="1"/>
  <c r="D416" i="5"/>
  <c r="L416" i="5" s="1"/>
  <c r="D417" i="5"/>
  <c r="L417" i="5" s="1"/>
  <c r="D418" i="5"/>
  <c r="L418" i="5" s="1"/>
  <c r="D419" i="5"/>
  <c r="L419" i="5" s="1"/>
  <c r="D420" i="5"/>
  <c r="L420" i="5" s="1"/>
  <c r="D421" i="5"/>
  <c r="L421" i="5" s="1"/>
  <c r="D422" i="5"/>
  <c r="L422" i="5" s="1"/>
  <c r="D423" i="5"/>
  <c r="L423" i="5" s="1"/>
  <c r="D424" i="5"/>
  <c r="L424" i="5" s="1"/>
  <c r="D425" i="5"/>
  <c r="L425" i="5" s="1"/>
  <c r="D426" i="5"/>
  <c r="L426" i="5" s="1"/>
  <c r="D427" i="5"/>
  <c r="L427" i="5" s="1"/>
  <c r="D428" i="5"/>
  <c r="L428" i="5" s="1"/>
  <c r="D429" i="5"/>
  <c r="L429" i="5" s="1"/>
  <c r="D430" i="5"/>
  <c r="L430" i="5" s="1"/>
  <c r="D431" i="5"/>
  <c r="L431" i="5" s="1"/>
  <c r="D432" i="5"/>
  <c r="L432" i="5" s="1"/>
  <c r="D433" i="5"/>
  <c r="L433" i="5" s="1"/>
  <c r="D434" i="5"/>
  <c r="L434" i="5" s="1"/>
  <c r="D435" i="5"/>
  <c r="L435" i="5" s="1"/>
  <c r="D436" i="5"/>
  <c r="L436" i="5" s="1"/>
  <c r="D437" i="5"/>
  <c r="L437" i="5" s="1"/>
  <c r="D438" i="5"/>
  <c r="L438" i="5" s="1"/>
  <c r="D439" i="5"/>
  <c r="L439" i="5" s="1"/>
  <c r="D440" i="5"/>
  <c r="L440" i="5" s="1"/>
  <c r="D441" i="5"/>
  <c r="L441" i="5" s="1"/>
  <c r="D442" i="5"/>
  <c r="L442" i="5" s="1"/>
  <c r="D443" i="5"/>
  <c r="L443" i="5" s="1"/>
  <c r="D444" i="5"/>
  <c r="L444" i="5" s="1"/>
  <c r="D445" i="5"/>
  <c r="L445" i="5" s="1"/>
  <c r="D446" i="5"/>
  <c r="L446" i="5" s="1"/>
  <c r="D447" i="5"/>
  <c r="L447" i="5" s="1"/>
  <c r="D448" i="5"/>
  <c r="L448" i="5" s="1"/>
  <c r="D449" i="5"/>
  <c r="L449" i="5" s="1"/>
  <c r="D450" i="5"/>
  <c r="L450" i="5" s="1"/>
  <c r="D451" i="5"/>
  <c r="L451" i="5" s="1"/>
  <c r="D452" i="5"/>
  <c r="L452" i="5" s="1"/>
  <c r="D453" i="5"/>
  <c r="L453" i="5" s="1"/>
  <c r="D454" i="5"/>
  <c r="L454" i="5" s="1"/>
  <c r="D455" i="5"/>
  <c r="L455" i="5" s="1"/>
  <c r="D456" i="5"/>
  <c r="L456" i="5" s="1"/>
  <c r="D457" i="5"/>
  <c r="L457" i="5" s="1"/>
  <c r="D458" i="5"/>
  <c r="L458" i="5" s="1"/>
  <c r="D459" i="5"/>
  <c r="L459" i="5" s="1"/>
  <c r="D460" i="5"/>
  <c r="L460" i="5" s="1"/>
  <c r="D461" i="5"/>
  <c r="L461" i="5" s="1"/>
  <c r="D462" i="5"/>
  <c r="L462" i="5" s="1"/>
  <c r="D463" i="5"/>
  <c r="L463" i="5" s="1"/>
  <c r="D464" i="5"/>
  <c r="L464" i="5" s="1"/>
  <c r="D465" i="5"/>
  <c r="L465" i="5" s="1"/>
  <c r="D466" i="5"/>
  <c r="L466" i="5" s="1"/>
  <c r="D467" i="5"/>
  <c r="L467" i="5" s="1"/>
  <c r="D468" i="5"/>
  <c r="L468" i="5" s="1"/>
  <c r="D469" i="5"/>
  <c r="L469" i="5" s="1"/>
  <c r="D470" i="5"/>
  <c r="L470" i="5" s="1"/>
  <c r="D471" i="5"/>
  <c r="L471" i="5" s="1"/>
  <c r="D472" i="5"/>
  <c r="L472" i="5" s="1"/>
  <c r="D473" i="5"/>
  <c r="L473" i="5" s="1"/>
  <c r="D474" i="5"/>
  <c r="L474" i="5" s="1"/>
  <c r="D475" i="5"/>
  <c r="L475" i="5" s="1"/>
  <c r="D476" i="5"/>
  <c r="L476" i="5" s="1"/>
  <c r="D477" i="5"/>
  <c r="L477" i="5" s="1"/>
  <c r="D478" i="5"/>
  <c r="L478" i="5" s="1"/>
  <c r="D479" i="5"/>
  <c r="L479" i="5" s="1"/>
  <c r="D480" i="5"/>
  <c r="L480" i="5" s="1"/>
  <c r="D481" i="5"/>
  <c r="L481" i="5" s="1"/>
  <c r="D482" i="5"/>
  <c r="L482" i="5" s="1"/>
  <c r="D483" i="5"/>
  <c r="L483" i="5" s="1"/>
  <c r="D484" i="5"/>
  <c r="L484" i="5" s="1"/>
  <c r="D485" i="5"/>
  <c r="L485" i="5" s="1"/>
  <c r="D486" i="5"/>
  <c r="L486" i="5" s="1"/>
  <c r="D487" i="5"/>
  <c r="L487" i="5" s="1"/>
  <c r="D488" i="5"/>
  <c r="L488" i="5" s="1"/>
  <c r="D489" i="5"/>
  <c r="L489" i="5" s="1"/>
  <c r="D490" i="5"/>
  <c r="L490" i="5" s="1"/>
  <c r="D491" i="5"/>
  <c r="L491" i="5" s="1"/>
  <c r="D492" i="5"/>
  <c r="L492" i="5" s="1"/>
  <c r="D493" i="5"/>
  <c r="L493" i="5" s="1"/>
  <c r="D494" i="5"/>
  <c r="L494" i="5" s="1"/>
  <c r="D495" i="5"/>
  <c r="L495" i="5" s="1"/>
  <c r="D496" i="5"/>
  <c r="L496" i="5" s="1"/>
  <c r="D497" i="5"/>
  <c r="L497" i="5" s="1"/>
  <c r="D498" i="5"/>
  <c r="L498" i="5" s="1"/>
  <c r="D499" i="5"/>
  <c r="L499" i="5" s="1"/>
  <c r="D500" i="5"/>
  <c r="L500" i="5" s="1"/>
  <c r="D501" i="5"/>
  <c r="L501" i="5" s="1"/>
  <c r="D502" i="5"/>
  <c r="L502" i="5" s="1"/>
  <c r="D503" i="5"/>
  <c r="L503" i="5" s="1"/>
  <c r="D504" i="5"/>
  <c r="L504" i="5" s="1"/>
  <c r="D505" i="5"/>
  <c r="L505" i="5" s="1"/>
  <c r="D506" i="5"/>
  <c r="L506" i="5" s="1"/>
  <c r="D507" i="5"/>
  <c r="L507" i="5" s="1"/>
  <c r="D508" i="5"/>
  <c r="L508" i="5" s="1"/>
  <c r="D509" i="5"/>
  <c r="L509" i="5" s="1"/>
  <c r="D510" i="5"/>
  <c r="L510" i="5" s="1"/>
  <c r="D511" i="5"/>
  <c r="L511" i="5" s="1"/>
  <c r="D512" i="5"/>
  <c r="L512" i="5" s="1"/>
  <c r="D513" i="5"/>
  <c r="L513" i="5" s="1"/>
  <c r="D514" i="5"/>
  <c r="L514" i="5" s="1"/>
  <c r="D515" i="5"/>
  <c r="L515" i="5" s="1"/>
  <c r="D516" i="5"/>
  <c r="L516" i="5" s="1"/>
  <c r="D517" i="5"/>
  <c r="L517" i="5" s="1"/>
  <c r="D518" i="5"/>
  <c r="L518" i="5" s="1"/>
  <c r="D519" i="5"/>
  <c r="L519" i="5" s="1"/>
  <c r="D520" i="5"/>
  <c r="L520" i="5" s="1"/>
  <c r="D521" i="5"/>
  <c r="L521" i="5" s="1"/>
  <c r="D522" i="5"/>
  <c r="L522" i="5" s="1"/>
  <c r="D523" i="5"/>
  <c r="L523" i="5" s="1"/>
  <c r="D524" i="5"/>
  <c r="L524" i="5" s="1"/>
  <c r="D525" i="5"/>
  <c r="L525" i="5" s="1"/>
  <c r="D526" i="5"/>
  <c r="L526" i="5" s="1"/>
  <c r="D527" i="5"/>
  <c r="L527" i="5" s="1"/>
  <c r="D528" i="5"/>
  <c r="L528" i="5" s="1"/>
  <c r="D529" i="5"/>
  <c r="L529" i="5" s="1"/>
  <c r="D530" i="5"/>
  <c r="L530" i="5" s="1"/>
  <c r="D531" i="5"/>
  <c r="L531" i="5" s="1"/>
  <c r="D532" i="5"/>
  <c r="L532" i="5" s="1"/>
  <c r="D533" i="5"/>
  <c r="L533" i="5" s="1"/>
  <c r="D534" i="5"/>
  <c r="L534" i="5" s="1"/>
  <c r="D535" i="5"/>
  <c r="L535" i="5" s="1"/>
  <c r="D536" i="5"/>
  <c r="L536" i="5" s="1"/>
  <c r="D537" i="5"/>
  <c r="L537" i="5" s="1"/>
  <c r="D538" i="5"/>
  <c r="L538" i="5" s="1"/>
  <c r="D539" i="5"/>
  <c r="L539" i="5" s="1"/>
  <c r="D540" i="5"/>
  <c r="L540" i="5" s="1"/>
  <c r="D541" i="5"/>
  <c r="L541" i="5" s="1"/>
  <c r="D542" i="5"/>
  <c r="L542" i="5" s="1"/>
  <c r="D543" i="5"/>
  <c r="L543" i="5" s="1"/>
  <c r="D544" i="5"/>
  <c r="L544" i="5" s="1"/>
  <c r="D545" i="5"/>
  <c r="L545" i="5" s="1"/>
  <c r="D546" i="5"/>
  <c r="L546" i="5" s="1"/>
  <c r="D547" i="5"/>
  <c r="L547" i="5" s="1"/>
  <c r="D548" i="5"/>
  <c r="L548" i="5" s="1"/>
  <c r="D549" i="5"/>
  <c r="L549" i="5" s="1"/>
  <c r="D550" i="5"/>
  <c r="L550" i="5" s="1"/>
  <c r="D551" i="5"/>
  <c r="L551" i="5" s="1"/>
  <c r="D552" i="5"/>
  <c r="L552" i="5" s="1"/>
  <c r="D553" i="5"/>
  <c r="L553" i="5" s="1"/>
  <c r="D554" i="5"/>
  <c r="L554" i="5" s="1"/>
  <c r="D555" i="5"/>
  <c r="L555" i="5" s="1"/>
  <c r="D556" i="5"/>
  <c r="L556" i="5" s="1"/>
  <c r="D557" i="5"/>
  <c r="L557" i="5" s="1"/>
  <c r="D558" i="5"/>
  <c r="L558" i="5" s="1"/>
  <c r="D559" i="5"/>
  <c r="L559" i="5" s="1"/>
  <c r="D560" i="5"/>
  <c r="L560" i="5" s="1"/>
  <c r="D561" i="5"/>
  <c r="L561" i="5" s="1"/>
  <c r="D562" i="5"/>
  <c r="L562" i="5" s="1"/>
  <c r="D563" i="5"/>
  <c r="L563" i="5" s="1"/>
  <c r="D564" i="5"/>
  <c r="L564" i="5" s="1"/>
  <c r="D565" i="5"/>
  <c r="L565" i="5" s="1"/>
  <c r="D566" i="5"/>
  <c r="L566" i="5" s="1"/>
  <c r="D567" i="5"/>
  <c r="L567" i="5" s="1"/>
  <c r="D568" i="5"/>
  <c r="L568" i="5" s="1"/>
  <c r="D569" i="5"/>
  <c r="L569" i="5" s="1"/>
  <c r="D570" i="5"/>
  <c r="L570" i="5" s="1"/>
  <c r="D571" i="5"/>
  <c r="L571" i="5" s="1"/>
  <c r="D572" i="5"/>
  <c r="L572" i="5" s="1"/>
  <c r="D573" i="5"/>
  <c r="L573" i="5" s="1"/>
  <c r="D574" i="5"/>
  <c r="L574" i="5" s="1"/>
  <c r="D575" i="5"/>
  <c r="L575" i="5" s="1"/>
  <c r="D576" i="5"/>
  <c r="L576" i="5" s="1"/>
  <c r="D577" i="5"/>
  <c r="L577" i="5" s="1"/>
  <c r="D578" i="5"/>
  <c r="L578" i="5" s="1"/>
  <c r="D579" i="5"/>
  <c r="L579" i="5" s="1"/>
  <c r="D580" i="5"/>
  <c r="L580" i="5" s="1"/>
  <c r="D581" i="5"/>
  <c r="L581" i="5" s="1"/>
  <c r="D582" i="5"/>
  <c r="L582" i="5" s="1"/>
  <c r="D583" i="5"/>
  <c r="L583" i="5" s="1"/>
  <c r="D584" i="5"/>
  <c r="L584" i="5" s="1"/>
  <c r="D585" i="5"/>
  <c r="L585" i="5" s="1"/>
  <c r="D586" i="5"/>
  <c r="L586" i="5" s="1"/>
  <c r="D587" i="5"/>
  <c r="L587" i="5" s="1"/>
  <c r="D588" i="5"/>
  <c r="L588" i="5" s="1"/>
  <c r="D589" i="5"/>
  <c r="L589" i="5" s="1"/>
  <c r="D590" i="5"/>
  <c r="L590" i="5" s="1"/>
  <c r="D591" i="5"/>
  <c r="L591" i="5" s="1"/>
  <c r="D592" i="5"/>
  <c r="L592" i="5" s="1"/>
  <c r="D593" i="5"/>
  <c r="L593" i="5" s="1"/>
  <c r="D594" i="5"/>
  <c r="L594" i="5" s="1"/>
  <c r="D595" i="5"/>
  <c r="L595" i="5" s="1"/>
  <c r="D596" i="5"/>
  <c r="L596" i="5" s="1"/>
  <c r="D597" i="5"/>
  <c r="L597" i="5" s="1"/>
  <c r="D598" i="5"/>
  <c r="L598" i="5" s="1"/>
  <c r="D599" i="5"/>
  <c r="L599" i="5" s="1"/>
  <c r="D600" i="5"/>
  <c r="L600" i="5" s="1"/>
  <c r="D601" i="5"/>
  <c r="L601" i="5" s="1"/>
  <c r="D602" i="5"/>
  <c r="L602" i="5" s="1"/>
  <c r="D603" i="5"/>
  <c r="L603" i="5" s="1"/>
  <c r="D604" i="5"/>
  <c r="L604" i="5" s="1"/>
  <c r="D605" i="5"/>
  <c r="L605" i="5" s="1"/>
  <c r="D606" i="5"/>
  <c r="L606" i="5" s="1"/>
  <c r="D607" i="5"/>
  <c r="L607" i="5" s="1"/>
  <c r="D608" i="5"/>
  <c r="L608" i="5" s="1"/>
  <c r="D609" i="5"/>
  <c r="L609" i="5" s="1"/>
  <c r="D610" i="5"/>
  <c r="L610" i="5" s="1"/>
  <c r="D611" i="5"/>
  <c r="L611" i="5" s="1"/>
  <c r="D612" i="5"/>
  <c r="L612" i="5" s="1"/>
  <c r="D613" i="5"/>
  <c r="L613" i="5" s="1"/>
  <c r="D614" i="5"/>
  <c r="L614" i="5" s="1"/>
  <c r="D615" i="5"/>
  <c r="L615" i="5" s="1"/>
  <c r="D616" i="5"/>
  <c r="L616" i="5" s="1"/>
  <c r="D617" i="5"/>
  <c r="L617" i="5" s="1"/>
  <c r="D618" i="5"/>
  <c r="L618" i="5" s="1"/>
  <c r="D619" i="5"/>
  <c r="L619" i="5" s="1"/>
  <c r="D620" i="5"/>
  <c r="L620" i="5" s="1"/>
  <c r="D621" i="5"/>
  <c r="L621" i="5" s="1"/>
  <c r="D622" i="5"/>
  <c r="L622" i="5" s="1"/>
  <c r="D623" i="5"/>
  <c r="L623" i="5" s="1"/>
  <c r="D624" i="5"/>
  <c r="L624" i="5" s="1"/>
  <c r="D625" i="5"/>
  <c r="L625" i="5" s="1"/>
  <c r="D626" i="5"/>
  <c r="L626" i="5" s="1"/>
  <c r="D627" i="5"/>
  <c r="L627" i="5" s="1"/>
  <c r="D628" i="5"/>
  <c r="L628" i="5" s="1"/>
  <c r="D629" i="5"/>
  <c r="L629" i="5" s="1"/>
  <c r="D630" i="5"/>
  <c r="L630" i="5" s="1"/>
  <c r="D631" i="5"/>
  <c r="L631" i="5" s="1"/>
  <c r="D632" i="5"/>
  <c r="L632" i="5" s="1"/>
  <c r="D633" i="5"/>
  <c r="L633" i="5" s="1"/>
  <c r="D634" i="5"/>
  <c r="L634" i="5" s="1"/>
  <c r="D635" i="5"/>
  <c r="L635" i="5" s="1"/>
  <c r="D636" i="5"/>
  <c r="L636" i="5" s="1"/>
  <c r="D637" i="5"/>
  <c r="L637" i="5" s="1"/>
  <c r="D638" i="5"/>
  <c r="L638" i="5" s="1"/>
  <c r="D639" i="5"/>
  <c r="L639" i="5" s="1"/>
  <c r="D640" i="5"/>
  <c r="L640" i="5" s="1"/>
  <c r="D641" i="5"/>
  <c r="L641" i="5" s="1"/>
  <c r="D642" i="5"/>
  <c r="L642" i="5" s="1"/>
  <c r="D643" i="5"/>
  <c r="L643" i="5" s="1"/>
  <c r="D644" i="5"/>
  <c r="L644" i="5" s="1"/>
  <c r="D645" i="5"/>
  <c r="L645" i="5" s="1"/>
  <c r="D646" i="5"/>
  <c r="L646" i="5" s="1"/>
  <c r="D647" i="5"/>
  <c r="L647" i="5" s="1"/>
  <c r="D648" i="5"/>
  <c r="L648" i="5" s="1"/>
  <c r="D649" i="5"/>
  <c r="L649" i="5" s="1"/>
  <c r="D650" i="5"/>
  <c r="L650" i="5" s="1"/>
  <c r="D651" i="5"/>
  <c r="L651" i="5" s="1"/>
  <c r="D652" i="5"/>
  <c r="L652" i="5" s="1"/>
  <c r="D653" i="5"/>
  <c r="L653" i="5" s="1"/>
  <c r="D654" i="5"/>
  <c r="L654" i="5" s="1"/>
  <c r="D655" i="5"/>
  <c r="L655" i="5" s="1"/>
  <c r="D656" i="5"/>
  <c r="L656" i="5" s="1"/>
  <c r="D657" i="5"/>
  <c r="L657" i="5" s="1"/>
  <c r="D658" i="5"/>
  <c r="L658" i="5" s="1"/>
  <c r="D659" i="5"/>
  <c r="L659" i="5" s="1"/>
  <c r="D660" i="5"/>
  <c r="L660" i="5" s="1"/>
  <c r="D661" i="5"/>
  <c r="L661" i="5" s="1"/>
  <c r="D662" i="5"/>
  <c r="L662" i="5" s="1"/>
  <c r="D663" i="5"/>
  <c r="L663" i="5" s="1"/>
  <c r="D664" i="5"/>
  <c r="L664" i="5" s="1"/>
  <c r="D665" i="5"/>
  <c r="L665" i="5" s="1"/>
  <c r="D666" i="5"/>
  <c r="L666" i="5" s="1"/>
  <c r="D667" i="5"/>
  <c r="L667" i="5" s="1"/>
  <c r="D668" i="5"/>
  <c r="L668" i="5" s="1"/>
  <c r="D669" i="5"/>
  <c r="L669" i="5" s="1"/>
  <c r="D670" i="5"/>
  <c r="L670" i="5" s="1"/>
  <c r="D671" i="5"/>
  <c r="L671" i="5" s="1"/>
  <c r="D672" i="5"/>
  <c r="L672" i="5" s="1"/>
  <c r="D673" i="5"/>
  <c r="L673" i="5" s="1"/>
  <c r="D674" i="5"/>
  <c r="L674" i="5" s="1"/>
  <c r="D675" i="5"/>
  <c r="L675" i="5" s="1"/>
  <c r="D676" i="5"/>
  <c r="L676" i="5" s="1"/>
  <c r="D677" i="5"/>
  <c r="L677" i="5" s="1"/>
  <c r="D678" i="5"/>
  <c r="L678" i="5" s="1"/>
  <c r="D679" i="5"/>
  <c r="L679" i="5" s="1"/>
  <c r="D680" i="5"/>
  <c r="L680" i="5" s="1"/>
  <c r="D681" i="5"/>
  <c r="L681" i="5" s="1"/>
  <c r="D682" i="5"/>
  <c r="L682" i="5" s="1"/>
  <c r="D683" i="5"/>
  <c r="L683" i="5" s="1"/>
  <c r="D684" i="5"/>
  <c r="L684" i="5" s="1"/>
  <c r="D685" i="5"/>
  <c r="L685" i="5" s="1"/>
  <c r="D686" i="5"/>
  <c r="L686" i="5" s="1"/>
  <c r="D687" i="5"/>
  <c r="L687" i="5" s="1"/>
  <c r="D688" i="5"/>
  <c r="L688" i="5" s="1"/>
  <c r="D689" i="5"/>
  <c r="L689" i="5" s="1"/>
  <c r="D690" i="5"/>
  <c r="L690" i="5" s="1"/>
  <c r="D691" i="5"/>
  <c r="L691" i="5" s="1"/>
  <c r="D692" i="5"/>
  <c r="L692" i="5" s="1"/>
  <c r="D693" i="5"/>
  <c r="L693" i="5" s="1"/>
  <c r="D694" i="5"/>
  <c r="L694" i="5" s="1"/>
  <c r="D695" i="5"/>
  <c r="L695" i="5" s="1"/>
  <c r="D696" i="5"/>
  <c r="L696" i="5" s="1"/>
  <c r="D697" i="5"/>
  <c r="L697" i="5" s="1"/>
  <c r="D698" i="5"/>
  <c r="L698" i="5" s="1"/>
  <c r="D699" i="5"/>
  <c r="L699" i="5" s="1"/>
  <c r="D700" i="5"/>
  <c r="L700" i="5" s="1"/>
  <c r="D701" i="5"/>
  <c r="L701" i="5" s="1"/>
  <c r="D702" i="5"/>
  <c r="L702" i="5" s="1"/>
  <c r="D703" i="5"/>
  <c r="L703" i="5" s="1"/>
  <c r="D704" i="5"/>
  <c r="L704" i="5" s="1"/>
  <c r="D705" i="5"/>
  <c r="L705" i="5" s="1"/>
  <c r="D706" i="5"/>
  <c r="L706" i="5" s="1"/>
  <c r="D707" i="5"/>
  <c r="L707" i="5" s="1"/>
  <c r="D708" i="5"/>
  <c r="L708" i="5" s="1"/>
  <c r="D709" i="5"/>
  <c r="L709" i="5" s="1"/>
  <c r="D710" i="5"/>
  <c r="L710" i="5" s="1"/>
  <c r="D711" i="5"/>
  <c r="L711" i="5" s="1"/>
  <c r="D712" i="5"/>
  <c r="L712" i="5" s="1"/>
  <c r="D713" i="5"/>
  <c r="L713" i="5" s="1"/>
  <c r="D714" i="5"/>
  <c r="L714" i="5" s="1"/>
  <c r="D715" i="5"/>
  <c r="L715" i="5" s="1"/>
  <c r="D716" i="5"/>
  <c r="L716" i="5" s="1"/>
  <c r="D717" i="5"/>
  <c r="L717" i="5" s="1"/>
  <c r="D718" i="5"/>
  <c r="L718" i="5" s="1"/>
  <c r="D719" i="5"/>
  <c r="L719" i="5" s="1"/>
  <c r="D720" i="5"/>
  <c r="L720" i="5" s="1"/>
  <c r="D721" i="5"/>
  <c r="L721" i="5" s="1"/>
  <c r="D722" i="5"/>
  <c r="L722" i="5" s="1"/>
  <c r="D723" i="5"/>
  <c r="L723" i="5" s="1"/>
  <c r="D724" i="5"/>
  <c r="L724" i="5" s="1"/>
  <c r="D725" i="5"/>
  <c r="L725" i="5" s="1"/>
  <c r="D726" i="5"/>
  <c r="L726" i="5" s="1"/>
  <c r="D727" i="5"/>
  <c r="L727" i="5" s="1"/>
  <c r="D728" i="5"/>
  <c r="L728" i="5" s="1"/>
  <c r="D729" i="5"/>
  <c r="L729" i="5" s="1"/>
  <c r="D730" i="5"/>
  <c r="L730" i="5" s="1"/>
  <c r="D731" i="5"/>
  <c r="L731" i="5" s="1"/>
  <c r="D732" i="5"/>
  <c r="L732" i="5" s="1"/>
  <c r="D733" i="5"/>
  <c r="L733" i="5" s="1"/>
  <c r="D734" i="5"/>
  <c r="L734" i="5" s="1"/>
  <c r="D735" i="5"/>
  <c r="L735" i="5" s="1"/>
  <c r="D736" i="5"/>
  <c r="L736" i="5" s="1"/>
  <c r="D737" i="5"/>
  <c r="L737" i="5" s="1"/>
  <c r="D738" i="5"/>
  <c r="L738" i="5" s="1"/>
  <c r="D739" i="5"/>
  <c r="L739" i="5" s="1"/>
  <c r="D740" i="5"/>
  <c r="L740" i="5" s="1"/>
  <c r="D741" i="5"/>
  <c r="L741" i="5" s="1"/>
  <c r="D742" i="5"/>
  <c r="L742" i="5" s="1"/>
  <c r="D743" i="5"/>
  <c r="L743" i="5" s="1"/>
  <c r="D744" i="5"/>
  <c r="L744" i="5" s="1"/>
  <c r="D745" i="5"/>
  <c r="L745" i="5" s="1"/>
  <c r="D746" i="5"/>
  <c r="L746" i="5" s="1"/>
  <c r="D747" i="5"/>
  <c r="L747" i="5" s="1"/>
  <c r="D748" i="5"/>
  <c r="L748" i="5" s="1"/>
  <c r="D749" i="5"/>
  <c r="L749" i="5" s="1"/>
  <c r="D750" i="5"/>
  <c r="L750" i="5" s="1"/>
  <c r="D751" i="5"/>
  <c r="L751" i="5" s="1"/>
  <c r="D752" i="5"/>
  <c r="L752" i="5" s="1"/>
  <c r="D753" i="5"/>
  <c r="L753" i="5" s="1"/>
  <c r="D754" i="5"/>
  <c r="L754" i="5" s="1"/>
  <c r="D755" i="5"/>
  <c r="L755" i="5" s="1"/>
  <c r="D756" i="5"/>
  <c r="L756" i="5" s="1"/>
  <c r="D757" i="5"/>
  <c r="L757" i="5" s="1"/>
  <c r="D758" i="5"/>
  <c r="L758" i="5" s="1"/>
  <c r="D759" i="5"/>
  <c r="L759" i="5" s="1"/>
  <c r="D760" i="5"/>
  <c r="L760" i="5" s="1"/>
  <c r="D761" i="5"/>
  <c r="L761" i="5" s="1"/>
  <c r="D762" i="5"/>
  <c r="L762" i="5" s="1"/>
  <c r="D763" i="5"/>
  <c r="L763" i="5" s="1"/>
  <c r="D764" i="5"/>
  <c r="L764" i="5" s="1"/>
  <c r="D765" i="5"/>
  <c r="L765" i="5" s="1"/>
  <c r="D766" i="5"/>
  <c r="L766" i="5" s="1"/>
  <c r="D767" i="5"/>
  <c r="L767" i="5" s="1"/>
  <c r="D768" i="5"/>
  <c r="L768" i="5" s="1"/>
  <c r="D769" i="5"/>
  <c r="L769" i="5" s="1"/>
  <c r="D770" i="5"/>
  <c r="L770" i="5" s="1"/>
  <c r="D771" i="5"/>
  <c r="L771" i="5" s="1"/>
  <c r="D772" i="5"/>
  <c r="L772" i="5" s="1"/>
  <c r="D773" i="5"/>
  <c r="L773" i="5" s="1"/>
  <c r="D774" i="5"/>
  <c r="L774" i="5" s="1"/>
  <c r="D775" i="5"/>
  <c r="L775" i="5" s="1"/>
  <c r="D776" i="5"/>
  <c r="L776" i="5" s="1"/>
  <c r="D777" i="5"/>
  <c r="L777" i="5" s="1"/>
  <c r="D778" i="5"/>
  <c r="L778" i="5" s="1"/>
  <c r="D779" i="5"/>
  <c r="L779" i="5" s="1"/>
  <c r="D780" i="5"/>
  <c r="L780" i="5" s="1"/>
  <c r="D781" i="5"/>
  <c r="L781" i="5" s="1"/>
  <c r="D782" i="5"/>
  <c r="L782" i="5" s="1"/>
  <c r="D783" i="5"/>
  <c r="L783" i="5" s="1"/>
  <c r="D784" i="5"/>
  <c r="L784" i="5" s="1"/>
  <c r="D785" i="5"/>
  <c r="L785" i="5" s="1"/>
  <c r="D786" i="5"/>
  <c r="L786" i="5" s="1"/>
  <c r="D787" i="5"/>
  <c r="L787" i="5" s="1"/>
  <c r="D788" i="5"/>
  <c r="L788" i="5" s="1"/>
  <c r="D789" i="5"/>
  <c r="L789" i="5" s="1"/>
  <c r="D790" i="5"/>
  <c r="L790" i="5" s="1"/>
  <c r="D791" i="5"/>
  <c r="L791" i="5" s="1"/>
  <c r="D792" i="5"/>
  <c r="L792" i="5" s="1"/>
  <c r="D793" i="5"/>
  <c r="L793" i="5" s="1"/>
  <c r="D794" i="5"/>
  <c r="L794" i="5" s="1"/>
  <c r="D795" i="5"/>
  <c r="L795" i="5" s="1"/>
  <c r="D796" i="5"/>
  <c r="L796" i="5" s="1"/>
  <c r="D797" i="5"/>
  <c r="L797" i="5" s="1"/>
  <c r="D798" i="5"/>
  <c r="L798" i="5" s="1"/>
  <c r="D799" i="5"/>
  <c r="L799" i="5" s="1"/>
  <c r="D800" i="5"/>
  <c r="L800" i="5" s="1"/>
  <c r="D801" i="5"/>
  <c r="L801" i="5" s="1"/>
  <c r="D802" i="5"/>
  <c r="L802" i="5" s="1"/>
  <c r="D803" i="5"/>
  <c r="L803" i="5" s="1"/>
  <c r="D804" i="5"/>
  <c r="L804" i="5" s="1"/>
  <c r="D805" i="5"/>
  <c r="L805" i="5" s="1"/>
  <c r="D806" i="5"/>
  <c r="L806" i="5" s="1"/>
  <c r="D807" i="5"/>
  <c r="L807" i="5" s="1"/>
  <c r="D808" i="5"/>
  <c r="L808" i="5" s="1"/>
  <c r="D809" i="5"/>
  <c r="L809" i="5" s="1"/>
  <c r="D810" i="5"/>
  <c r="L810" i="5" s="1"/>
  <c r="D811" i="5"/>
  <c r="L811" i="5" s="1"/>
  <c r="D812" i="5"/>
  <c r="L812" i="5" s="1"/>
  <c r="D813" i="5"/>
  <c r="L813" i="5" s="1"/>
  <c r="D814" i="5"/>
  <c r="L814" i="5" s="1"/>
  <c r="D815" i="5"/>
  <c r="L815" i="5" s="1"/>
  <c r="D816" i="5"/>
  <c r="L816" i="5" s="1"/>
  <c r="D817" i="5"/>
  <c r="L817" i="5" s="1"/>
  <c r="D818" i="5"/>
  <c r="L818" i="5" s="1"/>
  <c r="D819" i="5"/>
  <c r="L819" i="5" s="1"/>
  <c r="D820" i="5"/>
  <c r="L820" i="5" s="1"/>
  <c r="D821" i="5"/>
  <c r="L821" i="5" s="1"/>
  <c r="D822" i="5"/>
  <c r="L822" i="5" s="1"/>
  <c r="D823" i="5"/>
  <c r="L823" i="5" s="1"/>
  <c r="D824" i="5"/>
  <c r="L824" i="5" s="1"/>
  <c r="D825" i="5"/>
  <c r="L825" i="5" s="1"/>
  <c r="D826" i="5"/>
  <c r="L826" i="5" s="1"/>
  <c r="D827" i="5"/>
  <c r="L827" i="5" s="1"/>
  <c r="D828" i="5"/>
  <c r="L828" i="5" s="1"/>
  <c r="D829" i="5"/>
  <c r="L829" i="5" s="1"/>
  <c r="D830" i="5"/>
  <c r="L830" i="5" s="1"/>
  <c r="D831" i="5"/>
  <c r="L831" i="5" s="1"/>
  <c r="D832" i="5"/>
  <c r="L832" i="5" s="1"/>
  <c r="D833" i="5"/>
  <c r="L833" i="5" s="1"/>
  <c r="D834" i="5"/>
  <c r="L834" i="5" s="1"/>
  <c r="D835" i="5"/>
  <c r="L835" i="5" s="1"/>
  <c r="D836" i="5"/>
  <c r="L836" i="5" s="1"/>
  <c r="D837" i="5"/>
  <c r="L837" i="5" s="1"/>
  <c r="D838" i="5"/>
  <c r="L838" i="5" s="1"/>
  <c r="D839" i="5"/>
  <c r="L839" i="5" s="1"/>
  <c r="D840" i="5"/>
  <c r="L840" i="5" s="1"/>
  <c r="D841" i="5"/>
  <c r="L841" i="5" s="1"/>
  <c r="D842" i="5"/>
  <c r="L842" i="5" s="1"/>
  <c r="D843" i="5"/>
  <c r="L843" i="5" s="1"/>
  <c r="D844" i="5"/>
  <c r="L844" i="5" s="1"/>
  <c r="D845" i="5"/>
  <c r="L845" i="5" s="1"/>
  <c r="D846" i="5"/>
  <c r="L846" i="5" s="1"/>
  <c r="D847" i="5"/>
  <c r="L847" i="5" s="1"/>
  <c r="D848" i="5"/>
  <c r="L848" i="5" s="1"/>
  <c r="D849" i="5"/>
  <c r="L849" i="5" s="1"/>
  <c r="D850" i="5"/>
  <c r="L850" i="5" s="1"/>
  <c r="D851" i="5"/>
  <c r="L851" i="5" s="1"/>
  <c r="D852" i="5"/>
  <c r="L852" i="5" s="1"/>
  <c r="D853" i="5"/>
  <c r="L853" i="5" s="1"/>
  <c r="D854" i="5"/>
  <c r="L854" i="5" s="1"/>
  <c r="D855" i="5"/>
  <c r="L855" i="5" s="1"/>
  <c r="D856" i="5"/>
  <c r="L856" i="5" s="1"/>
  <c r="D857" i="5"/>
  <c r="L857" i="5" s="1"/>
  <c r="D858" i="5"/>
  <c r="L858" i="5" s="1"/>
  <c r="D859" i="5"/>
  <c r="L859" i="5" s="1"/>
  <c r="D860" i="5"/>
  <c r="L860" i="5" s="1"/>
  <c r="D861" i="5"/>
  <c r="L861" i="5" s="1"/>
  <c r="D862" i="5"/>
  <c r="L862" i="5" s="1"/>
  <c r="D863" i="5"/>
  <c r="L863" i="5" s="1"/>
  <c r="D864" i="5"/>
  <c r="L864" i="5" s="1"/>
  <c r="D865" i="5"/>
  <c r="L865" i="5" s="1"/>
  <c r="D866" i="5"/>
  <c r="L866" i="5" s="1"/>
  <c r="D867" i="5"/>
  <c r="L867" i="5" s="1"/>
  <c r="D868" i="5"/>
  <c r="L868" i="5" s="1"/>
  <c r="D869" i="5"/>
  <c r="L869" i="5" s="1"/>
  <c r="D870" i="5"/>
  <c r="L870" i="5" s="1"/>
  <c r="D871" i="5"/>
  <c r="L871" i="5" s="1"/>
  <c r="D872" i="5"/>
  <c r="L872" i="5" s="1"/>
  <c r="D873" i="5"/>
  <c r="L873" i="5" s="1"/>
  <c r="D874" i="5"/>
  <c r="L874" i="5" s="1"/>
  <c r="D875" i="5"/>
  <c r="L875" i="5" s="1"/>
  <c r="D876" i="5"/>
  <c r="L876" i="5" s="1"/>
  <c r="D877" i="5"/>
  <c r="L877" i="5" s="1"/>
  <c r="D878" i="5"/>
  <c r="L878" i="5" s="1"/>
  <c r="D879" i="5"/>
  <c r="L879" i="5" s="1"/>
  <c r="D880" i="5"/>
  <c r="L880" i="5" s="1"/>
  <c r="D881" i="5"/>
  <c r="L881" i="5" s="1"/>
  <c r="D882" i="5"/>
  <c r="L882" i="5" s="1"/>
  <c r="D883" i="5"/>
  <c r="L883" i="5" s="1"/>
  <c r="D884" i="5"/>
  <c r="L884" i="5" s="1"/>
  <c r="D885" i="5"/>
  <c r="L885" i="5" s="1"/>
  <c r="D886" i="5"/>
  <c r="L886" i="5" s="1"/>
  <c r="D887" i="5"/>
  <c r="L887" i="5" s="1"/>
  <c r="D888" i="5"/>
  <c r="L888" i="5" s="1"/>
  <c r="D889" i="5"/>
  <c r="L889" i="5" s="1"/>
  <c r="D890" i="5"/>
  <c r="L890" i="5" s="1"/>
  <c r="D891" i="5"/>
  <c r="L891" i="5" s="1"/>
  <c r="D892" i="5"/>
  <c r="L892" i="5" s="1"/>
  <c r="D893" i="5"/>
  <c r="L893" i="5" s="1"/>
  <c r="D894" i="5"/>
  <c r="L894" i="5" s="1"/>
  <c r="D895" i="5"/>
  <c r="L895" i="5" s="1"/>
  <c r="D896" i="5"/>
  <c r="L896" i="5" s="1"/>
  <c r="D897" i="5"/>
  <c r="L897" i="5" s="1"/>
  <c r="D898" i="5"/>
  <c r="L898" i="5" s="1"/>
  <c r="D899" i="5"/>
  <c r="L899" i="5" s="1"/>
  <c r="D900" i="5"/>
  <c r="L900" i="5" s="1"/>
  <c r="D901" i="5"/>
  <c r="L901" i="5" s="1"/>
  <c r="D902" i="5"/>
  <c r="L902" i="5" s="1"/>
  <c r="D903" i="5"/>
  <c r="L903" i="5" s="1"/>
  <c r="D904" i="5"/>
  <c r="L904" i="5" s="1"/>
  <c r="D905" i="5"/>
  <c r="L905" i="5" s="1"/>
  <c r="D906" i="5"/>
  <c r="L906" i="5" s="1"/>
  <c r="D907" i="5"/>
  <c r="L907" i="5" s="1"/>
  <c r="D908" i="5"/>
  <c r="L908" i="5" s="1"/>
  <c r="D909" i="5"/>
  <c r="L909" i="5" s="1"/>
  <c r="D910" i="5"/>
  <c r="L910" i="5" s="1"/>
  <c r="D911" i="5"/>
  <c r="L911" i="5" s="1"/>
  <c r="D912" i="5"/>
  <c r="L912" i="5" s="1"/>
  <c r="D913" i="5"/>
  <c r="L913" i="5" s="1"/>
  <c r="D914" i="5"/>
  <c r="L914" i="5" s="1"/>
  <c r="D915" i="5"/>
  <c r="L915" i="5" s="1"/>
  <c r="D916" i="5"/>
  <c r="L916" i="5" s="1"/>
  <c r="D917" i="5"/>
  <c r="L917" i="5" s="1"/>
  <c r="D918" i="5"/>
  <c r="L918" i="5" s="1"/>
  <c r="D919" i="5"/>
  <c r="L919" i="5" s="1"/>
  <c r="D920" i="5"/>
  <c r="L920" i="5" s="1"/>
  <c r="D921" i="5"/>
  <c r="L921" i="5" s="1"/>
  <c r="D922" i="5"/>
  <c r="L922" i="5" s="1"/>
  <c r="D923" i="5"/>
  <c r="L923" i="5" s="1"/>
  <c r="D924" i="5"/>
  <c r="L924" i="5" s="1"/>
  <c r="D925" i="5"/>
  <c r="L925" i="5" s="1"/>
  <c r="D926" i="5"/>
  <c r="L926" i="5" s="1"/>
  <c r="D927" i="5"/>
  <c r="L927" i="5" s="1"/>
  <c r="D928" i="5"/>
  <c r="L928" i="5" s="1"/>
  <c r="D929" i="5"/>
  <c r="L929" i="5" s="1"/>
  <c r="D930" i="5"/>
  <c r="L930" i="5" s="1"/>
  <c r="D931" i="5"/>
  <c r="L931" i="5" s="1"/>
  <c r="D932" i="5"/>
  <c r="L932" i="5" s="1"/>
  <c r="D933" i="5"/>
  <c r="L933" i="5" s="1"/>
  <c r="D934" i="5"/>
  <c r="L934" i="5" s="1"/>
  <c r="D935" i="5"/>
  <c r="L935" i="5" s="1"/>
  <c r="D936" i="5"/>
  <c r="L936" i="5" s="1"/>
  <c r="D937" i="5"/>
  <c r="L937" i="5" s="1"/>
  <c r="D938" i="5"/>
  <c r="L938" i="5" s="1"/>
  <c r="D939" i="5"/>
  <c r="L939" i="5" s="1"/>
  <c r="D940" i="5"/>
  <c r="L940" i="5" s="1"/>
  <c r="D941" i="5"/>
  <c r="L941" i="5" s="1"/>
  <c r="D942" i="5"/>
  <c r="L942" i="5" s="1"/>
  <c r="D943" i="5"/>
  <c r="L943" i="5" s="1"/>
  <c r="D944" i="5"/>
  <c r="L944" i="5" s="1"/>
  <c r="D945" i="5"/>
  <c r="L945" i="5" s="1"/>
  <c r="D946" i="5"/>
  <c r="L946" i="5" s="1"/>
  <c r="D947" i="5"/>
  <c r="L947" i="5" s="1"/>
  <c r="D948" i="5"/>
  <c r="L948" i="5" s="1"/>
  <c r="D949" i="5"/>
  <c r="L949" i="5" s="1"/>
  <c r="D950" i="5"/>
  <c r="L950" i="5" s="1"/>
  <c r="D951" i="5"/>
  <c r="L951" i="5" s="1"/>
  <c r="D952" i="5"/>
  <c r="L952" i="5" s="1"/>
  <c r="D953" i="5"/>
  <c r="L953" i="5" s="1"/>
  <c r="D954" i="5"/>
  <c r="L954" i="5" s="1"/>
  <c r="D955" i="5"/>
  <c r="L955" i="5" s="1"/>
  <c r="D956" i="5"/>
  <c r="L956" i="5" s="1"/>
  <c r="D957" i="5"/>
  <c r="L957" i="5" s="1"/>
  <c r="D958" i="5"/>
  <c r="L958" i="5" s="1"/>
  <c r="D959" i="5"/>
  <c r="L959" i="5" s="1"/>
  <c r="D960" i="5"/>
  <c r="L960" i="5" s="1"/>
  <c r="D961" i="5"/>
  <c r="L961" i="5" s="1"/>
  <c r="D962" i="5"/>
  <c r="L962" i="5" s="1"/>
  <c r="D963" i="5"/>
  <c r="L963" i="5" s="1"/>
  <c r="D964" i="5"/>
  <c r="L964" i="5" s="1"/>
  <c r="D965" i="5"/>
  <c r="L965" i="5" s="1"/>
  <c r="D966" i="5"/>
  <c r="L966" i="5" s="1"/>
  <c r="D967" i="5"/>
  <c r="L967" i="5" s="1"/>
  <c r="D968" i="5"/>
  <c r="L968" i="5" s="1"/>
  <c r="D969" i="5"/>
  <c r="L969" i="5" s="1"/>
  <c r="D970" i="5"/>
  <c r="L970" i="5" s="1"/>
  <c r="D971" i="5"/>
  <c r="L971" i="5" s="1"/>
  <c r="D972" i="5"/>
  <c r="L972" i="5" s="1"/>
  <c r="D973" i="5"/>
  <c r="L973" i="5" s="1"/>
  <c r="D974" i="5"/>
  <c r="L974" i="5" s="1"/>
  <c r="D975" i="5"/>
  <c r="L975" i="5" s="1"/>
  <c r="D976" i="5"/>
  <c r="L976" i="5" s="1"/>
  <c r="D977" i="5"/>
  <c r="L977" i="5" s="1"/>
  <c r="D978" i="5"/>
  <c r="L978" i="5" s="1"/>
  <c r="D979" i="5"/>
  <c r="L979" i="5" s="1"/>
  <c r="D980" i="5"/>
  <c r="L980" i="5" s="1"/>
  <c r="D981" i="5"/>
  <c r="L981" i="5" s="1"/>
  <c r="D982" i="5"/>
  <c r="L982" i="5" s="1"/>
  <c r="D983" i="5"/>
  <c r="L983" i="5" s="1"/>
  <c r="D984" i="5"/>
  <c r="L984" i="5" s="1"/>
  <c r="D985" i="5"/>
  <c r="L985" i="5" s="1"/>
  <c r="D986" i="5"/>
  <c r="L986" i="5" s="1"/>
  <c r="D987" i="5"/>
  <c r="L987" i="5" s="1"/>
  <c r="D988" i="5"/>
  <c r="L988" i="5" s="1"/>
  <c r="D989" i="5"/>
  <c r="L989" i="5" s="1"/>
  <c r="D990" i="5"/>
  <c r="L990" i="5" s="1"/>
  <c r="D991" i="5"/>
  <c r="L991" i="5" s="1"/>
  <c r="D992" i="5"/>
  <c r="L992" i="5" s="1"/>
  <c r="D993" i="5"/>
  <c r="L993" i="5" s="1"/>
  <c r="D994" i="5"/>
  <c r="L994" i="5" s="1"/>
  <c r="D995" i="5"/>
  <c r="L995" i="5" s="1"/>
  <c r="D996" i="5"/>
  <c r="L996" i="5" s="1"/>
  <c r="D997" i="5"/>
  <c r="L997" i="5" s="1"/>
  <c r="D998" i="5"/>
  <c r="L998" i="5" s="1"/>
  <c r="D999" i="5"/>
  <c r="L999" i="5" s="1"/>
  <c r="D1000" i="5"/>
  <c r="L1000" i="5" s="1"/>
  <c r="D1001" i="5"/>
  <c r="L1001" i="5" s="1"/>
  <c r="D1002" i="5"/>
  <c r="L1002" i="5" s="1"/>
  <c r="D1003" i="5"/>
  <c r="L1003" i="5" s="1"/>
  <c r="D1004" i="5"/>
  <c r="L1004" i="5" s="1"/>
  <c r="D1005" i="5"/>
  <c r="L1005" i="5" s="1"/>
  <c r="D1006" i="5"/>
  <c r="L1006" i="5" s="1"/>
  <c r="D1007" i="5"/>
  <c r="L1007" i="5" s="1"/>
  <c r="D1008" i="5"/>
  <c r="L1008" i="5" s="1"/>
  <c r="D1009" i="5"/>
  <c r="L1009" i="5" s="1"/>
  <c r="D1010" i="5"/>
  <c r="L1010" i="5" s="1"/>
  <c r="D1011" i="5"/>
  <c r="L1011" i="5" s="1"/>
  <c r="D1012" i="5"/>
  <c r="L1012" i="5" s="1"/>
  <c r="D1013" i="5"/>
  <c r="L1013" i="5" s="1"/>
  <c r="D1014" i="5"/>
  <c r="L1014" i="5" s="1"/>
  <c r="D1015" i="5"/>
  <c r="L1015" i="5" s="1"/>
  <c r="D1016" i="5"/>
  <c r="L1016" i="5" s="1"/>
  <c r="D1017" i="5"/>
  <c r="L1017" i="5" s="1"/>
  <c r="D1018" i="5"/>
  <c r="L1018" i="5" s="1"/>
  <c r="D1019" i="5"/>
  <c r="L1019" i="5" s="1"/>
  <c r="D1020" i="5"/>
  <c r="L1020" i="5" s="1"/>
  <c r="D1021" i="5"/>
  <c r="L1021" i="5" s="1"/>
  <c r="D1022" i="5"/>
  <c r="L1022" i="5" s="1"/>
  <c r="D1023" i="5"/>
  <c r="L1023" i="5" s="1"/>
  <c r="D1024" i="5"/>
  <c r="L1024" i="5" s="1"/>
  <c r="D1025" i="5"/>
  <c r="L1025" i="5" s="1"/>
  <c r="D1026" i="5"/>
  <c r="L1026" i="5" s="1"/>
  <c r="D1027" i="5"/>
  <c r="L1027" i="5" s="1"/>
  <c r="D1028" i="5"/>
  <c r="L1028" i="5" s="1"/>
  <c r="D1029" i="5"/>
  <c r="L1029" i="5" s="1"/>
  <c r="D1030" i="5"/>
  <c r="L1030" i="5" s="1"/>
  <c r="D1031" i="5"/>
  <c r="L1031" i="5" s="1"/>
  <c r="D1032" i="5"/>
  <c r="L1032" i="5" s="1"/>
  <c r="D1033" i="5"/>
  <c r="L1033" i="5" s="1"/>
  <c r="D1034" i="5"/>
  <c r="L1034" i="5" s="1"/>
  <c r="D1035" i="5"/>
  <c r="L1035" i="5" s="1"/>
  <c r="D1036" i="5"/>
  <c r="L1036" i="5" s="1"/>
  <c r="D1037" i="5"/>
  <c r="L1037" i="5" s="1"/>
  <c r="D1038" i="5"/>
  <c r="L1038" i="5" s="1"/>
  <c r="D1039" i="5"/>
  <c r="L1039" i="5" s="1"/>
  <c r="D1040" i="5"/>
  <c r="L1040" i="5" s="1"/>
  <c r="D1041" i="5"/>
  <c r="L1041" i="5" s="1"/>
  <c r="D1042" i="5"/>
  <c r="L1042" i="5" s="1"/>
  <c r="D1043" i="5"/>
  <c r="L1043" i="5" s="1"/>
  <c r="D1044" i="5"/>
  <c r="L1044" i="5" s="1"/>
  <c r="D1045" i="5"/>
  <c r="L1045" i="5" s="1"/>
  <c r="D1046" i="5"/>
  <c r="L1046" i="5" s="1"/>
  <c r="D1047" i="5"/>
  <c r="L1047" i="5" s="1"/>
  <c r="D1048" i="5"/>
  <c r="L1048" i="5" s="1"/>
  <c r="D1049" i="5"/>
  <c r="L1049" i="5" s="1"/>
  <c r="D1050" i="5"/>
  <c r="L1050" i="5" s="1"/>
  <c r="D1051" i="5"/>
  <c r="L1051" i="5" s="1"/>
  <c r="D1052" i="5"/>
  <c r="L1052" i="5" s="1"/>
  <c r="D1053" i="5"/>
  <c r="L1053" i="5" s="1"/>
  <c r="D1054" i="5"/>
  <c r="L1054" i="5" s="1"/>
  <c r="D1055" i="5"/>
  <c r="L1055" i="5" s="1"/>
  <c r="D1056" i="5"/>
  <c r="L1056" i="5" s="1"/>
  <c r="D1057" i="5"/>
  <c r="L1057" i="5" s="1"/>
  <c r="D1058" i="5"/>
  <c r="L1058" i="5" s="1"/>
  <c r="D1059" i="5"/>
  <c r="L1059" i="5" s="1"/>
  <c r="D1060" i="5"/>
  <c r="L1060" i="5" s="1"/>
  <c r="D1061" i="5"/>
  <c r="L1061" i="5" s="1"/>
  <c r="D1062" i="5"/>
  <c r="L1062" i="5" s="1"/>
  <c r="D1063" i="5"/>
  <c r="L1063" i="5" s="1"/>
  <c r="D1064" i="5"/>
  <c r="L1064" i="5" s="1"/>
  <c r="D1065" i="5"/>
  <c r="L1065" i="5" s="1"/>
  <c r="D1066" i="5"/>
  <c r="L1066" i="5" s="1"/>
  <c r="D1067" i="5"/>
  <c r="L1067" i="5" s="1"/>
  <c r="D1068" i="5"/>
  <c r="L1068" i="5" s="1"/>
  <c r="D1069" i="5"/>
  <c r="L1069" i="5" s="1"/>
  <c r="D1070" i="5"/>
  <c r="L1070" i="5" s="1"/>
  <c r="D1071" i="5"/>
  <c r="L1071" i="5" s="1"/>
  <c r="D1072" i="5"/>
  <c r="L1072" i="5" s="1"/>
  <c r="D1073" i="5"/>
  <c r="L1073" i="5" s="1"/>
  <c r="D1074" i="5"/>
  <c r="L1074" i="5" s="1"/>
  <c r="D1075" i="5"/>
  <c r="L1075" i="5" s="1"/>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K246" i="4"/>
  <c r="K247" i="4"/>
  <c r="K248" i="4"/>
  <c r="K249" i="4"/>
  <c r="K250" i="4"/>
  <c r="K251" i="4"/>
  <c r="K252" i="4"/>
  <c r="K253" i="4"/>
  <c r="K254" i="4"/>
  <c r="K255" i="4"/>
  <c r="K256" i="4"/>
  <c r="K257" i="4"/>
  <c r="K258" i="4"/>
  <c r="K259" i="4"/>
  <c r="K260" i="4"/>
  <c r="K261" i="4"/>
  <c r="K262" i="4"/>
  <c r="K263" i="4"/>
  <c r="K264" i="4"/>
  <c r="K265" i="4"/>
  <c r="K266" i="4"/>
  <c r="K267" i="4"/>
  <c r="K268" i="4"/>
  <c r="K269" i="4"/>
  <c r="K270" i="4"/>
  <c r="K271" i="4"/>
  <c r="K272" i="4"/>
  <c r="K273" i="4"/>
  <c r="K274" i="4"/>
  <c r="K275" i="4"/>
  <c r="K276" i="4"/>
  <c r="K277" i="4"/>
  <c r="K278" i="4"/>
  <c r="K279" i="4"/>
  <c r="K280" i="4"/>
  <c r="K281" i="4"/>
  <c r="K282" i="4"/>
  <c r="K283" i="4"/>
  <c r="K284" i="4"/>
  <c r="K285" i="4"/>
  <c r="K286" i="4"/>
  <c r="K287" i="4"/>
  <c r="K288" i="4"/>
  <c r="K289" i="4"/>
  <c r="K290" i="4"/>
  <c r="K291" i="4"/>
  <c r="K292" i="4"/>
  <c r="K293" i="4"/>
  <c r="K294" i="4"/>
  <c r="K295" i="4"/>
  <c r="K296" i="4"/>
  <c r="K297" i="4"/>
  <c r="K298" i="4"/>
  <c r="K299" i="4"/>
  <c r="K300" i="4"/>
  <c r="K301" i="4"/>
  <c r="K302" i="4"/>
  <c r="K303" i="4"/>
  <c r="K304" i="4"/>
  <c r="K305" i="4"/>
  <c r="K306" i="4"/>
  <c r="K307" i="4"/>
  <c r="K308" i="4"/>
  <c r="K309" i="4"/>
  <c r="K310" i="4"/>
  <c r="K311" i="4"/>
  <c r="K312" i="4"/>
  <c r="K313" i="4"/>
  <c r="K314" i="4"/>
  <c r="K315" i="4"/>
  <c r="K316" i="4"/>
  <c r="K317" i="4"/>
  <c r="K318" i="4"/>
  <c r="K319" i="4"/>
  <c r="K320" i="4"/>
  <c r="K321" i="4"/>
  <c r="K322" i="4"/>
  <c r="K323" i="4"/>
  <c r="K324" i="4"/>
  <c r="K325" i="4"/>
  <c r="K326" i="4"/>
  <c r="K327" i="4"/>
  <c r="K328" i="4"/>
  <c r="K329" i="4"/>
  <c r="K330" i="4"/>
  <c r="K331" i="4"/>
  <c r="K332" i="4"/>
  <c r="K333" i="4"/>
  <c r="K334" i="4"/>
  <c r="K335" i="4"/>
  <c r="K336" i="4"/>
  <c r="K337" i="4"/>
  <c r="K338" i="4"/>
  <c r="K339" i="4"/>
  <c r="K340" i="4"/>
  <c r="K341" i="4"/>
  <c r="K342" i="4"/>
  <c r="K343" i="4"/>
  <c r="K344" i="4"/>
  <c r="K345" i="4"/>
  <c r="K346" i="4"/>
  <c r="K347" i="4"/>
  <c r="K348" i="4"/>
  <c r="K349" i="4"/>
  <c r="K350" i="4"/>
  <c r="K351" i="4"/>
  <c r="K352" i="4"/>
  <c r="K353" i="4"/>
  <c r="K354" i="4"/>
  <c r="K355" i="4"/>
  <c r="K356" i="4"/>
  <c r="K357" i="4"/>
  <c r="K358" i="4"/>
  <c r="K359" i="4"/>
  <c r="K360" i="4"/>
  <c r="K361" i="4"/>
  <c r="K362" i="4"/>
  <c r="K363" i="4"/>
  <c r="K364" i="4"/>
  <c r="K365" i="4"/>
  <c r="K366" i="4"/>
  <c r="K367" i="4"/>
  <c r="K368" i="4"/>
  <c r="K369" i="4"/>
  <c r="K370" i="4"/>
  <c r="K371" i="4"/>
  <c r="K372" i="4"/>
  <c r="K373" i="4"/>
  <c r="K374" i="4"/>
  <c r="K375" i="4"/>
  <c r="K376" i="4"/>
  <c r="K377" i="4"/>
  <c r="K378" i="4"/>
  <c r="K379" i="4"/>
  <c r="K380" i="4"/>
  <c r="K381" i="4"/>
  <c r="K382" i="4"/>
  <c r="K383" i="4"/>
  <c r="K384" i="4"/>
  <c r="K385" i="4"/>
  <c r="K386" i="4"/>
  <c r="K387" i="4"/>
  <c r="K388" i="4"/>
  <c r="K389" i="4"/>
  <c r="K390" i="4"/>
  <c r="K391" i="4"/>
  <c r="K392" i="4"/>
  <c r="K393" i="4"/>
  <c r="K394" i="4"/>
  <c r="K395" i="4"/>
  <c r="K396" i="4"/>
  <c r="K397" i="4"/>
  <c r="K398" i="4"/>
  <c r="K399" i="4"/>
  <c r="K400" i="4"/>
  <c r="K401" i="4"/>
  <c r="K402" i="4"/>
  <c r="K403" i="4"/>
  <c r="K404" i="4"/>
  <c r="K405" i="4"/>
  <c r="K406" i="4"/>
  <c r="K407" i="4"/>
  <c r="K408" i="4"/>
  <c r="K409" i="4"/>
  <c r="K410" i="4"/>
  <c r="K411" i="4"/>
  <c r="K412" i="4"/>
  <c r="K413" i="4"/>
  <c r="K414" i="4"/>
  <c r="K415" i="4"/>
  <c r="K416" i="4"/>
  <c r="K417" i="4"/>
  <c r="K418" i="4"/>
  <c r="K419" i="4"/>
  <c r="K420" i="4"/>
  <c r="K421" i="4"/>
  <c r="K422" i="4"/>
  <c r="K423" i="4"/>
  <c r="K424" i="4"/>
  <c r="K425" i="4"/>
  <c r="K426" i="4"/>
  <c r="K427" i="4"/>
  <c r="K428" i="4"/>
  <c r="K429" i="4"/>
  <c r="K430" i="4"/>
  <c r="K431" i="4"/>
  <c r="K432" i="4"/>
  <c r="K433" i="4"/>
  <c r="K434" i="4"/>
  <c r="K435" i="4"/>
  <c r="K436" i="4"/>
  <c r="K437" i="4"/>
  <c r="K438" i="4"/>
  <c r="K439" i="4"/>
  <c r="K440" i="4"/>
  <c r="K441" i="4"/>
  <c r="K442" i="4"/>
  <c r="K443" i="4"/>
  <c r="K444" i="4"/>
  <c r="K445" i="4"/>
  <c r="K446" i="4"/>
  <c r="K447" i="4"/>
  <c r="K448" i="4"/>
  <c r="K449" i="4"/>
  <c r="K450" i="4"/>
  <c r="K451" i="4"/>
  <c r="K452" i="4"/>
  <c r="K453" i="4"/>
  <c r="K454" i="4"/>
  <c r="K455" i="4"/>
  <c r="K456" i="4"/>
  <c r="K457" i="4"/>
  <c r="K458" i="4"/>
  <c r="K459" i="4"/>
  <c r="K460" i="4"/>
  <c r="K461" i="4"/>
  <c r="K462" i="4"/>
  <c r="K463" i="4"/>
  <c r="K464" i="4"/>
  <c r="K465" i="4"/>
  <c r="K466" i="4"/>
  <c r="K467" i="4"/>
  <c r="K468" i="4"/>
  <c r="K469" i="4"/>
  <c r="K470" i="4"/>
  <c r="K471" i="4"/>
  <c r="K472" i="4"/>
  <c r="K473" i="4"/>
  <c r="K474" i="4"/>
  <c r="K475" i="4"/>
  <c r="K476" i="4"/>
  <c r="K477" i="4"/>
  <c r="K478" i="4"/>
  <c r="K479" i="4"/>
  <c r="K480" i="4"/>
  <c r="K481" i="4"/>
  <c r="K482" i="4"/>
  <c r="K483" i="4"/>
  <c r="K484" i="4"/>
  <c r="K485" i="4"/>
  <c r="K486" i="4"/>
  <c r="K487" i="4"/>
  <c r="K488" i="4"/>
  <c r="K489" i="4"/>
  <c r="K490" i="4"/>
  <c r="K491" i="4"/>
  <c r="K492" i="4"/>
  <c r="K493" i="4"/>
  <c r="K494" i="4"/>
  <c r="K495" i="4"/>
  <c r="K496" i="4"/>
  <c r="K497" i="4"/>
  <c r="K498" i="4"/>
  <c r="K499" i="4"/>
  <c r="K500" i="4"/>
  <c r="K501" i="4"/>
  <c r="K502" i="4"/>
  <c r="K503" i="4"/>
  <c r="K504" i="4"/>
  <c r="K505" i="4"/>
  <c r="K506" i="4"/>
  <c r="K507" i="4"/>
  <c r="K508" i="4"/>
  <c r="K509" i="4"/>
  <c r="K510" i="4"/>
  <c r="K511" i="4"/>
  <c r="K512" i="4"/>
  <c r="K513" i="4"/>
  <c r="K514" i="4"/>
  <c r="K515" i="4"/>
  <c r="K516" i="4"/>
  <c r="K517" i="4"/>
  <c r="K518" i="4"/>
  <c r="K519" i="4"/>
  <c r="K520" i="4"/>
  <c r="K521" i="4"/>
  <c r="K522" i="4"/>
  <c r="K523" i="4"/>
  <c r="K524" i="4"/>
  <c r="K525" i="4"/>
  <c r="K526" i="4"/>
  <c r="K527" i="4"/>
  <c r="K528" i="4"/>
  <c r="K529" i="4"/>
  <c r="K530" i="4"/>
  <c r="K531" i="4"/>
  <c r="K532" i="4"/>
  <c r="K533" i="4"/>
  <c r="K534" i="4"/>
  <c r="K535" i="4"/>
  <c r="K536" i="4"/>
  <c r="K537" i="4"/>
  <c r="K538" i="4"/>
  <c r="K539" i="4"/>
  <c r="K540" i="4"/>
  <c r="K541" i="4"/>
  <c r="K542" i="4"/>
  <c r="K543" i="4"/>
  <c r="K544" i="4"/>
  <c r="K545" i="4"/>
  <c r="K546" i="4"/>
  <c r="K547" i="4"/>
  <c r="K548" i="4"/>
  <c r="K549" i="4"/>
  <c r="K550" i="4"/>
  <c r="K551" i="4"/>
  <c r="K552" i="4"/>
  <c r="K553" i="4"/>
  <c r="K554" i="4"/>
  <c r="K555" i="4"/>
  <c r="K556" i="4"/>
  <c r="K557" i="4"/>
  <c r="K558" i="4"/>
  <c r="K559" i="4"/>
  <c r="K560" i="4"/>
  <c r="K561" i="4"/>
  <c r="K562" i="4"/>
  <c r="K563" i="4"/>
  <c r="K564" i="4"/>
  <c r="K565" i="4"/>
  <c r="K566" i="4"/>
  <c r="K567" i="4"/>
  <c r="K568" i="4"/>
  <c r="K569" i="4"/>
  <c r="K570" i="4"/>
  <c r="K571" i="4"/>
  <c r="K572" i="4"/>
  <c r="K573" i="4"/>
  <c r="K574" i="4"/>
  <c r="K575" i="4"/>
  <c r="K576" i="4"/>
  <c r="K577" i="4"/>
  <c r="K578" i="4"/>
  <c r="K579" i="4"/>
  <c r="K580" i="4"/>
  <c r="K581" i="4"/>
  <c r="K582" i="4"/>
  <c r="K583" i="4"/>
  <c r="K584" i="4"/>
  <c r="K585" i="4"/>
  <c r="K586" i="4"/>
  <c r="K587" i="4"/>
  <c r="K588" i="4"/>
  <c r="K589" i="4"/>
  <c r="K590" i="4"/>
  <c r="K591" i="4"/>
  <c r="K592" i="4"/>
  <c r="K593" i="4"/>
  <c r="K594" i="4"/>
  <c r="K595" i="4"/>
  <c r="K596" i="4"/>
  <c r="K597" i="4"/>
  <c r="K598" i="4"/>
  <c r="K599" i="4"/>
  <c r="K600" i="4"/>
  <c r="K601" i="4"/>
  <c r="K602" i="4"/>
  <c r="K603" i="4"/>
  <c r="K604" i="4"/>
  <c r="K605" i="4"/>
  <c r="K606" i="4"/>
  <c r="K607" i="4"/>
  <c r="K608" i="4"/>
  <c r="K609" i="4"/>
  <c r="K610" i="4"/>
  <c r="K611" i="4"/>
  <c r="K612" i="4"/>
  <c r="K613" i="4"/>
  <c r="K614" i="4"/>
  <c r="K615" i="4"/>
  <c r="K616" i="4"/>
  <c r="K617" i="4"/>
  <c r="K618" i="4"/>
  <c r="K619" i="4"/>
  <c r="K620" i="4"/>
  <c r="K621" i="4"/>
  <c r="K622" i="4"/>
  <c r="K623" i="4"/>
  <c r="K624" i="4"/>
  <c r="K625" i="4"/>
  <c r="K626" i="4"/>
  <c r="K627" i="4"/>
  <c r="K628" i="4"/>
  <c r="K629" i="4"/>
  <c r="K630" i="4"/>
  <c r="K631" i="4"/>
  <c r="K632" i="4"/>
  <c r="K633" i="4"/>
  <c r="K634" i="4"/>
  <c r="K635" i="4"/>
  <c r="K636" i="4"/>
  <c r="K637" i="4"/>
  <c r="K638" i="4"/>
  <c r="K639" i="4"/>
  <c r="K640" i="4"/>
  <c r="K641" i="4"/>
  <c r="K642" i="4"/>
  <c r="K643" i="4"/>
  <c r="K644" i="4"/>
  <c r="K645" i="4"/>
  <c r="K646" i="4"/>
  <c r="K647" i="4"/>
  <c r="K648" i="4"/>
  <c r="K649" i="4"/>
  <c r="K650" i="4"/>
  <c r="K651" i="4"/>
  <c r="K652" i="4"/>
  <c r="K653" i="4"/>
  <c r="K654" i="4"/>
  <c r="K655" i="4"/>
  <c r="K656" i="4"/>
  <c r="K657" i="4"/>
  <c r="K658" i="4"/>
  <c r="K659" i="4"/>
  <c r="K660" i="4"/>
  <c r="K661" i="4"/>
  <c r="K662" i="4"/>
  <c r="K663" i="4"/>
  <c r="K664" i="4"/>
  <c r="K665" i="4"/>
  <c r="K666" i="4"/>
  <c r="K667" i="4"/>
  <c r="K668" i="4"/>
  <c r="K669" i="4"/>
  <c r="K670" i="4"/>
  <c r="K671" i="4"/>
  <c r="K672" i="4"/>
  <c r="K673" i="4"/>
  <c r="K674" i="4"/>
  <c r="K675" i="4"/>
  <c r="K676" i="4"/>
  <c r="K677" i="4"/>
  <c r="K678" i="4"/>
  <c r="K679" i="4"/>
  <c r="K680" i="4"/>
  <c r="K681" i="4"/>
  <c r="K682" i="4"/>
  <c r="K683" i="4"/>
  <c r="K684" i="4"/>
  <c r="K685" i="4"/>
  <c r="K686" i="4"/>
  <c r="K687" i="4"/>
  <c r="K688" i="4"/>
  <c r="K689" i="4"/>
  <c r="K690" i="4"/>
  <c r="K691" i="4"/>
  <c r="K692" i="4"/>
  <c r="K693" i="4"/>
  <c r="K694" i="4"/>
  <c r="K695" i="4"/>
  <c r="K696" i="4"/>
  <c r="K697" i="4"/>
  <c r="K698" i="4"/>
  <c r="K699" i="4"/>
  <c r="K700" i="4"/>
  <c r="K701" i="4"/>
  <c r="K702" i="4"/>
  <c r="K703" i="4"/>
  <c r="K704" i="4"/>
  <c r="K705" i="4"/>
  <c r="K706" i="4"/>
  <c r="K707" i="4"/>
  <c r="K708" i="4"/>
  <c r="K709" i="4"/>
  <c r="K710" i="4"/>
  <c r="K711" i="4"/>
  <c r="K712" i="4"/>
  <c r="K713" i="4"/>
  <c r="K714" i="4"/>
  <c r="K715" i="4"/>
  <c r="K716" i="4"/>
  <c r="K717" i="4"/>
  <c r="K718" i="4"/>
  <c r="K719" i="4"/>
  <c r="K720" i="4"/>
  <c r="K721" i="4"/>
  <c r="K722" i="4"/>
  <c r="K723" i="4"/>
  <c r="K724" i="4"/>
  <c r="K725" i="4"/>
  <c r="K726" i="4"/>
  <c r="K727" i="4"/>
  <c r="K728" i="4"/>
  <c r="K729" i="4"/>
  <c r="K730" i="4"/>
  <c r="K731" i="4"/>
  <c r="K732" i="4"/>
  <c r="K733" i="4"/>
  <c r="K734" i="4"/>
  <c r="K735" i="4"/>
  <c r="K736" i="4"/>
  <c r="K737" i="4"/>
  <c r="K738" i="4"/>
  <c r="K739" i="4"/>
  <c r="K740" i="4"/>
  <c r="K741" i="4"/>
  <c r="K742" i="4"/>
  <c r="K743" i="4"/>
  <c r="K744" i="4"/>
  <c r="K745" i="4"/>
  <c r="K746" i="4"/>
  <c r="K747" i="4"/>
  <c r="K748" i="4"/>
  <c r="K749" i="4"/>
  <c r="K750" i="4"/>
  <c r="K751" i="4"/>
  <c r="K752" i="4"/>
  <c r="K753" i="4"/>
  <c r="K754" i="4"/>
  <c r="K755" i="4"/>
  <c r="K756" i="4"/>
  <c r="K757" i="4"/>
  <c r="K758" i="4"/>
  <c r="K759" i="4"/>
  <c r="K760" i="4"/>
  <c r="K761" i="4"/>
  <c r="K762" i="4"/>
  <c r="K763" i="4"/>
  <c r="K764" i="4"/>
  <c r="K765" i="4"/>
  <c r="K766" i="4"/>
  <c r="K767" i="4"/>
  <c r="K768" i="4"/>
  <c r="K769" i="4"/>
  <c r="K770" i="4"/>
  <c r="K771" i="4"/>
  <c r="K772" i="4"/>
  <c r="K773" i="4"/>
  <c r="K774" i="4"/>
  <c r="K775" i="4"/>
  <c r="K776" i="4"/>
  <c r="K777" i="4"/>
  <c r="K778" i="4"/>
  <c r="K779" i="4"/>
  <c r="K780" i="4"/>
  <c r="K781" i="4"/>
  <c r="K782" i="4"/>
  <c r="K783" i="4"/>
  <c r="K784" i="4"/>
  <c r="K785" i="4"/>
  <c r="K786" i="4"/>
  <c r="K787" i="4"/>
  <c r="K788" i="4"/>
  <c r="K789" i="4"/>
  <c r="K790" i="4"/>
  <c r="K791" i="4"/>
  <c r="K792" i="4"/>
  <c r="K793" i="4"/>
  <c r="K794" i="4"/>
  <c r="K795" i="4"/>
  <c r="K796" i="4"/>
  <c r="K797" i="4"/>
  <c r="K798" i="4"/>
  <c r="K799" i="4"/>
  <c r="K800" i="4"/>
  <c r="K801" i="4"/>
  <c r="K802" i="4"/>
  <c r="K803" i="4"/>
  <c r="K804" i="4"/>
  <c r="K805" i="4"/>
  <c r="K806" i="4"/>
  <c r="K807" i="4"/>
  <c r="K808" i="4"/>
  <c r="K809" i="4"/>
  <c r="K810" i="4"/>
  <c r="K811" i="4"/>
  <c r="K812" i="4"/>
  <c r="K813" i="4"/>
  <c r="K814" i="4"/>
  <c r="K815" i="4"/>
  <c r="K816" i="4"/>
  <c r="K817" i="4"/>
  <c r="K818" i="4"/>
  <c r="K819" i="4"/>
  <c r="K820" i="4"/>
  <c r="K821" i="4"/>
  <c r="K822" i="4"/>
  <c r="K823" i="4"/>
  <c r="K824" i="4"/>
  <c r="K825" i="4"/>
  <c r="K826" i="4"/>
  <c r="K827" i="4"/>
  <c r="K828" i="4"/>
  <c r="K829" i="4"/>
  <c r="K830" i="4"/>
  <c r="K831" i="4"/>
  <c r="K832" i="4"/>
  <c r="K833" i="4"/>
  <c r="K834" i="4"/>
  <c r="K835" i="4"/>
  <c r="K836" i="4"/>
  <c r="K837" i="4"/>
  <c r="K838" i="4"/>
  <c r="K839" i="4"/>
  <c r="K840" i="4"/>
  <c r="K841" i="4"/>
  <c r="K842" i="4"/>
  <c r="K843" i="4"/>
  <c r="K844" i="4"/>
  <c r="K845" i="4"/>
  <c r="K846" i="4"/>
  <c r="K847" i="4"/>
  <c r="K848" i="4"/>
  <c r="K849" i="4"/>
  <c r="K850" i="4"/>
  <c r="K851" i="4"/>
  <c r="K852" i="4"/>
  <c r="K853" i="4"/>
  <c r="K854" i="4"/>
  <c r="K855" i="4"/>
  <c r="K856" i="4"/>
  <c r="K857" i="4"/>
  <c r="K858" i="4"/>
  <c r="K859" i="4"/>
  <c r="K860" i="4"/>
  <c r="K861" i="4"/>
  <c r="K862" i="4"/>
  <c r="K863" i="4"/>
  <c r="K864" i="4"/>
  <c r="K865" i="4"/>
  <c r="K866" i="4"/>
  <c r="K867" i="4"/>
  <c r="K868" i="4"/>
  <c r="K869" i="4"/>
  <c r="K870" i="4"/>
  <c r="K871" i="4"/>
  <c r="K872" i="4"/>
  <c r="K873" i="4"/>
  <c r="K874" i="4"/>
  <c r="K875" i="4"/>
  <c r="K876" i="4"/>
  <c r="K877" i="4"/>
  <c r="K878" i="4"/>
  <c r="K879" i="4"/>
  <c r="K880" i="4"/>
  <c r="K881" i="4"/>
  <c r="K882" i="4"/>
  <c r="K883" i="4"/>
  <c r="K884" i="4"/>
  <c r="K885" i="4"/>
  <c r="K886" i="4"/>
  <c r="K887" i="4"/>
  <c r="K888" i="4"/>
  <c r="K889" i="4"/>
  <c r="K890" i="4"/>
  <c r="K891" i="4"/>
  <c r="K892" i="4"/>
  <c r="K893" i="4"/>
  <c r="K894" i="4"/>
  <c r="K895" i="4"/>
  <c r="K896" i="4"/>
  <c r="K897" i="4"/>
  <c r="K898" i="4"/>
  <c r="K899" i="4"/>
  <c r="K900" i="4"/>
  <c r="K901" i="4"/>
  <c r="K902" i="4"/>
  <c r="K903" i="4"/>
  <c r="K904" i="4"/>
  <c r="K905" i="4"/>
  <c r="K906" i="4"/>
  <c r="K907" i="4"/>
  <c r="K908" i="4"/>
  <c r="K909" i="4"/>
  <c r="K910" i="4"/>
  <c r="K911" i="4"/>
  <c r="K912" i="4"/>
  <c r="K913" i="4"/>
  <c r="K914" i="4"/>
  <c r="K915" i="4"/>
  <c r="K916" i="4"/>
  <c r="K917" i="4"/>
  <c r="K918" i="4"/>
  <c r="K919" i="4"/>
  <c r="K920" i="4"/>
  <c r="K921" i="4"/>
  <c r="K922" i="4"/>
  <c r="K923" i="4"/>
  <c r="K924" i="4"/>
  <c r="K925" i="4"/>
  <c r="K926" i="4"/>
  <c r="K927" i="4"/>
  <c r="K928" i="4"/>
  <c r="K929" i="4"/>
  <c r="K930" i="4"/>
  <c r="K931" i="4"/>
  <c r="K932" i="4"/>
  <c r="K933" i="4"/>
  <c r="K934" i="4"/>
  <c r="K935" i="4"/>
  <c r="K936" i="4"/>
  <c r="K937" i="4"/>
  <c r="K938" i="4"/>
  <c r="K939" i="4"/>
  <c r="K940" i="4"/>
  <c r="K941" i="4"/>
  <c r="K942" i="4"/>
  <c r="K943" i="4"/>
  <c r="K944" i="4"/>
  <c r="K945" i="4"/>
  <c r="K946" i="4"/>
  <c r="K947" i="4"/>
  <c r="K948" i="4"/>
  <c r="K949" i="4"/>
  <c r="K950" i="4"/>
  <c r="K951" i="4"/>
  <c r="K952" i="4"/>
  <c r="K953" i="4"/>
  <c r="K954" i="4"/>
  <c r="K955" i="4"/>
  <c r="K956" i="4"/>
  <c r="K957" i="4"/>
  <c r="K958" i="4"/>
  <c r="K959" i="4"/>
  <c r="K960" i="4"/>
  <c r="K961" i="4"/>
  <c r="K962" i="4"/>
  <c r="K963" i="4"/>
  <c r="K964" i="4"/>
  <c r="K965" i="4"/>
  <c r="K966" i="4"/>
  <c r="K967" i="4"/>
  <c r="K968" i="4"/>
  <c r="K969" i="4"/>
  <c r="K970" i="4"/>
  <c r="K971" i="4"/>
  <c r="K972" i="4"/>
  <c r="K973" i="4"/>
  <c r="K974" i="4"/>
  <c r="K975" i="4"/>
  <c r="K976" i="4"/>
  <c r="K977" i="4"/>
  <c r="K978" i="4"/>
  <c r="K979" i="4"/>
  <c r="K980" i="4"/>
  <c r="K981" i="4"/>
  <c r="K982" i="4"/>
  <c r="K983" i="4"/>
  <c r="K984" i="4"/>
  <c r="K985" i="4"/>
  <c r="K986" i="4"/>
  <c r="K987" i="4"/>
  <c r="K988" i="4"/>
  <c r="K989" i="4"/>
  <c r="K990" i="4"/>
  <c r="K991" i="4"/>
  <c r="K992" i="4"/>
  <c r="K993" i="4"/>
  <c r="K994" i="4"/>
  <c r="K995" i="4"/>
  <c r="K996" i="4"/>
  <c r="K997" i="4"/>
  <c r="K998" i="4"/>
  <c r="K999" i="4"/>
  <c r="K1000" i="4"/>
  <c r="K1001" i="4"/>
  <c r="K1002" i="4"/>
  <c r="K1003" i="4"/>
  <c r="K1004" i="4"/>
  <c r="K1005" i="4"/>
  <c r="K1006" i="4"/>
  <c r="K1007" i="4"/>
  <c r="K1008" i="4"/>
  <c r="K1009" i="4"/>
  <c r="K1010" i="4"/>
  <c r="K1011" i="4"/>
  <c r="K1012" i="4"/>
  <c r="K1013" i="4"/>
  <c r="K1014" i="4"/>
  <c r="K1015" i="4"/>
  <c r="K1016" i="4"/>
  <c r="K1017" i="4"/>
  <c r="K1018" i="4"/>
  <c r="K1019" i="4"/>
  <c r="K1020" i="4"/>
  <c r="K1021" i="4"/>
  <c r="K1022" i="4"/>
  <c r="K1023" i="4"/>
  <c r="K1024" i="4"/>
  <c r="K1025" i="4"/>
  <c r="K1026" i="4"/>
  <c r="K1027" i="4"/>
  <c r="K1028" i="4"/>
  <c r="K1029" i="4"/>
  <c r="K1030" i="4"/>
  <c r="K1031" i="4"/>
  <c r="K1032" i="4"/>
  <c r="K1033" i="4"/>
  <c r="K1034" i="4"/>
  <c r="K1035" i="4"/>
  <c r="K1036" i="4"/>
  <c r="K1037" i="4"/>
  <c r="K1038" i="4"/>
  <c r="K1039" i="4"/>
  <c r="K1040" i="4"/>
  <c r="K1041" i="4"/>
  <c r="K1042" i="4"/>
  <c r="K1043" i="4"/>
  <c r="K1044" i="4"/>
  <c r="K1045" i="4"/>
  <c r="K1046" i="4"/>
  <c r="K1047" i="4"/>
  <c r="K1048" i="4"/>
  <c r="K1049" i="4"/>
  <c r="K1050" i="4"/>
  <c r="K1051" i="4"/>
  <c r="K1052" i="4"/>
  <c r="K1053" i="4"/>
  <c r="K1054" i="4"/>
  <c r="K1055" i="4"/>
  <c r="K1056" i="4"/>
  <c r="K1057" i="4"/>
  <c r="K1058" i="4"/>
  <c r="K1059" i="4"/>
  <c r="K1060" i="4"/>
  <c r="K2"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B6C9CD1-3F3F-F640-BC2B-8D6FDCD39CA7}" name="Data_Dictionary" type="6" refreshedVersion="8" background="1" saveData="1">
    <textPr sourceFile="/Users/shadowkiopness/Downloads/Unicorn+Companies/Data_Dictionary.csv" tab="0" comma="1">
      <textFields count="2">
        <textField/>
        <textField/>
      </textFields>
    </textP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<sst xmlns="http://schemas.openxmlformats.org/spreadsheetml/2006/main" count="36471" uniqueCount="3978">
  <si>
    <t>Company</t>
  </si>
  <si>
    <t>Valuation</t>
  </si>
  <si>
    <t>Date Joined</t>
  </si>
  <si>
    <t>Industry</t>
  </si>
  <si>
    <t>City</t>
  </si>
  <si>
    <t>Country</t>
  </si>
  <si>
    <t>Continent</t>
  </si>
  <si>
    <t>Year Founded</t>
  </si>
  <si>
    <t>Funding</t>
  </si>
  <si>
    <t>Select Investors</t>
  </si>
  <si>
    <t>Bytedance</t>
  </si>
  <si>
    <t>Artificial intelligence</t>
  </si>
  <si>
    <t>Beijing</t>
  </si>
  <si>
    <t>China</t>
  </si>
  <si>
    <t>Asia</t>
  </si>
  <si>
    <t>Sequoia Capital China, SIG Asia Investments, Sina Weibo, Softbank Group</t>
  </si>
  <si>
    <t>SpaceX</t>
  </si>
  <si>
    <t>Other</t>
  </si>
  <si>
    <t>Hawthorne</t>
  </si>
  <si>
    <t>United States</t>
  </si>
  <si>
    <t>North America</t>
  </si>
  <si>
    <t>Founders Fund, Draper Fisher Jurvetson, Rothenberg Ventures</t>
  </si>
  <si>
    <t>SHEIN</t>
  </si>
  <si>
    <t>E-commerce &amp; direct-to-consumer</t>
  </si>
  <si>
    <t>Shenzhen</t>
  </si>
  <si>
    <t>Tiger Global Management, Sequoia Capital China, Shunwei Capital Partners</t>
  </si>
  <si>
    <t>Stripe</t>
  </si>
  <si>
    <t>Fintech</t>
  </si>
  <si>
    <t>San Francisco</t>
  </si>
  <si>
    <t>Khosla Ventures, LowercaseCapital, capitalG</t>
  </si>
  <si>
    <t>Klarna</t>
  </si>
  <si>
    <t>Stockholm</t>
  </si>
  <si>
    <t>Sweden</t>
  </si>
  <si>
    <t>Europe</t>
  </si>
  <si>
    <t>Institutional Venture Partners, Sequoia Capital, General Atlantic</t>
  </si>
  <si>
    <t>Canva</t>
  </si>
  <si>
    <t>Internet software &amp; services</t>
  </si>
  <si>
    <t>Surry Hills</t>
  </si>
  <si>
    <t>Australia</t>
  </si>
  <si>
    <t>Oceania</t>
  </si>
  <si>
    <t>Sequoia Capital China, Blackbird Ventures, Matrix Partners</t>
  </si>
  <si>
    <t>Checkout.com</t>
  </si>
  <si>
    <t>London</t>
  </si>
  <si>
    <t>United Kingdom</t>
  </si>
  <si>
    <t>Tiger Global Management, Insight Partners, DST Global</t>
  </si>
  <si>
    <t>Instacart</t>
  </si>
  <si>
    <t>Supply chain, logistics, &amp; delivery</t>
  </si>
  <si>
    <t>Khosla Ventures, Kleiner Perkins Caufield &amp; Byers, Collaborative Fund</t>
  </si>
  <si>
    <t>JUUL Labs</t>
  </si>
  <si>
    <t>Consumer &amp; retail</t>
  </si>
  <si>
    <t>Tiger Global Management</t>
  </si>
  <si>
    <t>Databricks</t>
  </si>
  <si>
    <t>Data management &amp; analytics</t>
  </si>
  <si>
    <t>Andreessen Horowitz, New Enterprise Associates, Battery Ventures</t>
  </si>
  <si>
    <t>Revolut</t>
  </si>
  <si>
    <t>index Ventures, DST Global, Ribbit Capital</t>
  </si>
  <si>
    <t>Epic Games</t>
  </si>
  <si>
    <t>Cary</t>
  </si>
  <si>
    <t>Tencent Holdings, KKR, Smash Ventures</t>
  </si>
  <si>
    <t>FTX</t>
  </si>
  <si>
    <t>Bahamas</t>
  </si>
  <si>
    <t>Sequoia Capital, Thoma Bravo, Softbank</t>
  </si>
  <si>
    <t>Fanatics</t>
  </si>
  <si>
    <t>Jacksonville</t>
  </si>
  <si>
    <t>SoftBank Group, Andreessen Horowitz, Temasek Holdings</t>
  </si>
  <si>
    <t>Chime</t>
  </si>
  <si>
    <t>Forerunner Ventures, Crosslink Capital, Homebrew</t>
  </si>
  <si>
    <t>BYJU's</t>
  </si>
  <si>
    <t>Edtech</t>
  </si>
  <si>
    <t>Bengaluru</t>
  </si>
  <si>
    <t>India</t>
  </si>
  <si>
    <t>Tencent Holdings, Lightspeed India Partners, Sequoia Capital India</t>
  </si>
  <si>
    <t>J&amp;T Express</t>
  </si>
  <si>
    <t>Jakarta</t>
  </si>
  <si>
    <t>Indonesia</t>
  </si>
  <si>
    <t>Hillhouse Capital Management, Boyu Capital, Sequoia Capital China</t>
  </si>
  <si>
    <t>Xiaohongshu</t>
  </si>
  <si>
    <t>Shanghai</t>
  </si>
  <si>
    <t>GGV Capital, ZhenFund, Tencent</t>
  </si>
  <si>
    <t>Miro</t>
  </si>
  <si>
    <t>Accel, AltaIR Capital, Technology Crossover Ventures</t>
  </si>
  <si>
    <t>Yuanfudao</t>
  </si>
  <si>
    <t>Tencent Holdings, Warbug Pincus, IDG Capital</t>
  </si>
  <si>
    <t>Rapyd</t>
  </si>
  <si>
    <t>Target Global, General Catalyst, Durable Capital Partners</t>
  </si>
  <si>
    <t>Discord</t>
  </si>
  <si>
    <t>Benchmark, Greylock Partners, Tencent Holdings</t>
  </si>
  <si>
    <t>Genki Forest</t>
  </si>
  <si>
    <t>Sequoia Capital China, Longfor Capitalm, Gaorong Capital</t>
  </si>
  <si>
    <t>goPuff</t>
  </si>
  <si>
    <t>Philadelphia</t>
  </si>
  <si>
    <t>Accel, Softbank Group, Anthos Capital</t>
  </si>
  <si>
    <t>Blockchain.com</t>
  </si>
  <si>
    <t>Lightspeed Venture Partners, Google Ventures, Lakestar</t>
  </si>
  <si>
    <t>Plaid</t>
  </si>
  <si>
    <t>New Enterprise Associates, Spar Capital, Index Ventures</t>
  </si>
  <si>
    <t>Devoted Health</t>
  </si>
  <si>
    <t>Health</t>
  </si>
  <si>
    <t>Waltham</t>
  </si>
  <si>
    <t>Andreessen Horowitz, F-Prime Capital, Venrock</t>
  </si>
  <si>
    <t>OpenSea</t>
  </si>
  <si>
    <t>New York</t>
  </si>
  <si>
    <t>Andreessen Horowitz, Thirty Five Ventures, Sound Ventures</t>
  </si>
  <si>
    <t>Grammarly</t>
  </si>
  <si>
    <t>General Catalyst, Institutional Venture Partners, Breyer Capital</t>
  </si>
  <si>
    <t>Argo AI</t>
  </si>
  <si>
    <t>Pittsburgh</t>
  </si>
  <si>
    <t>Volkswagen Group, Ford Autonomous Vehicles</t>
  </si>
  <si>
    <t>Northvolt</t>
  </si>
  <si>
    <t>Vattenfall, Volkswagen Group, Goldman Sachs</t>
  </si>
  <si>
    <t>Faire</t>
  </si>
  <si>
    <t>Khosla Ventures, Forerunner Ventures, Sequoia Capital</t>
  </si>
  <si>
    <t>Airtable</t>
  </si>
  <si>
    <t>Caffeinated Capital, CRV, Founder Collective</t>
  </si>
  <si>
    <t>Brex</t>
  </si>
  <si>
    <t>DST Global, Ribbit Capital, Greenoaks Capital Management</t>
  </si>
  <si>
    <t>Getir</t>
  </si>
  <si>
    <t>Istanbul</t>
  </si>
  <si>
    <t>Turkey</t>
  </si>
  <si>
    <t>Tiger Global Management, Sequoia Capital, Revo Capital</t>
  </si>
  <si>
    <t>Biosplice Therapeutics</t>
  </si>
  <si>
    <t>San Diego</t>
  </si>
  <si>
    <t>Vickers Venture Partners, IKEA GreenTech</t>
  </si>
  <si>
    <t>Bitmain</t>
  </si>
  <si>
    <t>Hardware</t>
  </si>
  <si>
    <t>Coatue Management, Sequoia Capital China, IDG Capital</t>
  </si>
  <si>
    <t>GoodLeap</t>
  </si>
  <si>
    <t>Roseville</t>
  </si>
  <si>
    <t>New Enterprise Associates, BDT Capital Partners, Davidson Kempner Capital Management</t>
  </si>
  <si>
    <t>Xingsheng Selected</t>
  </si>
  <si>
    <t>Changsha</t>
  </si>
  <si>
    <t>KKR, Tencent Holdings, Sequoia Capital China</t>
  </si>
  <si>
    <t>ZongMu Technology</t>
  </si>
  <si>
    <t>Auto &amp; transportation</t>
  </si>
  <si>
    <t>LTW Capital, Legend Capital, Qualcomm Ventures</t>
  </si>
  <si>
    <t>Bolt</t>
  </si>
  <si>
    <t>Tallinn</t>
  </si>
  <si>
    <t>Estonia</t>
  </si>
  <si>
    <t>Didi Chuxing, Diamler, TMT Investments</t>
  </si>
  <si>
    <t>Swiggy</t>
  </si>
  <si>
    <t>Accel India, SAIF Partners, Norwest Venture Partners</t>
  </si>
  <si>
    <t>Weilong Foods</t>
  </si>
  <si>
    <t>Luohe</t>
  </si>
  <si>
    <t>Tencent Holdings, Hillhouse Capital Management, Yunfeng Capital</t>
  </si>
  <si>
    <t>Global Switch</t>
  </si>
  <si>
    <t>Aviation Industry Corporation of China, Essence Financial, Jiangsu Sha Steel Group</t>
  </si>
  <si>
    <t>Activant Capital, Tribe Capital, General Atlantic</t>
  </si>
  <si>
    <t>Celonis</t>
  </si>
  <si>
    <t>Munich</t>
  </si>
  <si>
    <t>Germany</t>
  </si>
  <si>
    <t>Accel, 83North</t>
  </si>
  <si>
    <t>Zuoyebang</t>
  </si>
  <si>
    <t>Sequoia Capital China, Xiang He Capital, GGV Capital</t>
  </si>
  <si>
    <t>Ripple</t>
  </si>
  <si>
    <t>IDG Capital, Venture51, Lightspeed Venture Partners</t>
  </si>
  <si>
    <t>OYO Rooms</t>
  </si>
  <si>
    <t>Travel</t>
  </si>
  <si>
    <t>Gurugram</t>
  </si>
  <si>
    <t>SoftBank Group, Sequoia Capital India,Lightspeed India Partners</t>
  </si>
  <si>
    <t>OutSystems</t>
  </si>
  <si>
    <t>Boston</t>
  </si>
  <si>
    <t>KKR, ES Ventures, North Bridge Growth Equity</t>
  </si>
  <si>
    <t>ServiceTitan</t>
  </si>
  <si>
    <t>Glendale</t>
  </si>
  <si>
    <t>Bessemer Venture Partners, ICONIQ Capital, Battery Ventures</t>
  </si>
  <si>
    <t>Alchemy</t>
  </si>
  <si>
    <t>DFJ Growth Fund, Coatue Management, Addition</t>
  </si>
  <si>
    <t>Chehaoduo</t>
  </si>
  <si>
    <t>Sequoia Capital China, GX Capital</t>
  </si>
  <si>
    <t>Digital Currency Group</t>
  </si>
  <si>
    <t>Ribbit Capital, capitalG, Softbank Group</t>
  </si>
  <si>
    <t>Figma</t>
  </si>
  <si>
    <t>Index Ventures, Greylock Partners, Kleiner Perkins Caufield &amp; Byers</t>
  </si>
  <si>
    <t>Gusto</t>
  </si>
  <si>
    <t>General Catalyst Partners, Google Ventures, Kleiner Perkins Caufield &amp; Byers</t>
  </si>
  <si>
    <t>Lalamove</t>
  </si>
  <si>
    <t>Cheung Sha Wan</t>
  </si>
  <si>
    <t>Hong Kong</t>
  </si>
  <si>
    <t>MindWorks Ventures, Shunwei Capital Partners, Xiang He Capital</t>
  </si>
  <si>
    <t>Notion Labs</t>
  </si>
  <si>
    <t>Index Ventures, Draft Ventures, Felicis Ventures</t>
  </si>
  <si>
    <t>reddit</t>
  </si>
  <si>
    <t>Y Combinator, Sequoia Capital, Coatue Management</t>
  </si>
  <si>
    <t>Talkdesk</t>
  </si>
  <si>
    <t>DJF, Salesforce Ventures, Storm Ventures</t>
  </si>
  <si>
    <t>Thrasio</t>
  </si>
  <si>
    <t>Walpole</t>
  </si>
  <si>
    <t>Upper90, RiverPark Ventures, Advent International</t>
  </si>
  <si>
    <t>Dunamu</t>
  </si>
  <si>
    <t>Seoul</t>
  </si>
  <si>
    <t>South Korea</t>
  </si>
  <si>
    <t>Qualcomm Ventures, Woori Investment, Hanwha Investment &amp; Securities</t>
  </si>
  <si>
    <t>Yanolja</t>
  </si>
  <si>
    <t>SBI Investment Korea, Partners Investment, GIC</t>
  </si>
  <si>
    <t>Pony.ai</t>
  </si>
  <si>
    <t>Fremont</t>
  </si>
  <si>
    <t>Sequoia Capital China, IDG Capital, DCM Ventures</t>
  </si>
  <si>
    <t>Nuro</t>
  </si>
  <si>
    <t>Mountain View</t>
  </si>
  <si>
    <t>SoftBank Group, Greylock Partners, Gaorong Capital</t>
  </si>
  <si>
    <t>Snyk</t>
  </si>
  <si>
    <t>Cybersecurity</t>
  </si>
  <si>
    <t>BOLDstart Ventures, Google Ventures, Accel</t>
  </si>
  <si>
    <t>Kavak</t>
  </si>
  <si>
    <t>Lerma de Villada</t>
  </si>
  <si>
    <t>Mexico</t>
  </si>
  <si>
    <t>DST Global, SoftBank Group, Mountain Nazca</t>
  </si>
  <si>
    <t>N26</t>
  </si>
  <si>
    <t>Berlin</t>
  </si>
  <si>
    <t>Redalpine Venture Partners, Earlybird Venture Capital, Valar Ventures</t>
  </si>
  <si>
    <t>Klaviyo</t>
  </si>
  <si>
    <t>Summit Partners, Accel, Astral Capital</t>
  </si>
  <si>
    <t>Niantic</t>
  </si>
  <si>
    <t>Mobile &amp; telecommunications</t>
  </si>
  <si>
    <t>Nintendo, Google, Pokemon Company International, Spark Capital</t>
  </si>
  <si>
    <t>Tanium</t>
  </si>
  <si>
    <t>Kirkland</t>
  </si>
  <si>
    <t>Andreessen Horowitz, Nor-Cal Invest, TPG Growth</t>
  </si>
  <si>
    <t>Dream11</t>
  </si>
  <si>
    <t>Mumbai</t>
  </si>
  <si>
    <t>Kaalari Capital, Tencent Holdings, Steadview Capital</t>
  </si>
  <si>
    <t>DJI Innovations</t>
  </si>
  <si>
    <t>Accel Partners, Sequoia Capital</t>
  </si>
  <si>
    <t>Netskope</t>
  </si>
  <si>
    <t>Santa Clara</t>
  </si>
  <si>
    <t>Lightspeed Venture Partners, Social Capital, Accel</t>
  </si>
  <si>
    <t>Razorpay</t>
  </si>
  <si>
    <t>Sequoia Capital India, Tiger Global Management, Matrix Partners India</t>
  </si>
  <si>
    <t>Dapper Labs</t>
  </si>
  <si>
    <t>Vancouver</t>
  </si>
  <si>
    <t>Canada</t>
  </si>
  <si>
    <t>Union Square Ventures, Venrock, Andreessen Horowitz</t>
  </si>
  <si>
    <t>Lacework</t>
  </si>
  <si>
    <t>San Jose</t>
  </si>
  <si>
    <t>Sutter Hill Ventures, Liberty Global Ventures, Coatue Management</t>
  </si>
  <si>
    <t>Tipalti</t>
  </si>
  <si>
    <t>San Mateo</t>
  </si>
  <si>
    <t>01 Advisors, Zeev Ventures, Group 11</t>
  </si>
  <si>
    <t>Hopin</t>
  </si>
  <si>
    <t>Accel, Northzone Ventures, Institutional Venture Partners</t>
  </si>
  <si>
    <t>Caris Life Sciences</t>
  </si>
  <si>
    <t>Irving</t>
  </si>
  <si>
    <t>Sixth Street Partners, OrbiMed Advisors, Highland Capital Management</t>
  </si>
  <si>
    <t>Ramp</t>
  </si>
  <si>
    <t>D1 Capital Partners, Stripe, Coatue Management</t>
  </si>
  <si>
    <t>Tempus</t>
  </si>
  <si>
    <t>Chicago</t>
  </si>
  <si>
    <t>New Enterprise Associates, T. Rowe Associates, Lightbank</t>
  </si>
  <si>
    <t>Fireblocks</t>
  </si>
  <si>
    <t>Tenaya Capital, Coatue Management, Stripes Group</t>
  </si>
  <si>
    <t>Flexport</t>
  </si>
  <si>
    <t>Bloomberg Beta, Founders Fund, First Round Capital</t>
  </si>
  <si>
    <t>National Stock Exchange of India</t>
  </si>
  <si>
    <t>TA Associates, SoftBank Group, GS Growth</t>
  </si>
  <si>
    <t>Meicai</t>
  </si>
  <si>
    <t>Tiger Global Management, Blue Lake Capital, ZhenFund</t>
  </si>
  <si>
    <t>Impossible Foods</t>
  </si>
  <si>
    <t>Redwood City</t>
  </si>
  <si>
    <t>Khosla Ventures, Horizons Ventures, Temasek Holdings</t>
  </si>
  <si>
    <t>CRED</t>
  </si>
  <si>
    <t>Tiger Global Management, DST Global, Sequoia Capital India</t>
  </si>
  <si>
    <t>Attentive</t>
  </si>
  <si>
    <t>Hoboken</t>
  </si>
  <si>
    <t>NextView Ventures, Eniac Ventures, Sequoia Capital</t>
  </si>
  <si>
    <t>Ola Cabs</t>
  </si>
  <si>
    <t>Accel Partners, SoftBank Group, Sequoia Capital</t>
  </si>
  <si>
    <t>Rippling</t>
  </si>
  <si>
    <t>Initialized Capital, Y Combinator, Kleiner Perkins Caufield &amp; Byers</t>
  </si>
  <si>
    <t>Carta</t>
  </si>
  <si>
    <t>Menlo Ventures, Spark Capital, Union Square Ventures</t>
  </si>
  <si>
    <t>Toss</t>
  </si>
  <si>
    <t>Bessemer Venture Partners, Qualcomm Ventures, Kleiner Perkins Caufield &amp; Byers</t>
  </si>
  <si>
    <t>Ziroom</t>
  </si>
  <si>
    <t>Sequoia Capital China, Warburg Pincus, General Catalyst</t>
  </si>
  <si>
    <t>Scale AI</t>
  </si>
  <si>
    <t>Accel, Y Combinator, Index Ventures</t>
  </si>
  <si>
    <t>Gong</t>
  </si>
  <si>
    <t>Palo Alto</t>
  </si>
  <si>
    <t>Norwest Venture Partners, Next World Capital, Wing Venture Capital</t>
  </si>
  <si>
    <t>TripActions</t>
  </si>
  <si>
    <t>Andreessen Horowitz, Lightspeed Venture Partners, Zeev Ventures</t>
  </si>
  <si>
    <t>1Password</t>
  </si>
  <si>
    <t>Toronto</t>
  </si>
  <si>
    <t>Slack Fund, Accel, Skip Capital</t>
  </si>
  <si>
    <t>Automation Anywhere</t>
  </si>
  <si>
    <t>General Atlantic, Goldman Sachs, New Enterprise Associates</t>
  </si>
  <si>
    <t>Gemini</t>
  </si>
  <si>
    <t>Morgan Creek Digital, Marcy Venture Partners, 10T Fund</t>
  </si>
  <si>
    <t>ConsenSys</t>
  </si>
  <si>
    <t>Third Point, Electric Capital, Coinbase Ventures</t>
  </si>
  <si>
    <t>Ro</t>
  </si>
  <si>
    <t>Initialized Capital, General Catalyst, SignalFire</t>
  </si>
  <si>
    <t>Black Unicorn Factory</t>
  </si>
  <si>
    <t>Los Angeles</t>
  </si>
  <si>
    <t>Barter Ventures</t>
  </si>
  <si>
    <t>Easyhome</t>
  </si>
  <si>
    <t>Alibaba Group, Boyu Capital, Borui Capital</t>
  </si>
  <si>
    <t>WeDoctor</t>
  </si>
  <si>
    <t>Hangzhou</t>
  </si>
  <si>
    <t>Tencent, Morningside Group</t>
  </si>
  <si>
    <t>SVOLT</t>
  </si>
  <si>
    <t>Changzhou</t>
  </si>
  <si>
    <t>IDG Capital, Bank Of China Group Investment,, SDIC CMC Investment Management</t>
  </si>
  <si>
    <t>Airwallex</t>
  </si>
  <si>
    <t>Melbourne</t>
  </si>
  <si>
    <t>DST Global, Sequoia Capital China, Tencent Holdings</t>
  </si>
  <si>
    <t>Deel</t>
  </si>
  <si>
    <t>Andreessen Horowitz, Spark Capital, Y Combinator</t>
  </si>
  <si>
    <t>Mambu</t>
  </si>
  <si>
    <t>Amsterdam</t>
  </si>
  <si>
    <t>Netherlands</t>
  </si>
  <si>
    <t>Runa Capital, Acton Capital Partners, Point Nine Capital</t>
  </si>
  <si>
    <t>Mollie</t>
  </si>
  <si>
    <t>Technology Crossover Ventures</t>
  </si>
  <si>
    <t>Doctolib</t>
  </si>
  <si>
    <t>Paris</t>
  </si>
  <si>
    <t>France</t>
  </si>
  <si>
    <t>BPI France, Kerala Ventures, Accel</t>
  </si>
  <si>
    <t>FiveTran</t>
  </si>
  <si>
    <t>Oakland</t>
  </si>
  <si>
    <t>Matrix Partners, Andreessen Horowitz, General Catalyst</t>
  </si>
  <si>
    <t>Postman</t>
  </si>
  <si>
    <t>Nexus Venture Partners, CRV, Insight Partners</t>
  </si>
  <si>
    <t>Back Market</t>
  </si>
  <si>
    <t>Aglae Ventures, Eurazeo, Daphni</t>
  </si>
  <si>
    <t>Cityblock Health</t>
  </si>
  <si>
    <t>Brooklyn</t>
  </si>
  <si>
    <t>Thrive Capital, Maverick Ventures, Redpoint Ventures</t>
  </si>
  <si>
    <t>DataRobot</t>
  </si>
  <si>
    <t>New Enterprise Associates, Accomplice, IA Ventures</t>
  </si>
  <si>
    <t>Personio</t>
  </si>
  <si>
    <t>Global Founders Capital, Nortzone Ventures, Picus Capital</t>
  </si>
  <si>
    <t>RELEX Solutions</t>
  </si>
  <si>
    <t>Helsinki</t>
  </si>
  <si>
    <t>Finland</t>
  </si>
  <si>
    <t>Blackstone, Technology Crossover Ventures, Summit Partners</t>
  </si>
  <si>
    <t>Vice Media</t>
  </si>
  <si>
    <t>Technology Crossover Ventures, A&amp;E Television Networks</t>
  </si>
  <si>
    <t>Workato</t>
  </si>
  <si>
    <t>Battery Ventures, Storm Ventures, Redpoint Ventures</t>
  </si>
  <si>
    <t>Upgrade</t>
  </si>
  <si>
    <t>Union Square Ventures, Ribbit Capital, VY Capital</t>
  </si>
  <si>
    <t>Lianjia</t>
  </si>
  <si>
    <t>Tencent, Baidu, Huasheng Capital</t>
  </si>
  <si>
    <t>Hinge Health</t>
  </si>
  <si>
    <t>Atomico, Insight Partners, Coatue Management</t>
  </si>
  <si>
    <t>Lyra Health</t>
  </si>
  <si>
    <t>Burlingame</t>
  </si>
  <si>
    <t>Greylock Partners, Venrock, Providence Ventures</t>
  </si>
  <si>
    <t>Benchling</t>
  </si>
  <si>
    <t>Thrive Capital, Benchmark, MenloVentures</t>
  </si>
  <si>
    <t>Better.com</t>
  </si>
  <si>
    <t>Pine Brook, American Express Ventures, Kleiner Perkins Caufield &amp; Byers</t>
  </si>
  <si>
    <t>iCapital Network</t>
  </si>
  <si>
    <t>BlackRock, Blackstone, UBS</t>
  </si>
  <si>
    <t>Wiz</t>
  </si>
  <si>
    <t>Tel Aviv</t>
  </si>
  <si>
    <t>Israel</t>
  </si>
  <si>
    <t>Insight Partners, Sequoia Capital, Index Ventures</t>
  </si>
  <si>
    <t>DailyHunt</t>
  </si>
  <si>
    <t>Falcon Edge Capital, Omidyar Network, Sequoia Capital India</t>
  </si>
  <si>
    <t>Howden Group Holdings</t>
  </si>
  <si>
    <t>General Atlantic, 3i Group, Huagai Capital</t>
  </si>
  <si>
    <t>Meesho</t>
  </si>
  <si>
    <t>Venture Highway, Sequoia Capital India, Prosus Ventures</t>
  </si>
  <si>
    <t>Meizu Technology</t>
  </si>
  <si>
    <t>Zhuhai</t>
  </si>
  <si>
    <t>Telling Telecommunication Holding Co., Alibaba Group</t>
  </si>
  <si>
    <t>CloudWalk Technology</t>
  </si>
  <si>
    <t>Guangzhou</t>
  </si>
  <si>
    <t>Oriza Holdings, Guangdong Technology Financial Group</t>
  </si>
  <si>
    <t>Royole Corporation</t>
  </si>
  <si>
    <t>Warmsun Holding, IDG Capital Partners</t>
  </si>
  <si>
    <t>Monzo</t>
  </si>
  <si>
    <t>Passion Capital, Thrive Capital, Orange Digital Ventures</t>
  </si>
  <si>
    <t>Socure</t>
  </si>
  <si>
    <t>Two Sigma Ventures, Flint Capital, Commerce Ventures</t>
  </si>
  <si>
    <t>VIPKid</t>
  </si>
  <si>
    <t>Sequoia Capital China, Tencent Holdings, Sinovation Ventures</t>
  </si>
  <si>
    <t>Vinted</t>
  </si>
  <si>
    <t>Vilnius</t>
  </si>
  <si>
    <t>Lithuania</t>
  </si>
  <si>
    <t>Accel, Insight Partners, Burda Principal Investments</t>
  </si>
  <si>
    <t>Lendable</t>
  </si>
  <si>
    <t>Ontario Teachers' Pension Plan, Goldman Sachs</t>
  </si>
  <si>
    <t>UBTECH Robotics</t>
  </si>
  <si>
    <t>CDH Investments, Goldstone Investments, Qiming Venture Partners</t>
  </si>
  <si>
    <t>Anduril</t>
  </si>
  <si>
    <t>Irvine</t>
  </si>
  <si>
    <t>Andreessen Horowitz, Founders Fund, Revolution Ventures</t>
  </si>
  <si>
    <t>Checkr</t>
  </si>
  <si>
    <t>Y Combinator, Accel, T. Rowe Price</t>
  </si>
  <si>
    <t>Color</t>
  </si>
  <si>
    <t>General Catalyst, Viking Global Investors, T. Rowe Price</t>
  </si>
  <si>
    <t>Dataiku</t>
  </si>
  <si>
    <t>Alven Capital, FirstMark Capital, capitalG</t>
  </si>
  <si>
    <t>BetterUp</t>
  </si>
  <si>
    <t>Threshold Ventures, Lightspeed Venture Partners, Crosslink Capital</t>
  </si>
  <si>
    <t>Pleo</t>
  </si>
  <si>
    <t>Copenhagen</t>
  </si>
  <si>
    <t>Denmark</t>
  </si>
  <si>
    <t>Creandum, Founders, Kinnevik</t>
  </si>
  <si>
    <t>Trade Republic</t>
  </si>
  <si>
    <t>Founders Fund, Accel, Creandum</t>
  </si>
  <si>
    <t>Chipone</t>
  </si>
  <si>
    <t>China Grand Prosperity Investment, Silk Road Huacheng, Oriza Equity Investment</t>
  </si>
  <si>
    <t>Collibra</t>
  </si>
  <si>
    <t>Brussels</t>
  </si>
  <si>
    <t>Belgium</t>
  </si>
  <si>
    <t>Index Ventures, Battery Ventures, ICONIQ Capital</t>
  </si>
  <si>
    <t>Rappi</t>
  </si>
  <si>
    <t>Bogota</t>
  </si>
  <si>
    <t>Colombia</t>
  </si>
  <si>
    <t>South America</t>
  </si>
  <si>
    <t>DST Global, Andreessen Horowitz, Sequoia Capital, Redpoint e.ventures</t>
  </si>
  <si>
    <t>6Sense</t>
  </si>
  <si>
    <t>Venrock, Battery Ventures, Insight Partners</t>
  </si>
  <si>
    <t>Cerebral</t>
  </si>
  <si>
    <t>Oak HC/FT Partners, Artis Ventures, WestCap Group</t>
  </si>
  <si>
    <t>Creditas</t>
  </si>
  <si>
    <t>Sao Paulo</t>
  </si>
  <si>
    <t>Brazil</t>
  </si>
  <si>
    <t>Kaszek Ventures, Amadeus Capital Partners, Quona Capital</t>
  </si>
  <si>
    <t>OneTrust</t>
  </si>
  <si>
    <t>Atlanta</t>
  </si>
  <si>
    <t>Insight Partners</t>
  </si>
  <si>
    <t>QuintoAndar</t>
  </si>
  <si>
    <t>Campinas</t>
  </si>
  <si>
    <t>Kaszek Ventures, General Atlantic, SoftBank Group</t>
  </si>
  <si>
    <t>C6 Bank</t>
  </si>
  <si>
    <t>Credit Suisse</t>
  </si>
  <si>
    <t>Cockroach Labs</t>
  </si>
  <si>
    <t>Google Ventures, Benchmark, FirstMark Capital</t>
  </si>
  <si>
    <t>Hopper</t>
  </si>
  <si>
    <t>Montreal</t>
  </si>
  <si>
    <t>Capital One Growth Ventures, Citi Ventures, OMERS Ventures</t>
  </si>
  <si>
    <t>Icertis</t>
  </si>
  <si>
    <t>Bellevue</t>
  </si>
  <si>
    <t>Eight Roads Ventures, Greycroft, Ignition Partners</t>
  </si>
  <si>
    <t>Moon Active</t>
  </si>
  <si>
    <t>Insight Partners, Andalusian Capital Partners</t>
  </si>
  <si>
    <t>OfBusiness</t>
  </si>
  <si>
    <t>Gurgaon</t>
  </si>
  <si>
    <t>Matrix Partners India, Falcon Edge Capital, SoftBank Group</t>
  </si>
  <si>
    <t>Ola Electric Mobility</t>
  </si>
  <si>
    <t>SoftBank Group, Tiger Global Management, Matrix Partners India</t>
  </si>
  <si>
    <t>Pine Labs</t>
  </si>
  <si>
    <t>Noida</t>
  </si>
  <si>
    <t>Sequoia Capital India, Temasek, PayPal Ventures</t>
  </si>
  <si>
    <t>Qonto</t>
  </si>
  <si>
    <t>Alven Capital, Valar Ventures, Tencent Holdings</t>
  </si>
  <si>
    <t>SambaNova Systems</t>
  </si>
  <si>
    <t>Walden International, Google Ventures, Intel Capital</t>
  </si>
  <si>
    <t>United Imaging Healthcare</t>
  </si>
  <si>
    <t>China Life Insurance, China Development Bank Capital, CITIC Securities International</t>
  </si>
  <si>
    <t>WM Motor</t>
  </si>
  <si>
    <t>Baidu Capital, Linear Venture, Tencent</t>
  </si>
  <si>
    <t>ZEPZ</t>
  </si>
  <si>
    <t>Accel, Technology Crossover Ventures, LeapFrog Investments</t>
  </si>
  <si>
    <t>Abogen</t>
  </si>
  <si>
    <t>Suzhou</t>
  </si>
  <si>
    <t>Hillhouse Capital Management, SoftBank Group, Qiming Venture Partners</t>
  </si>
  <si>
    <t>Greensill</t>
  </si>
  <si>
    <t>SoftBank Group, General Atlantic</t>
  </si>
  <si>
    <t>HyalRoute</t>
  </si>
  <si>
    <t>Singapore</t>
  </si>
  <si>
    <t>Kuang-Chi</t>
  </si>
  <si>
    <t>Radiology Partners</t>
  </si>
  <si>
    <t>El Segundo</t>
  </si>
  <si>
    <t>New Enterprise Associates, Starr Investment Holdings</t>
  </si>
  <si>
    <t>Yello Mobile</t>
  </si>
  <si>
    <t>Formation 8</t>
  </si>
  <si>
    <t>Turing</t>
  </si>
  <si>
    <t>Foundation Capital, Frontier Ventures, AltaIR Capital</t>
  </si>
  <si>
    <t>Lenskart</t>
  </si>
  <si>
    <t>Faridabad</t>
  </si>
  <si>
    <t>Chiratae Ventures, PremjiInvest, Softbank</t>
  </si>
  <si>
    <t>Kraken</t>
  </si>
  <si>
    <t>Bnk To The Future, Trammell Ventures, SBI Investment</t>
  </si>
  <si>
    <t>Horizon Robotics</t>
  </si>
  <si>
    <t>Hillhouse Capital Management, Linear Venture, Morningside Venture Capital</t>
  </si>
  <si>
    <t>MoonPay</t>
  </si>
  <si>
    <t>Miami</t>
  </si>
  <si>
    <t>New Enterprise Associates, Coatue Management, Tiger Global Management</t>
  </si>
  <si>
    <t>Celsius Network</t>
  </si>
  <si>
    <t>WestCap Group, Caisse de depot et placement du Quebec</t>
  </si>
  <si>
    <t>ChargeBee Technologies</t>
  </si>
  <si>
    <t>Walnut</t>
  </si>
  <si>
    <t>Insight Partners, Tiger Global Management, Accel</t>
  </si>
  <si>
    <t>Coalition</t>
  </si>
  <si>
    <t>Commure</t>
  </si>
  <si>
    <t>General Catalyst, HCA Healthcare</t>
  </si>
  <si>
    <t>Flock Safety</t>
  </si>
  <si>
    <t>Matrix Partners, Initialized Capital, Tiger Global Management</t>
  </si>
  <si>
    <t>Handshake</t>
  </si>
  <si>
    <t>Kleiner Perkins Caufield &amp; Byers, Lightspeed Venture Partners, True Ventures</t>
  </si>
  <si>
    <t>Highspot</t>
  </si>
  <si>
    <t>Seattle</t>
  </si>
  <si>
    <t>Madrona Venture Group, Shasta Ventures, Salesforce Ventures</t>
  </si>
  <si>
    <t>Indigo Ag</t>
  </si>
  <si>
    <t>Activant Capital Group, Alaska Permanent Fund, Baillie Gifford &amp; Co.</t>
  </si>
  <si>
    <t>Mirakl</t>
  </si>
  <si>
    <t>Elaia Partners, 83North, Felix Capital</t>
  </si>
  <si>
    <t>Rec Room</t>
  </si>
  <si>
    <t>First Round Capital, Sequoia Capital, Index Ventures</t>
  </si>
  <si>
    <t>Tekion</t>
  </si>
  <si>
    <t>San Ramon</t>
  </si>
  <si>
    <t>Airbus Ventures, Index Ventures, Advent International</t>
  </si>
  <si>
    <t>Otto Bock HealthCare</t>
  </si>
  <si>
    <t>Duderstadt</t>
  </si>
  <si>
    <t>EQT Partners</t>
  </si>
  <si>
    <t>Outreach</t>
  </si>
  <si>
    <t>Mayfield Fund, M12, Trinity Ventures</t>
  </si>
  <si>
    <t>WeRide</t>
  </si>
  <si>
    <t>Atop Capital, IDInvest Partners, Qiming Venture Partners</t>
  </si>
  <si>
    <t>Applied Intuition</t>
  </si>
  <si>
    <t>Sunnyvale</t>
  </si>
  <si>
    <t>Andreessen Horowitz, Lux Capital, General Catalyst</t>
  </si>
  <si>
    <t>Course Hero</t>
  </si>
  <si>
    <t>NewView Capital, Maveron, Ridge Ventures</t>
  </si>
  <si>
    <t>Relativity</t>
  </si>
  <si>
    <t>Silver Lake, ICONIQ Capital</t>
  </si>
  <si>
    <t>Whoop</t>
  </si>
  <si>
    <t>NextView Ventures, Promus Ventures, Two Sigma Ventures</t>
  </si>
  <si>
    <t>Arctic Wolf Networks</t>
  </si>
  <si>
    <t>Eden Prairie</t>
  </si>
  <si>
    <t>Lightspeed Venture Partners, Redpoint Ventures, Viking Global Investors</t>
  </si>
  <si>
    <t>GOAT</t>
  </si>
  <si>
    <t>Culver City</t>
  </si>
  <si>
    <t>Upfront Ventures, Webb Investment Network, D1 Capital Partners</t>
  </si>
  <si>
    <t>Noom</t>
  </si>
  <si>
    <t>Qualcomm Ventures, Samsung Ventures, Silver Lake</t>
  </si>
  <si>
    <t>Papaya Global</t>
  </si>
  <si>
    <t>Bessemer Venture Partners, Insight Partners, New Era Ventures</t>
  </si>
  <si>
    <t>Redwood Materials</t>
  </si>
  <si>
    <t>Carson City</t>
  </si>
  <si>
    <t>Breakthrough Energy Ventures, Capricorn Investment Group, Valor Equity Partners</t>
  </si>
  <si>
    <t>ShareChat</t>
  </si>
  <si>
    <t>India Quotient, Elevation Capital, Lightspeed Venture Partners</t>
  </si>
  <si>
    <t>Sorare</t>
  </si>
  <si>
    <t>Benchmark, Accel, SoftBank Group</t>
  </si>
  <si>
    <t>VAST Data</t>
  </si>
  <si>
    <t>Norwest Venture Partners, Goldman Sachs, Dell Technologies Capital</t>
  </si>
  <si>
    <t>Articulate</t>
  </si>
  <si>
    <t>Blackstone, ICONIQ Growth, General Atlantic</t>
  </si>
  <si>
    <t>Dutchie</t>
  </si>
  <si>
    <t>Bend</t>
  </si>
  <si>
    <t>Casa Verde Capital, Gron Ventures, Thrity Five Ventures</t>
  </si>
  <si>
    <t>FalconX</t>
  </si>
  <si>
    <t>Tiger Global Management, American Express Ventures, B Capital Group</t>
  </si>
  <si>
    <t>Guild Education</t>
  </si>
  <si>
    <t>Denver</t>
  </si>
  <si>
    <t>General Atlantic, Blackstone, ICONIQ Growth</t>
  </si>
  <si>
    <t>Chainalysis</t>
  </si>
  <si>
    <t>Addition, Benhcmark, Accel</t>
  </si>
  <si>
    <t>dbt Labs</t>
  </si>
  <si>
    <t>Andreessen Horowitz, Amplify Partners, Sequoia Capital</t>
  </si>
  <si>
    <t>Globalization Partners</t>
  </si>
  <si>
    <t>Vista Equity Partners, Wincove, TDR Capital</t>
  </si>
  <si>
    <t>Intarcia Therapeutics</t>
  </si>
  <si>
    <t>New Enterprise Associates, New Leaf Venture Partners, Charter Venture Capital</t>
  </si>
  <si>
    <t>Relativity Space</t>
  </si>
  <si>
    <t>Inglewood</t>
  </si>
  <si>
    <t>Playground Global, Bond, Tribe Capital</t>
  </si>
  <si>
    <t>StockX</t>
  </si>
  <si>
    <t>Detroit</t>
  </si>
  <si>
    <t>Google Ventures, Battery Ventures, DST Global</t>
  </si>
  <si>
    <t>ThoughtSpot</t>
  </si>
  <si>
    <t>Lightspeed Venture Partners, Khosla Ventures, Geodesic Capital</t>
  </si>
  <si>
    <t>SSENSE</t>
  </si>
  <si>
    <t>Unknown</t>
  </si>
  <si>
    <t>Sequoia Capital</t>
  </si>
  <si>
    <t>BitPanda</t>
  </si>
  <si>
    <t>Vienna</t>
  </si>
  <si>
    <t>Austria</t>
  </si>
  <si>
    <t>Speedinvest, Valar Ventures, Uniqa Ventures</t>
  </si>
  <si>
    <t>Dataminr</t>
  </si>
  <si>
    <t>Venrock, Institutional Venture Partners, Goldman Sachs</t>
  </si>
  <si>
    <t>Weee!</t>
  </si>
  <si>
    <t>Goodwater Capital, iFly, XVC Venture Capital</t>
  </si>
  <si>
    <t>Medlinker</t>
  </si>
  <si>
    <t>Chengdu</t>
  </si>
  <si>
    <t>China Health Industry Investment Fund, China Renaissance, and Sequoia Capital China</t>
  </si>
  <si>
    <t>Hozon Auto</t>
  </si>
  <si>
    <t>HD Capital, Qihoo 360 Technology, China Fortune Land Development</t>
  </si>
  <si>
    <t>Aurora Solar</t>
  </si>
  <si>
    <t>Fifth Wall Ventures, Energize Ventures, ICONIQ Capital</t>
  </si>
  <si>
    <t>Branch</t>
  </si>
  <si>
    <t>New Enterprise Associates, Pear, Cowboy Ventures</t>
  </si>
  <si>
    <t>BrowserStack</t>
  </si>
  <si>
    <t>Dublin</t>
  </si>
  <si>
    <t>Ireland</t>
  </si>
  <si>
    <t>Accel, Insight Partners, Bond Capital</t>
  </si>
  <si>
    <t>Cerebras Systems</t>
  </si>
  <si>
    <t>Los Altos</t>
  </si>
  <si>
    <t>Benchmark, Foundation Capital, Sequoia Capital</t>
  </si>
  <si>
    <t>ClickUp</t>
  </si>
  <si>
    <t>Georgian Partners, Craft Ventures</t>
  </si>
  <si>
    <t>Clubhouse</t>
  </si>
  <si>
    <t>Andreessen Horowitz, TQ Ventures</t>
  </si>
  <si>
    <t>Farmers Business Network</t>
  </si>
  <si>
    <t>San Carlos</t>
  </si>
  <si>
    <t>Blackrock, Kleiner Perkins Caulfield &amp; Byers, Google Ventures</t>
  </si>
  <si>
    <t>Houzz</t>
  </si>
  <si>
    <t>New Enterprise Associates, Sequoia Capital, Comcast Ventures</t>
  </si>
  <si>
    <t>MEGVII</t>
  </si>
  <si>
    <t>Ant Financial Services Group, Russia-China Investment Fund, Foxconn Technology Company</t>
  </si>
  <si>
    <t>Melio</t>
  </si>
  <si>
    <t>Accel, Aleph, American Express Ventures</t>
  </si>
  <si>
    <t>Next Insurance</t>
  </si>
  <si>
    <t>Zeev Ventures, Ribbit Capital, TLV Partners</t>
  </si>
  <si>
    <t>Olive</t>
  </si>
  <si>
    <t>Columbus</t>
  </si>
  <si>
    <t>Drive Capital, General Catalyst, Ascension Ventures</t>
  </si>
  <si>
    <t>Patreon</t>
  </si>
  <si>
    <t>Index Ventures, Thrive Capital, CRV</t>
  </si>
  <si>
    <t>PointClickCare</t>
  </si>
  <si>
    <t>Mississauga</t>
  </si>
  <si>
    <t>Dragoneer Investment Group, Hellman &amp; Friedman, JMI Equity</t>
  </si>
  <si>
    <t>Rubrik</t>
  </si>
  <si>
    <t>Greylock Partners, Lightspeed Venture Partners, Khosla Ventures</t>
  </si>
  <si>
    <t>Vuori</t>
  </si>
  <si>
    <t>Carlsbad</t>
  </si>
  <si>
    <t>SoftBank Group, Norwest Venture Partners</t>
  </si>
  <si>
    <t>Webflow</t>
  </si>
  <si>
    <t>Accel, Silversmith Capital Partners, capitalG</t>
  </si>
  <si>
    <t>Yuga Labs</t>
  </si>
  <si>
    <t>Andreessen Horowitz, Thrive Capital, Sound Ventures</t>
  </si>
  <si>
    <t>Zapier</t>
  </si>
  <si>
    <t>Sequoia Capital, Bessemer Venture Partners, Threshold Ventures</t>
  </si>
  <si>
    <t>Dadi Cinema</t>
  </si>
  <si>
    <t>Alibaba Pictures Group</t>
  </si>
  <si>
    <t>Kurly</t>
  </si>
  <si>
    <t>Sequoia Capital China, DST Global, DST Global</t>
  </si>
  <si>
    <t>Moglix</t>
  </si>
  <si>
    <t>Jungle Ventures, Accel, Venture Highway</t>
  </si>
  <si>
    <t>OpenAI</t>
  </si>
  <si>
    <t>Khosla Ventures</t>
  </si>
  <si>
    <t>Upstox</t>
  </si>
  <si>
    <t>Tiger Global Management, Kalaari Capital</t>
  </si>
  <si>
    <t>Vista Global</t>
  </si>
  <si>
    <t>Dubai</t>
  </si>
  <si>
    <t>United Arab Emirates</t>
  </si>
  <si>
    <t>Rhone Capital</t>
  </si>
  <si>
    <t>Yixia</t>
  </si>
  <si>
    <t>Sequoia Capital China, Sina Weibo, Kleiner Perkins Caufield &amp; Byers, Redpoint Ventures</t>
  </si>
  <si>
    <t>Automattic</t>
  </si>
  <si>
    <t>Insight Venture Partners, Lowercase Capital, Polaris Partners</t>
  </si>
  <si>
    <t>OakNorth Bank</t>
  </si>
  <si>
    <t>Clermont Group, Coltrane Asset Management, Toscafund Asset Management</t>
  </si>
  <si>
    <t>Worldcoin</t>
  </si>
  <si>
    <t>Day One Ventures, Coinbase Ventures, Andreessen Horowitz</t>
  </si>
  <si>
    <t>Hive Box</t>
  </si>
  <si>
    <t>Eastern Bell Capital, SF Holding Co, STO Express</t>
  </si>
  <si>
    <t>Trax</t>
  </si>
  <si>
    <t>Hopu Investment Management, Boyu Capital, DC Thomson Ventures</t>
  </si>
  <si>
    <t>MessageBird</t>
  </si>
  <si>
    <t>Y Combinator, Atomico, Accel</t>
  </si>
  <si>
    <t>Cohesity</t>
  </si>
  <si>
    <t>SoftBank Group, Sequoia Capital, Wing Venture Capital</t>
  </si>
  <si>
    <t>Cybereason</t>
  </si>
  <si>
    <t>SoftBank Group, CRV, Spark Capital</t>
  </si>
  <si>
    <t>A24 Films</t>
  </si>
  <si>
    <t>Stripes Group, Neuberger Berman</t>
  </si>
  <si>
    <t>Acronis</t>
  </si>
  <si>
    <t>Schaffhausen</t>
  </si>
  <si>
    <t>Switzerland</t>
  </si>
  <si>
    <t>Goldman Sachs, VebVentures, Insight Partners</t>
  </si>
  <si>
    <t>Aura</t>
  </si>
  <si>
    <t>Burlington</t>
  </si>
  <si>
    <t>Warburg Pincus, General Catalyst</t>
  </si>
  <si>
    <t>BYTON</t>
  </si>
  <si>
    <t>Nanjing</t>
  </si>
  <si>
    <t>FAW Group, Tencent Holdings, Tus Holdings</t>
  </si>
  <si>
    <t>Cato Networks</t>
  </si>
  <si>
    <t>Aspect Ventures, SingTel Innov8, Greylock Partners</t>
  </si>
  <si>
    <t>Digit Insurance</t>
  </si>
  <si>
    <t>Fairfax Financial Holdings, A91 Partners, TVS Capital</t>
  </si>
  <si>
    <t>Fetch Rewards</t>
  </si>
  <si>
    <t>Madison</t>
  </si>
  <si>
    <t>Greycroft, Loeb.NYC, DST Global</t>
  </si>
  <si>
    <t>Games24x7</t>
  </si>
  <si>
    <t>Tiger Global Management, The Raine Group, Malabar Investments</t>
  </si>
  <si>
    <t>GoStudent</t>
  </si>
  <si>
    <t>DN Capital, Left Lane Capital, Coatue Management</t>
  </si>
  <si>
    <t>Immutable</t>
  </si>
  <si>
    <t>Sydney</t>
  </si>
  <si>
    <t>Fabric Ventures, AirTree Ventures, Temasek</t>
  </si>
  <si>
    <t>Infra.Market</t>
  </si>
  <si>
    <t>Thane</t>
  </si>
  <si>
    <t>Accel, Tiger Global Management, Nexus Venture Partners</t>
  </si>
  <si>
    <t>Side</t>
  </si>
  <si>
    <t>Coatue Managemeny, Trinity Ventures, Matrix Partners</t>
  </si>
  <si>
    <t>SiFive</t>
  </si>
  <si>
    <t>Sutter Hill Ventures, Osage University Partners, Spark Capital</t>
  </si>
  <si>
    <t>Somatus</t>
  </si>
  <si>
    <t>McLean</t>
  </si>
  <si>
    <t>The Blue Venture Fund, Flare Capital Partners, Longitude Capital</t>
  </si>
  <si>
    <t>Sysdig</t>
  </si>
  <si>
    <t>Accel, Bain Capital Ventures, Insight Partners</t>
  </si>
  <si>
    <t>Uniphore</t>
  </si>
  <si>
    <t>Artificial Intelligence</t>
  </si>
  <si>
    <t>Chiratae Ventures, March Capital Partners, National Grid Partners</t>
  </si>
  <si>
    <t>Varo Bank</t>
  </si>
  <si>
    <t>Warburg Pincus, The Rise Fund, HarbourVest Partners</t>
  </si>
  <si>
    <t>Vercel</t>
  </si>
  <si>
    <t>CRV, Accel, Google Ventures</t>
  </si>
  <si>
    <t>Oura</t>
  </si>
  <si>
    <t>Oulu</t>
  </si>
  <si>
    <t>Forerunner Ventures, Lifeline Ventures, MSD Capital</t>
  </si>
  <si>
    <t>Unacademy</t>
  </si>
  <si>
    <t>Blume Ventures, Nexus Venture Partners, Sequoia Capital India</t>
  </si>
  <si>
    <t>Axonius</t>
  </si>
  <si>
    <t>Vertex Ventures Israel, Bessemer Venture Partners, Emerge</t>
  </si>
  <si>
    <t>Clari</t>
  </si>
  <si>
    <t>Sequoia Capital, Bain Capital Ventures, enaya Capital</t>
  </si>
  <si>
    <t>ManoMano</t>
  </si>
  <si>
    <t>General Atlantic, Piton Capital, Partech Partners</t>
  </si>
  <si>
    <t>Pendo</t>
  </si>
  <si>
    <t>Raleigh</t>
  </si>
  <si>
    <t>Contour Venture Partners, Battery Ventures, Core Capital Partners</t>
  </si>
  <si>
    <t>Plume</t>
  </si>
  <si>
    <t>Insight Partners, Jackson Square Ventures, Liberty Gloval Ventures</t>
  </si>
  <si>
    <t>JumpCloud</t>
  </si>
  <si>
    <t>Louisville</t>
  </si>
  <si>
    <t>Foundry Group, General Atlantic, BlackRock</t>
  </si>
  <si>
    <t>Project44</t>
  </si>
  <si>
    <t>Emergence Capital Partners, 8VC, Chicago Ventures</t>
  </si>
  <si>
    <t>Sourcegraph</t>
  </si>
  <si>
    <t>Redpoint Ventures, Goldcrest Capital, Insight Partners</t>
  </si>
  <si>
    <t>OwnBackup</t>
  </si>
  <si>
    <t>Englewood Cliffs</t>
  </si>
  <si>
    <t>Insight Partners, Salesforce Ventures, Vertex Ventures</t>
  </si>
  <si>
    <t>Starburst</t>
  </si>
  <si>
    <t>Index Ventures, Coatue Management, Andreessen Horowitz</t>
  </si>
  <si>
    <t>Youxia Motors</t>
  </si>
  <si>
    <t>China Environmental Protection Industry, China Fortune Ocean</t>
  </si>
  <si>
    <t>Zetwerk</t>
  </si>
  <si>
    <t>Sequoia Capital India, Kae Capital, Accel</t>
  </si>
  <si>
    <t>Cars24</t>
  </si>
  <si>
    <t>Moore Strategic Ventures, DST Global, Sequoia Capital India</t>
  </si>
  <si>
    <t>Ethos</t>
  </si>
  <si>
    <t>Sequoia Capital, Google Ventures, Accel</t>
  </si>
  <si>
    <t>Komodo Health</t>
  </si>
  <si>
    <t>Andreessen Horowitz, IA Ventures, Felicis Ventures</t>
  </si>
  <si>
    <t>Nextiva</t>
  </si>
  <si>
    <t>Scottsdale</t>
  </si>
  <si>
    <t>Goldman Sachs Asset Management</t>
  </si>
  <si>
    <t>o9 Solutions</t>
  </si>
  <si>
    <t>Dallas</t>
  </si>
  <si>
    <t>KKR</t>
  </si>
  <si>
    <t>Scopely</t>
  </si>
  <si>
    <t>Greycroft, Sands Capital, Revolution Growth</t>
  </si>
  <si>
    <t>Sila Nanotechnologies</t>
  </si>
  <si>
    <t>Alameda</t>
  </si>
  <si>
    <t>Bessemer Venture Partners, Sutter Hill Ventures, Matrix Partners</t>
  </si>
  <si>
    <t>Via</t>
  </si>
  <si>
    <t>83North, RiverPark Ventures, Pitango Venture Capital</t>
  </si>
  <si>
    <t>Transmit Security</t>
  </si>
  <si>
    <t>General Atlantic, Insight Partners, Vintage Investment Partners</t>
  </si>
  <si>
    <t>BlockDaemon</t>
  </si>
  <si>
    <t>BOLDstart Ventures, Lerer Hippeau, Kenetic Capital</t>
  </si>
  <si>
    <t>Convoy</t>
  </si>
  <si>
    <t>Greylock Partners, capitalG, Y Combinator</t>
  </si>
  <si>
    <t>Dream Games</t>
  </si>
  <si>
    <t>Makers Fund, Index Ventures, Inova Ventures Participacees</t>
  </si>
  <si>
    <t>Illumio</t>
  </si>
  <si>
    <t>Data Collective, Formation 8, General Catalyst Partners</t>
  </si>
  <si>
    <t>MasterClass</t>
  </si>
  <si>
    <t>Institutional Venture Partners, New Enterprise Associates, Javelin Venture Partners</t>
  </si>
  <si>
    <t>Graphcore</t>
  </si>
  <si>
    <t>Bristol</t>
  </si>
  <si>
    <t>Dell Technologies Capital, Pitango Venture Capital, Amadeus Capital Partners</t>
  </si>
  <si>
    <t>ApplyBoard</t>
  </si>
  <si>
    <t>Kitchener</t>
  </si>
  <si>
    <t>Artiman Ventures, Plug and Play Ventures, Anthos Capital</t>
  </si>
  <si>
    <t>Blockstream</t>
  </si>
  <si>
    <t>AME Cloud Ventures, Future Perfect Ventures, Blockchain Capital</t>
  </si>
  <si>
    <t>Cedar</t>
  </si>
  <si>
    <t>Thrive Capital, Founders Fund, Cocnord Health Partners</t>
  </si>
  <si>
    <t>ContentSquare</t>
  </si>
  <si>
    <t>Highland Europe, Eurazeo, Canaan Partners</t>
  </si>
  <si>
    <t>Eruditus Executive Education</t>
  </si>
  <si>
    <t>Sequoia Capital India, Softbank, Bertelsmann India Investments</t>
  </si>
  <si>
    <t>Innovaccer</t>
  </si>
  <si>
    <t>M12, WestBridge Capital, Lightspeed Venture Partners</t>
  </si>
  <si>
    <t>Ironclad</t>
  </si>
  <si>
    <t>Sacramento</t>
  </si>
  <si>
    <t>Accel, Sequoia Capital, Y Combinator</t>
  </si>
  <si>
    <t>Skims</t>
  </si>
  <si>
    <t>Thrive Capital, Alliance Consumer Growth, Imaginary Ventures</t>
  </si>
  <si>
    <t>Thumbtack</t>
  </si>
  <si>
    <t>Tiger Global, Sequoia Capital, Google Capital</t>
  </si>
  <si>
    <t>Zipline</t>
  </si>
  <si>
    <t>South San Francisco</t>
  </si>
  <si>
    <t>Sequoia Capital, Baillie Gifford &amp; Co., Google Ventures</t>
  </si>
  <si>
    <t>BharatPe</t>
  </si>
  <si>
    <t>New Delhi</t>
  </si>
  <si>
    <t>Insight Partners, Sequoia Capital India, BEENEXT</t>
  </si>
  <si>
    <t>DriveWealth</t>
  </si>
  <si>
    <t>Chatham</t>
  </si>
  <si>
    <t>Point72 Ventures, Route 66 Ventures, Accel</t>
  </si>
  <si>
    <t>Flink Food</t>
  </si>
  <si>
    <t>Mubadala Capital, Bond, Prosus Ventures</t>
  </si>
  <si>
    <t>PsiQuantum</t>
  </si>
  <si>
    <t>Playground Global, M12, BlackRock</t>
  </si>
  <si>
    <t>SpotOn</t>
  </si>
  <si>
    <t>Dragoneer Investment Group, DST Global, Franklin Templeton</t>
  </si>
  <si>
    <t>Gorillas</t>
  </si>
  <si>
    <t>Coatue Management, Atlantic Food Labs, DST Global</t>
  </si>
  <si>
    <t>HighRadius</t>
  </si>
  <si>
    <t>Houston</t>
  </si>
  <si>
    <t>Susquehanna Growth Equity, Citi Ventures, ICONIQ Capital</t>
  </si>
  <si>
    <t>Loft</t>
  </si>
  <si>
    <t>Monashees+, Andreessen Horowitz, QED Investors</t>
  </si>
  <si>
    <t>Nuvemshop</t>
  </si>
  <si>
    <t>Kaszek Ventures, Qualcomm Ventures, Accel</t>
  </si>
  <si>
    <t>Udaan</t>
  </si>
  <si>
    <t>DST Global, Lightspeed Venture Partners, Microsoft ScaleUp</t>
  </si>
  <si>
    <t>Workrise</t>
  </si>
  <si>
    <t>Austin</t>
  </si>
  <si>
    <t>Founders Fund, Quantum Energy Partners, Bedrock Capital</t>
  </si>
  <si>
    <t>ActiveCampaign</t>
  </si>
  <si>
    <t>Silversmith Capital Partners, Susquehanna Growth Equity, Tiger Global Management</t>
  </si>
  <si>
    <t>Age of Learning</t>
  </si>
  <si>
    <t>Iconiq Capital</t>
  </si>
  <si>
    <t>Amber Group</t>
  </si>
  <si>
    <t>Tiger Global Management, Tiger Brokers, DCM Ventures</t>
  </si>
  <si>
    <t>Anchorage Digital</t>
  </si>
  <si>
    <t>Andreessen Horowitz, Blockchain Capital, Lux Capital</t>
  </si>
  <si>
    <t>BlockFi</t>
  </si>
  <si>
    <t>Jersey City</t>
  </si>
  <si>
    <t>ConsenSys Ventures, Valar Ventures, PUC</t>
  </si>
  <si>
    <t>Calendly</t>
  </si>
  <si>
    <t>ICONIQ Capital, OpenView Venture Partners</t>
  </si>
  <si>
    <t>Carbon Health</t>
  </si>
  <si>
    <t>Brookfield Asset Management, Blackstone, Data Collective</t>
  </si>
  <si>
    <t>Circle</t>
  </si>
  <si>
    <t>General Catalyst, Digital Currency Group, Accel</t>
  </si>
  <si>
    <t>CMR Surgical</t>
  </si>
  <si>
    <t>Cambridge</t>
  </si>
  <si>
    <t>Cambridge Innovation Capital, LGT Capital Partners, Escala Capital</t>
  </si>
  <si>
    <t>Contentful</t>
  </si>
  <si>
    <t>Balderton Capital, General Catalyst, Tiger Global Management</t>
  </si>
  <si>
    <t>Cross River Bank</t>
  </si>
  <si>
    <t>Fort Lee</t>
  </si>
  <si>
    <t>Battery Ventures, Andreessen Horowitz, Ribbit Capital</t>
  </si>
  <si>
    <t>Delhivery</t>
  </si>
  <si>
    <t>Times Internet, Nexus Venture Partners, SoftBank Group</t>
  </si>
  <si>
    <t>FlixBus</t>
  </si>
  <si>
    <t>Holtzbrinck Ventures, Unternehmertum Venture Capital, General Atlantic</t>
  </si>
  <si>
    <t>Flutterwave</t>
  </si>
  <si>
    <t>Green Visor Capital, CRE Venture Capital, Greycroft</t>
  </si>
  <si>
    <t>Forter</t>
  </si>
  <si>
    <t>Sequoia Capital Israel, Scale Venture Partners, Commerce Ventures</t>
  </si>
  <si>
    <t>Grafana Labs</t>
  </si>
  <si>
    <t>Lightspeed Venture Partners, Lead Edge Capital, Coatue Management</t>
  </si>
  <si>
    <t>Groww</t>
  </si>
  <si>
    <t>Tiger Global Management, Sequoia Capital India, Ribbit Capital</t>
  </si>
  <si>
    <t>Inxeption</t>
  </si>
  <si>
    <t>Coatue Management, BMO Capital, Schonfeld Strategic Advisors</t>
  </si>
  <si>
    <t>KK Group</t>
  </si>
  <si>
    <t>Dongguan</t>
  </si>
  <si>
    <t>Matrix Partners China, Bright Venture Capita, Shenzhen Capital Group</t>
  </si>
  <si>
    <t>Lattice</t>
  </si>
  <si>
    <t>Khosla Ventures, Thrive Capital, Y Combinator</t>
  </si>
  <si>
    <t>LaunchDarkly</t>
  </si>
  <si>
    <t>Uncork Capital, Threshold Ventures, Bloomberg Beta</t>
  </si>
  <si>
    <t>Lucid</t>
  </si>
  <si>
    <t>South Jordan</t>
  </si>
  <si>
    <t>Spectrum Equity, ICONIQ Capital, Grayhawk Capital</t>
  </si>
  <si>
    <t>Outschool</t>
  </si>
  <si>
    <t>Uniion Square Ventures, Tiger Global Management, Lightspeed Venture Capital</t>
  </si>
  <si>
    <t>Podium</t>
  </si>
  <si>
    <t>Lehi</t>
  </si>
  <si>
    <t>Accel, Summit Partners, Google Ventures</t>
  </si>
  <si>
    <t>Remote</t>
  </si>
  <si>
    <t>Index Ventures, Sequoia Capital, General Catalyst</t>
  </si>
  <si>
    <t>Seismic</t>
  </si>
  <si>
    <t>Jackson Square Ventures, General Atlantic, Lightspeed Venture Partners</t>
  </si>
  <si>
    <t>Sky Mavis</t>
  </si>
  <si>
    <t>Ho Chi Minh City</t>
  </si>
  <si>
    <t>Vietnam</t>
  </si>
  <si>
    <t>Fabric Ventures, 500 Global, Standard Crypto</t>
  </si>
  <si>
    <t>SouChe Holdings</t>
  </si>
  <si>
    <t>Morningside Ventures, Warburg Pincus, CreditEase Fintech Investment Fund</t>
  </si>
  <si>
    <t>TradingView</t>
  </si>
  <si>
    <t>Westerville</t>
  </si>
  <si>
    <t>Tiger Global Management, Insight Partners, Jump Capital</t>
  </si>
  <si>
    <t>Traveloka</t>
  </si>
  <si>
    <t>Global Founders Capital, East Ventures, Expedia Inc.</t>
  </si>
  <si>
    <t>wefox</t>
  </si>
  <si>
    <t>Salesforce Ventures, Seedcamp, OMERS Ventures</t>
  </si>
  <si>
    <t>Wildlife Studios</t>
  </si>
  <si>
    <t>Benchmark, Bessemer Venture Partners</t>
  </si>
  <si>
    <t>1047 Games</t>
  </si>
  <si>
    <t>Zephyr Cove</t>
  </si>
  <si>
    <t>VGames, Lakestar, Galaxy Interactive</t>
  </si>
  <si>
    <t>Baiwang</t>
  </si>
  <si>
    <t>Guozhong Venture Capital Management, Shenzhen Capital Group, Oriental Fortune Capital</t>
  </si>
  <si>
    <t>Boba</t>
  </si>
  <si>
    <t>DeFi Technologies, Hypersphere Ventures, M13</t>
  </si>
  <si>
    <t>Bought By Many</t>
  </si>
  <si>
    <t>Octopus Ventures, Munich Re Ventures, CommerzVentures</t>
  </si>
  <si>
    <t>Cambridge Mobile Telematics</t>
  </si>
  <si>
    <t>SoftBank Group</t>
  </si>
  <si>
    <t>Carzone</t>
  </si>
  <si>
    <t>Jiangsu</t>
  </si>
  <si>
    <t>Alibaba Group,Co-Stone Venture Capital, Buhuo Venture Capital</t>
  </si>
  <si>
    <t>CFGI</t>
  </si>
  <si>
    <t>The Carlyle Group, CVC Capital Partners</t>
  </si>
  <si>
    <t>Cgtz</t>
  </si>
  <si>
    <t>Shunwei Capital Partners, China Media Group, Guangzhou Huiyin Aofeng Equity Investment Fund</t>
  </si>
  <si>
    <t>Changingedu</t>
  </si>
  <si>
    <t>Trustbridge Partners, IDG Capital, Sequoia Capital China</t>
  </si>
  <si>
    <t>eDaili</t>
  </si>
  <si>
    <t>K2VC, Lightspeed China Partners, Sky9 Capital</t>
  </si>
  <si>
    <t>ENOVATE</t>
  </si>
  <si>
    <t>Automobile Industry Guidance Fund</t>
  </si>
  <si>
    <t>Fenbi Education</t>
  </si>
  <si>
    <t>Trustbridge Partners, Hony Capital, IDG Capital</t>
  </si>
  <si>
    <t>Hesai Tech</t>
  </si>
  <si>
    <t>Lightspeed China Partners, Baidu Ventures, Qiming Venture Partners</t>
  </si>
  <si>
    <t>Il Makiage</t>
  </si>
  <si>
    <t>L Catterton, Franklin Templeton, First Light Capital Group</t>
  </si>
  <si>
    <t>Iluvatar CoreX</t>
  </si>
  <si>
    <t>Centurium Capital, Cedarlake Capital, Unicom Innovation Venture Capital</t>
  </si>
  <si>
    <t>Jusfoun Big Data</t>
  </si>
  <si>
    <t>Boxin Capital, DT Capital Partners, IDG Capital</t>
  </si>
  <si>
    <t>Pagaya</t>
  </si>
  <si>
    <t>Oak HC/FT Partners, GF Investments, Harvey Golub Family Office</t>
  </si>
  <si>
    <t>PolicyBazaar</t>
  </si>
  <si>
    <t>Info Edge, Softbank Capital</t>
  </si>
  <si>
    <t>Promasidor Holdings</t>
  </si>
  <si>
    <t>Bryanston</t>
  </si>
  <si>
    <t>South Africa</t>
  </si>
  <si>
    <t>IFC, Ajinomoto</t>
  </si>
  <si>
    <t>Tubatu.com</t>
  </si>
  <si>
    <t>Sequoia Capital China, Matrix Partners China, 58.com</t>
  </si>
  <si>
    <t>Ximalaya FM</t>
  </si>
  <si>
    <t>China Creation Ventures, Sierra Ventures, Xingwang Investment Management</t>
  </si>
  <si>
    <t>HEYTEA</t>
  </si>
  <si>
    <t>Sequoia Capital China, Tencent Investment, BA Capital</t>
  </si>
  <si>
    <t>BGL Group</t>
  </si>
  <si>
    <t>Peterborough</t>
  </si>
  <si>
    <t>CPP Investment Board</t>
  </si>
  <si>
    <t>Claroty</t>
  </si>
  <si>
    <t>Bessemer Venture Partners, MoreVC, Team8</t>
  </si>
  <si>
    <t>Improbable</t>
  </si>
  <si>
    <t>Andreessen Horowitz, SoftBank Group, Temasek Holdings</t>
  </si>
  <si>
    <t>InMobi</t>
  </si>
  <si>
    <t>Kleiner Perkins Caufield &amp; Byers, Softbank Corp., Sherpalo Ventures</t>
  </si>
  <si>
    <t>MindMaze</t>
  </si>
  <si>
    <t>Lausanne</t>
  </si>
  <si>
    <t>Hinduja Group</t>
  </si>
  <si>
    <t>Ninja Van</t>
  </si>
  <si>
    <t>B Capital Group, Monk's Hill Ventures, Dynamic Parcel Distribution</t>
  </si>
  <si>
    <t>Pantheon Systems</t>
  </si>
  <si>
    <t>Foundry Group, Scale Venture Partners, SoftBank Group</t>
  </si>
  <si>
    <t>SellerX</t>
  </si>
  <si>
    <t>Cherry Ventures, Felix Capital, 83North</t>
  </si>
  <si>
    <t>AppDirect</t>
  </si>
  <si>
    <t>Mithril, iNovia Capital, Foundry Group</t>
  </si>
  <si>
    <t>BrewDog</t>
  </si>
  <si>
    <t>Aberdeen</t>
  </si>
  <si>
    <t>TSG Consumer Partners, Crowdcube</t>
  </si>
  <si>
    <t>Enflame</t>
  </si>
  <si>
    <t>Tencent Holdings, Delta Capital, Redpoint Ventures China</t>
  </si>
  <si>
    <t>Tradeshift</t>
  </si>
  <si>
    <t>Notion Capital, Scentan Ventures, Kite Ventures</t>
  </si>
  <si>
    <t>HeartFlow</t>
  </si>
  <si>
    <t>BlueCross BlueShield Venture Partners, US Venture Partners</t>
  </si>
  <si>
    <t>Extend</t>
  </si>
  <si>
    <t>GreatPoint Ventures, Meritech Capital Partners, PayPal Ventures</t>
  </si>
  <si>
    <t>Airbyte</t>
  </si>
  <si>
    <t>Accel, Benchmark, SV Angel</t>
  </si>
  <si>
    <t>Andela</t>
  </si>
  <si>
    <t>Spark Capital, Google Ventures, CRE Venture Capital</t>
  </si>
  <si>
    <t>Ascend Money</t>
  </si>
  <si>
    <t>Bangkok</t>
  </si>
  <si>
    <t>Thailand</t>
  </si>
  <si>
    <t>Ant Group, Charoen Pokphand Group, Bow Wave Capital</t>
  </si>
  <si>
    <t>Athelas</t>
  </si>
  <si>
    <t>Sequoia Capital, General Catalyst, Human Capital</t>
  </si>
  <si>
    <t>Built</t>
  </si>
  <si>
    <t>Nashville</t>
  </si>
  <si>
    <t>Nyca Partners, Index Ventures, Technology Crossover Ventures</t>
  </si>
  <si>
    <t>candy.com</t>
  </si>
  <si>
    <t>Insight Partners, Softbank Group, Connect Ventures</t>
  </si>
  <si>
    <t>Cognite</t>
  </si>
  <si>
    <t>Lysaker</t>
  </si>
  <si>
    <t>Norway</t>
  </si>
  <si>
    <t>Technology Crossover Ventures, Accel, Aker</t>
  </si>
  <si>
    <t>CoinList</t>
  </si>
  <si>
    <t>Accomplice, Polychain Capital, GoldenTree Asset Management</t>
  </si>
  <si>
    <t>Collective Health</t>
  </si>
  <si>
    <t>New Enterprise Associates, Founders Fund, Google Ventures</t>
  </si>
  <si>
    <t>Culture Amp</t>
  </si>
  <si>
    <t>Richmond</t>
  </si>
  <si>
    <t>Felicis Ventures, Index Ventures, Blackbird Ventures</t>
  </si>
  <si>
    <t>Devo</t>
  </si>
  <si>
    <t>Insight Partners, Kibo Ventures, Bessemer Venture Partners</t>
  </si>
  <si>
    <t>ElasticRun</t>
  </si>
  <si>
    <t>Pune</t>
  </si>
  <si>
    <t>Kalaari Capital, Norwest Venture Partners, Prosus Ventures</t>
  </si>
  <si>
    <t>Gett</t>
  </si>
  <si>
    <t>Volkswagen, Access Industries, Vostok New Ventures</t>
  </si>
  <si>
    <t>ID.me</t>
  </si>
  <si>
    <t>Moonshots Capital, BoxGroup, Blu Venture Investors</t>
  </si>
  <si>
    <t>impact.com</t>
  </si>
  <si>
    <t>Santa Barbara</t>
  </si>
  <si>
    <t>Redpoint Ventures, Providence Equity Partners, Silversmith Capital Partners</t>
  </si>
  <si>
    <t>Ledger</t>
  </si>
  <si>
    <t>Digital Currency Group, Draper Esprit, Korelya Capital</t>
  </si>
  <si>
    <t>Lusha</t>
  </si>
  <si>
    <t>PSG, ION Crossover Partners</t>
  </si>
  <si>
    <t>Matillion</t>
  </si>
  <si>
    <t>Altrincham</t>
  </si>
  <si>
    <t>Scale Venture Partners, Sapphire Ventures, Battery Ventures</t>
  </si>
  <si>
    <t>MOLOCO</t>
  </si>
  <si>
    <t>Smilegate Investment, DSC Investments, KTB Ventures</t>
  </si>
  <si>
    <t>Mu Sigma</t>
  </si>
  <si>
    <t>Northbrook</t>
  </si>
  <si>
    <t>Sequoia Capital, General Atlantic</t>
  </si>
  <si>
    <t>Next Silicon</t>
  </si>
  <si>
    <t>Amiti Ventures, Playground Global, Aleph</t>
  </si>
  <si>
    <t>NotCo</t>
  </si>
  <si>
    <t>Santiago</t>
  </si>
  <si>
    <t>Chile</t>
  </si>
  <si>
    <t>Kaszek Ventures, SOSV, Tiger Global Management</t>
  </si>
  <si>
    <t>Olist</t>
  </si>
  <si>
    <t>Curitiba</t>
  </si>
  <si>
    <t>Redpoint e.ventures, Valor Capital Group, SoftBank Latin America Fund</t>
  </si>
  <si>
    <t>Pacaso</t>
  </si>
  <si>
    <t>Cincinnati</t>
  </si>
  <si>
    <t>Global Founders Capital, Shea Ventures, Greycroft</t>
  </si>
  <si>
    <t>Paradox</t>
  </si>
  <si>
    <t>Brighton Park Capital, Blue Cloud Ventures, Workday Ventures</t>
  </si>
  <si>
    <t>Persona</t>
  </si>
  <si>
    <t>Coatue Management, Index Ventures, Founders Fund</t>
  </si>
  <si>
    <t>SmartRecruiters</t>
  </si>
  <si>
    <t>Mayfield Fund, Insight Partners, Rembrandt Venture Partners</t>
  </si>
  <si>
    <t>Snapdocs</t>
  </si>
  <si>
    <t>Sequoia Capital, Y Combinator, F-Prime Capital</t>
  </si>
  <si>
    <t>Solugen</t>
  </si>
  <si>
    <t>Fifty Years Fund, Refactor Capital, Temasek</t>
  </si>
  <si>
    <t>StoreDot</t>
  </si>
  <si>
    <t>Herzliya</t>
  </si>
  <si>
    <t>Samsung Ventures, SingulariTeam, BP Ventures</t>
  </si>
  <si>
    <t>Strava</t>
  </si>
  <si>
    <t>Jackson Square Ventures, Madrone Capital Partners, Sequoia Capital</t>
  </si>
  <si>
    <t>Temporal</t>
  </si>
  <si>
    <t>Amplify Partners, Addition, Madrona Venture Group</t>
  </si>
  <si>
    <t>TuJia</t>
  </si>
  <si>
    <t>GGV Capital, QiMing Venture Partnersl</t>
  </si>
  <si>
    <t>Uplight</t>
  </si>
  <si>
    <t>Boulder</t>
  </si>
  <si>
    <t>Rubicon Technology Partners, Max Ventures, Inclusive Capital Partners</t>
  </si>
  <si>
    <t>Veho</t>
  </si>
  <si>
    <t>General Catalyst, Origin Ventures, Fontinalis Partners</t>
  </si>
  <si>
    <t>Veriff</t>
  </si>
  <si>
    <t>Accel, Institutional Venture Partners, Tiger Global Management</t>
  </si>
  <si>
    <t>Whatnot</t>
  </si>
  <si>
    <t>Marina del Rey</t>
  </si>
  <si>
    <t>Y Combinator, Andreessen Horowitz, Wonder Ventures</t>
  </si>
  <si>
    <t>Zenoti</t>
  </si>
  <si>
    <t>Norwest Venture Partners, Accel, Tiger Global Management</t>
  </si>
  <si>
    <t>Zeta</t>
  </si>
  <si>
    <t>Sodexo Ventures, SoftBank Group</t>
  </si>
  <si>
    <t>Loom</t>
  </si>
  <si>
    <t>Kleiner Perkins Caufield &amp; Byers, Sequoia Capital, General Catalyst</t>
  </si>
  <si>
    <t>Mobile Premier League</t>
  </si>
  <si>
    <t>Sequoia Capital India, RTP Global, Go-Ventures</t>
  </si>
  <si>
    <t>Uala</t>
  </si>
  <si>
    <t>Buenos Aires</t>
  </si>
  <si>
    <t>Argentina</t>
  </si>
  <si>
    <t>Soros Fund Management, Ribbit Capital, Monashees+</t>
  </si>
  <si>
    <t>Wenheyou</t>
  </si>
  <si>
    <t>Hunan</t>
  </si>
  <si>
    <t>Sequoia Capital China, Warburg Pincus, IDG Capital</t>
  </si>
  <si>
    <t>Star Charge</t>
  </si>
  <si>
    <t>ABL Space Systems</t>
  </si>
  <si>
    <t>T. Rowe Price, Lockheed Martin Ventures, Fidelity Investment</t>
  </si>
  <si>
    <t>Afiniti</t>
  </si>
  <si>
    <t>Hamilton</t>
  </si>
  <si>
    <t>Bermuda</t>
  </si>
  <si>
    <t>GAM Holding</t>
  </si>
  <si>
    <t>ASAPP</t>
  </si>
  <si>
    <t>March Capital Partners, HOF Capital, Emergence Capital Partners</t>
  </si>
  <si>
    <t>BitSight Technologies</t>
  </si>
  <si>
    <t>Menlo Ventures, GGV Capital, Flybridge Capital Partners</t>
  </si>
  <si>
    <t>Cao Cao Mobility</t>
  </si>
  <si>
    <t>People Electrical Appliance Group China, Zhongrong International Trust</t>
  </si>
  <si>
    <t>Capitolis</t>
  </si>
  <si>
    <t>Sequoia Capital, Index Ventures, S Capital</t>
  </si>
  <si>
    <t>Carbon</t>
  </si>
  <si>
    <t>Google Ventures, Sequoia Capital, Wakefield Group</t>
  </si>
  <si>
    <t>Clio</t>
  </si>
  <si>
    <t>Burnaby</t>
  </si>
  <si>
    <t>OMERS Private Equity, T. Rowe Price, Technology Crossover Ventures</t>
  </si>
  <si>
    <t>Cresta</t>
  </si>
  <si>
    <t>Andreessen Horowitz, Greylock Partners, Sequoia Capital</t>
  </si>
  <si>
    <t>Exabeam</t>
  </si>
  <si>
    <t>Foster City</t>
  </si>
  <si>
    <t>Norwest Venture Partners, Aspect Ventures, Lightspeed Venture Partners</t>
  </si>
  <si>
    <t>ezCater</t>
  </si>
  <si>
    <t>Insight Venture Partners, ICONIQ Capital, Launchpad Venture Group</t>
  </si>
  <si>
    <t>HomeLight</t>
  </si>
  <si>
    <t>Zeev Ventures, Menlo Ventures,Crosslink Capital</t>
  </si>
  <si>
    <t>HoneyBook</t>
  </si>
  <si>
    <t>Norwest Venture Partners, Hillsven Capital, Aleph</t>
  </si>
  <si>
    <t>Infinidat</t>
  </si>
  <si>
    <t>TPG Growth, Goldman Sachs</t>
  </si>
  <si>
    <t>Mercury</t>
  </si>
  <si>
    <t>Andreessen Horowitz, Coatue Management, Clocktower Technology Ventures</t>
  </si>
  <si>
    <t>Paxos</t>
  </si>
  <si>
    <t>Liberty City Ventures, RRE Ventures, Mithril Capital Management</t>
  </si>
  <si>
    <t>SafetyCulture</t>
  </si>
  <si>
    <t>Blackbird Ventures, IndexVentures, Tiger Global Management</t>
  </si>
  <si>
    <t>SmartHR</t>
  </si>
  <si>
    <t>Tokyo</t>
  </si>
  <si>
    <t>Japan</t>
  </si>
  <si>
    <t>BEENEXT, World Innovation Lab, Light Street Capital</t>
  </si>
  <si>
    <t>Tonal</t>
  </si>
  <si>
    <t>Mayfield Fund, Shasta Ventures, L Catterton</t>
  </si>
  <si>
    <t>Truepill</t>
  </si>
  <si>
    <t>Hayward</t>
  </si>
  <si>
    <t>Initialized Capital, Sound Ventures, TI Platform Management</t>
  </si>
  <si>
    <t>Unite Us</t>
  </si>
  <si>
    <t>Verkada</t>
  </si>
  <si>
    <t>next47, First Round Capital, Sequoia Capital</t>
  </si>
  <si>
    <t>Wayflyer</t>
  </si>
  <si>
    <t>QED Investors, DST Global, Left Lane Capital</t>
  </si>
  <si>
    <t>Zhubajie</t>
  </si>
  <si>
    <t>Chongqing</t>
  </si>
  <si>
    <t>Cybernaut Growth Fund, IDG Capital</t>
  </si>
  <si>
    <t>Transcarent</t>
  </si>
  <si>
    <t>Alta Partners, General Catalyst, Jove Equity Partners</t>
  </si>
  <si>
    <t>Trader Interactive</t>
  </si>
  <si>
    <t>Norfolk</t>
  </si>
  <si>
    <t>Carsales</t>
  </si>
  <si>
    <t>Glossier</t>
  </si>
  <si>
    <t>Forerunner Ventures, Institutional Venture Partners, Thrive Capital</t>
  </si>
  <si>
    <t>Hibob</t>
  </si>
  <si>
    <t>Bessemer Venture Partners, Eight Roads Ventures, Battery Ventures</t>
  </si>
  <si>
    <t>Jobandtalent</t>
  </si>
  <si>
    <t>Madrid</t>
  </si>
  <si>
    <t>Spain</t>
  </si>
  <si>
    <t>Kibo Ventures, SoftBank Group, Atomico</t>
  </si>
  <si>
    <t>Optimism</t>
  </si>
  <si>
    <t>Paradigm, Huobi Ventures, Andreessen Horowitz</t>
  </si>
  <si>
    <t>solarisBank</t>
  </si>
  <si>
    <t>Yabeo Capital, SBI Investment, Vulcan Capital</t>
  </si>
  <si>
    <t>WEMAKEPRICE</t>
  </si>
  <si>
    <t>IMM Investment, NXC</t>
  </si>
  <si>
    <t>Alan</t>
  </si>
  <si>
    <t>Index Ventures, Temasek, Portag3 Ventures</t>
  </si>
  <si>
    <t>Biren Technology</t>
  </si>
  <si>
    <t>V FUND, IDG Capital, Green Pine Capital Partners</t>
  </si>
  <si>
    <t>Voodoo</t>
  </si>
  <si>
    <t>Tencent Holdings, Goldman Sachs</t>
  </si>
  <si>
    <t>Carsome</t>
  </si>
  <si>
    <t>Selangor</t>
  </si>
  <si>
    <t>Malaysia</t>
  </si>
  <si>
    <t>Gobi Partners, 500 Startups, Ondine Capital</t>
  </si>
  <si>
    <t>CircleCI</t>
  </si>
  <si>
    <t>Threshold Ventures, Baseline Ventures, Harrison Metal</t>
  </si>
  <si>
    <t>DealShare</t>
  </si>
  <si>
    <t>Alpha Wave Global, Matrix Partners India, Tiger Global Management</t>
  </si>
  <si>
    <t>DispatchHealth</t>
  </si>
  <si>
    <t>Alta Partners, Questa Capital, Echo Health Venturesl</t>
  </si>
  <si>
    <t>Dragos</t>
  </si>
  <si>
    <t>Hanover</t>
  </si>
  <si>
    <t>DataTribe, Energy Impact Partners, AllegisCyber Capital</t>
  </si>
  <si>
    <t>Gousto</t>
  </si>
  <si>
    <t>MMC Ventures, BGF Ventures, Unilever Ventures</t>
  </si>
  <si>
    <t>H2O.ai</t>
  </si>
  <si>
    <t>Nexus Venture Partners, Transamerica Ventures, Crane Venture Partners</t>
  </si>
  <si>
    <t>Harness</t>
  </si>
  <si>
    <t>Menlo Ventures, Alkeon Capital Management, Citi Ventures</t>
  </si>
  <si>
    <t>Harry's</t>
  </si>
  <si>
    <t>Thrive Capital, Tiger Global Management, Temasek</t>
  </si>
  <si>
    <t>PAX</t>
  </si>
  <si>
    <t>Tao Capital Partners, Global Asset Capital, Tiger Global Management</t>
  </si>
  <si>
    <t>Productboard</t>
  </si>
  <si>
    <t>Index Ventures, Kleiner Perkins Caufield &amp; Byers, Bessemer Venture Partners</t>
  </si>
  <si>
    <t>Reltio</t>
  </si>
  <si>
    <t>Crosslink Capital, .406 Ventures, Sapphire Ventures</t>
  </si>
  <si>
    <t>Spotter</t>
  </si>
  <si>
    <t>SoftBank Group, Access Industries, Crossbeam Venture Partners</t>
  </si>
  <si>
    <t>Vestiaire Collective</t>
  </si>
  <si>
    <t>Eurazeo, IDInvest Partners, Balderton Capital</t>
  </si>
  <si>
    <t>Wave</t>
  </si>
  <si>
    <t>Dakar</t>
  </si>
  <si>
    <t>Senegal</t>
  </si>
  <si>
    <t>Africa</t>
  </si>
  <si>
    <t>Stripe, Founders Fund, Partech Partners</t>
  </si>
  <si>
    <t>ZenBusiness</t>
  </si>
  <si>
    <t>Greycroft, Lerer Hippeau, Geekdom Fund</t>
  </si>
  <si>
    <t>Bowery Farming</t>
  </si>
  <si>
    <t>Temasek, Google Ventures, General Catalyst</t>
  </si>
  <si>
    <t>Greenlight</t>
  </si>
  <si>
    <t>Relay Ventures, TTV Capital, Canapi Ventures</t>
  </si>
  <si>
    <t>KeepTruckin</t>
  </si>
  <si>
    <t>Google Ventures, Index Ventures, Scale Venture Partners</t>
  </si>
  <si>
    <t>Odoo</t>
  </si>
  <si>
    <t>Louvain-la-Neuve</t>
  </si>
  <si>
    <t>Summit Partners, Noshaq, Sofinnova Partners</t>
  </si>
  <si>
    <t>Skydance Media</t>
  </si>
  <si>
    <t>Santa Monica</t>
  </si>
  <si>
    <t>RedBird Capital Partners, CJ ENM, Tencent Holdings</t>
  </si>
  <si>
    <t>Uptake</t>
  </si>
  <si>
    <t>Revolution, New Enterprise Associates, Caterpillar</t>
  </si>
  <si>
    <t>MoMo</t>
  </si>
  <si>
    <t>Goodwater Capital, Warburg Pincus, GS Growth</t>
  </si>
  <si>
    <t>Algolia</t>
  </si>
  <si>
    <t>Accel, Alven Capital, Storm Ventures</t>
  </si>
  <si>
    <t>Pattern</t>
  </si>
  <si>
    <t>Knox Lane, Ainge Advisory, Carlson Private Capital Partners</t>
  </si>
  <si>
    <t>Spinny</t>
  </si>
  <si>
    <t>General Catalyst, Eleation Capital, Avenir Growth Capital</t>
  </si>
  <si>
    <t>Trulioo</t>
  </si>
  <si>
    <t>Blumberg Capital, American Express Ventures, BDC Venture Capital</t>
  </si>
  <si>
    <t>Zume</t>
  </si>
  <si>
    <t>Softbank Group, AME Cloud Ventures, SignalFire</t>
  </si>
  <si>
    <t>AIWAYS</t>
  </si>
  <si>
    <t>Jiangsu Sha Steel Group, Shanghai Puyin Industry, Funa Yuanchuang Technology</t>
  </si>
  <si>
    <t>Bitso</t>
  </si>
  <si>
    <t>Mexico City</t>
  </si>
  <si>
    <t>Pantera Capital, QED Investors, Coinbase Ventures</t>
  </si>
  <si>
    <t>BloomReach</t>
  </si>
  <si>
    <t>Bain Capital Ventures, Sixth Street Growth, Lightspeed Venture Partners</t>
  </si>
  <si>
    <t>Current</t>
  </si>
  <si>
    <t>Expa, QED Investors, Foundation Capital</t>
  </si>
  <si>
    <t>Dialpad</t>
  </si>
  <si>
    <t>Andreessen Horowitz, Google Ventures, Section 32</t>
  </si>
  <si>
    <t>G7 Networks</t>
  </si>
  <si>
    <t>Eastern Bell Capital 32, SDIC CMC Investment Management, Trustbridge Partners</t>
  </si>
  <si>
    <t>Gympass</t>
  </si>
  <si>
    <t>General Atlantic, SoftBank Group, Atomico</t>
  </si>
  <si>
    <t>MUSINSA</t>
  </si>
  <si>
    <t>NuCom Group</t>
  </si>
  <si>
    <t>Unterfoehring</t>
  </si>
  <si>
    <t>General Atlantic</t>
  </si>
  <si>
    <t>Reify Health</t>
  </si>
  <si>
    <t>Sierra Ventures, Battery Ventures, Asset Management Ventures</t>
  </si>
  <si>
    <t>Diamond Foundry</t>
  </si>
  <si>
    <t>Fashion Tech Lab, Fidelity Investments, Vast Ventures</t>
  </si>
  <si>
    <t>FullStory</t>
  </si>
  <si>
    <t>Google Ventures, Kleiner Perkins Caufield &amp; Byers, Stripes Group</t>
  </si>
  <si>
    <t>Lightricks</t>
  </si>
  <si>
    <t>Jerusalem</t>
  </si>
  <si>
    <t>Viola Ventures, Insight Partners, ClalTech, Goldman Sachs</t>
  </si>
  <si>
    <t>Opentrons</t>
  </si>
  <si>
    <t>SOSV, Khosla Ventures, Lerer Hippeau</t>
  </si>
  <si>
    <t>ZocDoc</t>
  </si>
  <si>
    <t>Founders Fund, Khosla Ventures, Goldman Sachs</t>
  </si>
  <si>
    <t>Accelerant</t>
  </si>
  <si>
    <t>Colchester</t>
  </si>
  <si>
    <t>Deer Park Road, Altamont Capital Partners, Eldridge</t>
  </si>
  <si>
    <t>Huaqin Telecom Technology</t>
  </si>
  <si>
    <t>Zhangjiang Haocheng Venture Capital, Walden International, Intel Capital</t>
  </si>
  <si>
    <t>Addepar</t>
  </si>
  <si>
    <t>8VC, D1 Capital Partners, Sway Ventures</t>
  </si>
  <si>
    <t>YITU Technology</t>
  </si>
  <si>
    <t>Sequoia Capital China, Banyan Capital</t>
  </si>
  <si>
    <t>CloudWalk</t>
  </si>
  <si>
    <t>Plug and Play Ventures, Valor Capital Group, DST Global</t>
  </si>
  <si>
    <t>Retool</t>
  </si>
  <si>
    <t>Volocopter</t>
  </si>
  <si>
    <t>Bruchsal</t>
  </si>
  <si>
    <t>btov Partners, Geely, Intel Capital</t>
  </si>
  <si>
    <t>Acorns</t>
  </si>
  <si>
    <t>e.ventures, Bain Capital Ventures, Greycroft</t>
  </si>
  <si>
    <t>Aledade</t>
  </si>
  <si>
    <t>Bethesda</t>
  </si>
  <si>
    <t>Venrock, CVF Capital Partners, ARCH Venture Partners</t>
  </si>
  <si>
    <t>CoinSwitch Kuber</t>
  </si>
  <si>
    <t>Bangalore</t>
  </si>
  <si>
    <t>ConcertAI</t>
  </si>
  <si>
    <t>Sixth Street Partners, Declaration Partners, Maverick Ventures Israel</t>
  </si>
  <si>
    <t>Eightfold.ai</t>
  </si>
  <si>
    <t>Foundation Capital, Institutional Venture Partners, General Catalyst</t>
  </si>
  <si>
    <t>FirstCry</t>
  </si>
  <si>
    <t>SoftBank Group, SAIF Partners India, Valiant Capital Partners</t>
  </si>
  <si>
    <t>Forto</t>
  </si>
  <si>
    <t>Cherry Ventures, Northzone Ventures, Global Founders Capital</t>
  </si>
  <si>
    <t>GoCardless</t>
  </si>
  <si>
    <t>Accel, Passion Capital, Balderton Capital</t>
  </si>
  <si>
    <t>InVision</t>
  </si>
  <si>
    <t>FirstMark Capital, Tiger Global Management, ICONIQ Capital</t>
  </si>
  <si>
    <t>Jeeves</t>
  </si>
  <si>
    <t>Orlando</t>
  </si>
  <si>
    <t>Tencent Holdings, CRV, Clocktower Technology Ventures</t>
  </si>
  <si>
    <t>Medable</t>
  </si>
  <si>
    <t>GSR Ventures, Sapphire Ventures, Streamlined Ventures</t>
  </si>
  <si>
    <t>Moveworks</t>
  </si>
  <si>
    <t>Lightspeed Venture Partners, Sapphire Ventures, Kleiner Perkins Caufield &amp; Byers</t>
  </si>
  <si>
    <t>MX Technologies</t>
  </si>
  <si>
    <t>Point72 Ventures, Pelion Venture Partners, Commerce Ventures</t>
  </si>
  <si>
    <t>PayFit</t>
  </si>
  <si>
    <t>Accel, frst, Kima Ventures</t>
  </si>
  <si>
    <t>ReCharge</t>
  </si>
  <si>
    <t>ICONIQ Growth, Bain Capital Ventures, Summit Partners</t>
  </si>
  <si>
    <t>Roofstock</t>
  </si>
  <si>
    <t>Khosla Ventures, Bain Capital Ventures, Lightspeed Venture Partners</t>
  </si>
  <si>
    <t>Urban Company</t>
  </si>
  <si>
    <t>VY Capital, Accel, Elevation Capital</t>
  </si>
  <si>
    <t>Rokt</t>
  </si>
  <si>
    <t>Square Peg Capital, TDM Growth Partners, Tiger Global Management</t>
  </si>
  <si>
    <t>Starling Bank</t>
  </si>
  <si>
    <t>JTC Group, Qatar Investment Authority, Fidelity Investment</t>
  </si>
  <si>
    <t>Ankorstore</t>
  </si>
  <si>
    <t>Global Founders Capital, Aglae Ventures, Alven Capital</t>
  </si>
  <si>
    <t>4Paradigm</t>
  </si>
  <si>
    <t>Sequoia Capital China, China Construction Bank, Bank of China</t>
  </si>
  <si>
    <t>Advance Intelligence Group</t>
  </si>
  <si>
    <t>Vision Plus Capital, GSR Ventures, ZhenFund</t>
  </si>
  <si>
    <t>Aiven</t>
  </si>
  <si>
    <t>Institutional Venture Partners, Atomico, Earlybird Venture Capital</t>
  </si>
  <si>
    <t>Akulaku</t>
  </si>
  <si>
    <t>DCM Ventures, IDG Capital, Siam Commercial Bank</t>
  </si>
  <si>
    <t>Apeel Sciences</t>
  </si>
  <si>
    <t>Goleta</t>
  </si>
  <si>
    <t>Upfront Ventures, Tao Capital Partners, Andreessen Horowitz</t>
  </si>
  <si>
    <t>AppsFlyer</t>
  </si>
  <si>
    <t>Magma Venture Partners, Pitango Venture Capital, Qumra Capital</t>
  </si>
  <si>
    <t>Avant</t>
  </si>
  <si>
    <t>RRE Ventures, Tiger Global, August Capital</t>
  </si>
  <si>
    <t>Aviatrix</t>
  </si>
  <si>
    <t>Ignition Partners, Formation 8, CRV</t>
  </si>
  <si>
    <t>BlaBlaCar</t>
  </si>
  <si>
    <t>Accel Partners, Index Ventures, Insight Venture Partners</t>
  </si>
  <si>
    <t>Black Sesame Technologies</t>
  </si>
  <si>
    <t>Northern Light Venture Capital, Xiaomi, FutureX Capital</t>
  </si>
  <si>
    <t>Bunq</t>
  </si>
  <si>
    <t>Undisclosed</t>
  </si>
  <si>
    <t>Calm</t>
  </si>
  <si>
    <t>Insight Venture Partners, TPG Growth, Sound Ventures</t>
  </si>
  <si>
    <t>Chipper Cash</t>
  </si>
  <si>
    <t>Deciens Capital, Bezos Expeditions, 500 Startups</t>
  </si>
  <si>
    <t>Clearco</t>
  </si>
  <si>
    <t>Highland Capital Partners, Oak HC/FT Partners, Emergence Capital Partners</t>
  </si>
  <si>
    <t>ClickHouse</t>
  </si>
  <si>
    <t>Portola Valley</t>
  </si>
  <si>
    <t>Lightspeed Venture Partners, Almaz Capital Partners, Altimeter Capital</t>
  </si>
  <si>
    <t>Clip</t>
  </si>
  <si>
    <t>Alta Ventures Mexico, General Atlantic, SoftBank Group</t>
  </si>
  <si>
    <t>Cloudinary</t>
  </si>
  <si>
    <t>Blackstone, Bessemer Venture Partners</t>
  </si>
  <si>
    <t>Deliverr</t>
  </si>
  <si>
    <t>8VC, Activant Capital, GLP Capital Partners</t>
  </si>
  <si>
    <t>Divvy Homes</t>
  </si>
  <si>
    <t>Andreessen Horowitz, Caffeinated Capital, SciFi VC</t>
  </si>
  <si>
    <t>Dremio</t>
  </si>
  <si>
    <t>Lightspeed Venture Partners, Redpoint Ventures, Norwest Venture Partners</t>
  </si>
  <si>
    <t>Druva</t>
  </si>
  <si>
    <t>Nexus Venture Partners, Tenaya Capital, Sequoia Capital</t>
  </si>
  <si>
    <t>Everlaw</t>
  </si>
  <si>
    <t>K9 Ventures, Menlo Ventures, Andreessen Horowitz</t>
  </si>
  <si>
    <t>Exotec</t>
  </si>
  <si>
    <t>Croix</t>
  </si>
  <si>
    <t>Breega Capital, Iris Capital, 360 Capital Partners</t>
  </si>
  <si>
    <t>Formlabs</t>
  </si>
  <si>
    <t>Somerville</t>
  </si>
  <si>
    <t>Pitango Venture Capital, DFJ Growth Fund, Foundry Group</t>
  </si>
  <si>
    <t>Guoquan Shihui</t>
  </si>
  <si>
    <t>Tiantu Capital, CMB International Capital, Vision Knight Capital</t>
  </si>
  <si>
    <t>Hive</t>
  </si>
  <si>
    <t>Tomales Bay Capital, Bain &amp; Company, General Catalyst</t>
  </si>
  <si>
    <t>HuiMin</t>
  </si>
  <si>
    <t>Zheshang Venture Capital, GP Capital, Western Capital Management</t>
  </si>
  <si>
    <t>ISN</t>
  </si>
  <si>
    <t>Blackstone</t>
  </si>
  <si>
    <t>Iterable</t>
  </si>
  <si>
    <t>CRV, Blue Cloud Ventures, Index Ventures</t>
  </si>
  <si>
    <t>Kajabi</t>
  </si>
  <si>
    <t>Meritech Capital Partners, Tiger Global Management, Spectrum Equity</t>
  </si>
  <si>
    <t>Kaseya</t>
  </si>
  <si>
    <t>Insight Partners, TPG Alternative &amp; Renewable Technologies, Ireland Strategic Investment Fund</t>
  </si>
  <si>
    <t>Keep</t>
  </si>
  <si>
    <t>Bertelsmann Asia Investments, GGV Capital, Morningside Venture Capital</t>
  </si>
  <si>
    <t>KRY</t>
  </si>
  <si>
    <t>Index Ventures, Creandum, Accel</t>
  </si>
  <si>
    <t>Loggi</t>
  </si>
  <si>
    <t>Qualcomm Ventures, SoftBank Group, Monashees+</t>
  </si>
  <si>
    <t>LTK</t>
  </si>
  <si>
    <t>SoftBank Group, Maverick Capital</t>
  </si>
  <si>
    <t>Lunar</t>
  </si>
  <si>
    <t>Aarhus</t>
  </si>
  <si>
    <t>SEED Capital, Greyhound Capital, Socii Capital</t>
  </si>
  <si>
    <t>Mafengwo</t>
  </si>
  <si>
    <t>Qiming Venture Partners, Capital Today, General Atlantic</t>
  </si>
  <si>
    <t>Magic Leap</t>
  </si>
  <si>
    <t>Plantation</t>
  </si>
  <si>
    <t>Obvious Ventures, Qualcomm Ventures, Andreessen Horowitz</t>
  </si>
  <si>
    <t>Misfits Market</t>
  </si>
  <si>
    <t>Pennsauken</t>
  </si>
  <si>
    <t>Accel, D1 Capita Partners, Greenoaks Capital Management</t>
  </si>
  <si>
    <t>Modern Treasury</t>
  </si>
  <si>
    <t>Benchmark, Altimeter Capital, Quiet Capital</t>
  </si>
  <si>
    <t>MURAL</t>
  </si>
  <si>
    <t>Insight Partners, Tiger Global Management, Gradient Ventures</t>
  </si>
  <si>
    <t>Mynt</t>
  </si>
  <si>
    <t>Taguig City</t>
  </si>
  <si>
    <t>Philippines</t>
  </si>
  <si>
    <t>Insight Partners, Warburg Pincus, Ayala Corporation</t>
  </si>
  <si>
    <t>Neo4j</t>
  </si>
  <si>
    <t>Eight Roads Ventures, One Peak Partners, Creandum</t>
  </si>
  <si>
    <t>Netlify</t>
  </si>
  <si>
    <t>Andreessen Horowitz, Kleiner Perkins Caufield &amp; Byers, EQT Ventures</t>
  </si>
  <si>
    <t>OCSiAl</t>
  </si>
  <si>
    <t>Leudelange</t>
  </si>
  <si>
    <t>Luxembourg</t>
  </si>
  <si>
    <t>A&amp;NN, Rusnano</t>
  </si>
  <si>
    <t>Opay</t>
  </si>
  <si>
    <t>Lagos</t>
  </si>
  <si>
    <t>Nigeria</t>
  </si>
  <si>
    <t>Sequoia Capital China, Source Code Capital, Redpoint Ventures China</t>
  </si>
  <si>
    <t>Pipe</t>
  </si>
  <si>
    <t>next47, MaC Venture Capital, FinVC</t>
  </si>
  <si>
    <t>Preferred Networks</t>
  </si>
  <si>
    <t>Toyota Motor Corporation, Mizuho Financial Group, FANUC</t>
  </si>
  <si>
    <t>Quora</t>
  </si>
  <si>
    <t>Y Combinator, Matrix Partners, Benchmark</t>
  </si>
  <si>
    <t>Redis Labs</t>
  </si>
  <si>
    <t>Viola Ventures, Dell Technologies Capital, Bain Capital Ventures</t>
  </si>
  <si>
    <t>SmartNews</t>
  </si>
  <si>
    <t>Japan Post Capital, Globis Capital Partners, Atomico</t>
  </si>
  <si>
    <t>Spring Health</t>
  </si>
  <si>
    <t>Rethink Impact, Work-Bench, RRE Ventures</t>
  </si>
  <si>
    <t>StarkWare</t>
  </si>
  <si>
    <t>Netanya</t>
  </si>
  <si>
    <t>Sequoia Capital, Paradigm, Pantera Capital</t>
  </si>
  <si>
    <t>SWORD Health</t>
  </si>
  <si>
    <t>Khosla Ventures, Green Innovations, Founders Fund</t>
  </si>
  <si>
    <t>Tier</t>
  </si>
  <si>
    <t>Northzone Ventures, White Star Capital, Novator Partners</t>
  </si>
  <si>
    <t>Trendy Group International</t>
  </si>
  <si>
    <t>Kowloon</t>
  </si>
  <si>
    <t>L Capital Partners</t>
  </si>
  <si>
    <t>Unqork</t>
  </si>
  <si>
    <t>Blackrock, capitalG, World Lab Innovation</t>
  </si>
  <si>
    <t>VerbIT</t>
  </si>
  <si>
    <t>ClalTech, Vertex Ventures, Oryzn Capital</t>
  </si>
  <si>
    <t>Virta Health</t>
  </si>
  <si>
    <t>Caffeinated Capital, Obvious Ventures, Venrock</t>
  </si>
  <si>
    <t>Xinchao Media</t>
  </si>
  <si>
    <t>JD.com, Baidu, Vision Plus Capital</t>
  </si>
  <si>
    <t>Xingyun Group</t>
  </si>
  <si>
    <t>Matrix Partners China, Eastern Bell Capital, Hongtai Capital Holdings</t>
  </si>
  <si>
    <t>XtalPi</t>
  </si>
  <si>
    <t>Tencent Holdings, 5Y Capital, Sequoia Capital China</t>
  </si>
  <si>
    <t>Zilch</t>
  </si>
  <si>
    <t>Gauss Ventures, Ventura Capital, dmg ventures</t>
  </si>
  <si>
    <t>56PINGTAI</t>
  </si>
  <si>
    <t>QF Capital, QC Capital, Unicom Innovation Venture Capital</t>
  </si>
  <si>
    <t>Alzheon</t>
  </si>
  <si>
    <t>Framingham</t>
  </si>
  <si>
    <t>ARCH Venture Partners, Ally Bridge Group</t>
  </si>
  <si>
    <t>Aprogen</t>
  </si>
  <si>
    <t>Seongnam-Si</t>
  </si>
  <si>
    <t>Lindeman Asia Investment, Nichi-Iko Pharmaceutical</t>
  </si>
  <si>
    <t>Axtria</t>
  </si>
  <si>
    <t>Berkeley Heights</t>
  </si>
  <si>
    <t>Helion Venture Partners, Bain Capital Tech Opportunities, Sequoia Capital India</t>
  </si>
  <si>
    <t>Cell C</t>
  </si>
  <si>
    <t>Midrand</t>
  </si>
  <si>
    <t>Blue Label Telecoms, Net1 UEPS Technologies</t>
  </si>
  <si>
    <t>China Cloud</t>
  </si>
  <si>
    <t>Wuxi</t>
  </si>
  <si>
    <t>V Star Capital, GF Xinde Investment Management Co., Haitong Leading Capital Management</t>
  </si>
  <si>
    <t>CredAvenue</t>
  </si>
  <si>
    <t>Chennai</t>
  </si>
  <si>
    <t>Insight Partners, B Capital Group, Lightspeed Venture Partners</t>
  </si>
  <si>
    <t>DeepBlue Technology</t>
  </si>
  <si>
    <t>DESUN Capital, Yunfeng Capital, Meridian Capital</t>
  </si>
  <si>
    <t>dMed Biopharmaceutical</t>
  </si>
  <si>
    <t>Qiming Venture Partners, Vivo Capital, Sequoia Capital China</t>
  </si>
  <si>
    <t>Einride</t>
  </si>
  <si>
    <t>Temasek, BUILD Capital Partners, Northzone Ventures</t>
  </si>
  <si>
    <t>EQRx</t>
  </si>
  <si>
    <t>Nextech Invest, Casdin Capital, Google Ventures</t>
  </si>
  <si>
    <t>Everly Health</t>
  </si>
  <si>
    <t>Highland Capital Partners, Next Coast Ventures, SoGal Ventures</t>
  </si>
  <si>
    <t>Fair</t>
  </si>
  <si>
    <t>CreditEase Fintech Investment Fund, BMW i Ventures, SoftBank Group</t>
  </si>
  <si>
    <t>Flipboard</t>
  </si>
  <si>
    <t>Kleiner Perkins Caufield &amp; Byers, Comcast Ventures, Insight Partners</t>
  </si>
  <si>
    <t>Globality</t>
  </si>
  <si>
    <t>Menlo Park</t>
  </si>
  <si>
    <t>Hosjoy</t>
  </si>
  <si>
    <t>U.S.-China Green Fund, Founder H Fund, Richland Equities</t>
  </si>
  <si>
    <t>Huisuanzhang</t>
  </si>
  <si>
    <t>IDG Capital, Gaocheng Capital, Chuanrong Capital</t>
  </si>
  <si>
    <t>HuJiang</t>
  </si>
  <si>
    <t>China Minsheng Investment, Baidu, Wanxin Media</t>
  </si>
  <si>
    <t>Hyperchain</t>
  </si>
  <si>
    <t>Yinhong Equity Investment Fund, E Fund, Ideal International</t>
  </si>
  <si>
    <t>iTutorGroup</t>
  </si>
  <si>
    <t>QiMing Venture Partners, Temasek Holdings, Silverlink Capital</t>
  </si>
  <si>
    <t>JimuBox</t>
  </si>
  <si>
    <t>Matrix Partners China, Ventech China, Shunwei Capital Partners</t>
  </si>
  <si>
    <t>Juma Peisong</t>
  </si>
  <si>
    <t>Ding Xiang Capital, New Hope Fund, Sino-Ocean Capital</t>
  </si>
  <si>
    <t>Justworks</t>
  </si>
  <si>
    <t>Index Ventures, Thrive Capital, Bain Capital Ventures</t>
  </si>
  <si>
    <t>Keenon Robotics</t>
  </si>
  <si>
    <t>Yunqi Partners, SoftBank Group, iVision Ventures</t>
  </si>
  <si>
    <t>Kuaigou Dache</t>
  </si>
  <si>
    <t>Tianjin</t>
  </si>
  <si>
    <t>Sequoia Capital China, InnoVision Capital, Qianhai Fund of Funds</t>
  </si>
  <si>
    <t>LifeMiles</t>
  </si>
  <si>
    <t>Advent International</t>
  </si>
  <si>
    <t>LinkSure Network</t>
  </si>
  <si>
    <t>N/A</t>
  </si>
  <si>
    <t>MobiKwik</t>
  </si>
  <si>
    <t>Sequoia Capital India, The Times Group, GMO VenturePartners</t>
  </si>
  <si>
    <t>Modernizing Medicine</t>
  </si>
  <si>
    <t>Boca Raton</t>
  </si>
  <si>
    <t>Warburg Pincus, Summit Partners, Sands Capital</t>
  </si>
  <si>
    <t>OVH</t>
  </si>
  <si>
    <t>Roubaix</t>
  </si>
  <si>
    <t>KKR, TowerBrook Capital Partners</t>
  </si>
  <si>
    <t>Phenom People</t>
  </si>
  <si>
    <t>Ambler</t>
  </si>
  <si>
    <t>Sierra Ventures, AXA Venture Partners, Sigma Prime Ventures</t>
  </si>
  <si>
    <t>Pipa Coding</t>
  </si>
  <si>
    <t>Source Code Capital, XVC Venture Capital, Hillhouse Capital Management</t>
  </si>
  <si>
    <t>Qingting FM</t>
  </si>
  <si>
    <t>China Culture Industrial Investment Fund, We Capital, China Minsheng Investment Group</t>
  </si>
  <si>
    <t>Rad Power Bikes</t>
  </si>
  <si>
    <t>Durable Capital Partners, Cercano Management, T. Rowe Price</t>
  </si>
  <si>
    <t>Shukun Technology</t>
  </si>
  <si>
    <t>Marathon Venture Partners, Huagai Capital, China Creation Ventures</t>
  </si>
  <si>
    <t>Shulan Health</t>
  </si>
  <si>
    <t>Qiming Venture Partners</t>
  </si>
  <si>
    <t>SITECH DEV</t>
  </si>
  <si>
    <t>Guiyang</t>
  </si>
  <si>
    <t>China Prosperity Capital</t>
  </si>
  <si>
    <t>Snapdeal</t>
  </si>
  <si>
    <t>SoftBankGroup, Blackrock, Alibaba Group</t>
  </si>
  <si>
    <t>SumUp</t>
  </si>
  <si>
    <t>American Express Ventures, Goldman Sachs, Bain Capital Credit</t>
  </si>
  <si>
    <t>TalkingData</t>
  </si>
  <si>
    <t>N5 Capital, CR Capital Mgmt, JD Digits</t>
  </si>
  <si>
    <t>TUNGEE</t>
  </si>
  <si>
    <t>UNITY VENTURES, Qiming Venture Partners, GGV Capital</t>
  </si>
  <si>
    <t>UISEE Technology</t>
  </si>
  <si>
    <t>Shenzhen Capital Group, Robert Bosch Venture Capital, SeptWolves Ventures</t>
  </si>
  <si>
    <t>Valgen Medtech</t>
  </si>
  <si>
    <t>Sequoia Capital China, China Life Investment Holding Company, Qiming Venture Partners</t>
  </si>
  <si>
    <t>Vectra Networks</t>
  </si>
  <si>
    <t>IA Ventures, Khosla Ventures, AME Cloud Ventures</t>
  </si>
  <si>
    <t>Venafi</t>
  </si>
  <si>
    <t>Salt Lake City</t>
  </si>
  <si>
    <t>Pelion Venture Partners, Foundation Capital, Thoma Bravo</t>
  </si>
  <si>
    <t>Wacai</t>
  </si>
  <si>
    <t>Qiming Venture Partners, China Broadband Capital, CDH Investments</t>
  </si>
  <si>
    <t>WeBull</t>
  </si>
  <si>
    <t>Bojiang Capital, Hongdao Capital, Mobai Capital</t>
  </si>
  <si>
    <t>WTOIP</t>
  </si>
  <si>
    <t>Dark Horse Technology Group, Hopu Investment Management, Kefa Capital</t>
  </si>
  <si>
    <t>Xiaobing</t>
  </si>
  <si>
    <t>NetEase Capital, Northern Light Venture Capital, Microsoft</t>
  </si>
  <si>
    <t>Xiaoe Tech</t>
  </si>
  <si>
    <t>GGV Capital, Hillhouse Capital Management, IDG Capital</t>
  </si>
  <si>
    <t>Yiguo</t>
  </si>
  <si>
    <t>Alibaba Group, KKR, Goldman Sachs</t>
  </si>
  <si>
    <t>Yimidida</t>
  </si>
  <si>
    <t>Source Code Capital, Global Logistic Properties, K2VC</t>
  </si>
  <si>
    <t>Yipin Shengxian</t>
  </si>
  <si>
    <t>Hefei</t>
  </si>
  <si>
    <t>Eastern Bell Capital, Capital Today, Longzhu Capital</t>
  </si>
  <si>
    <t>Ynsect</t>
  </si>
  <si>
    <t>Evry</t>
  </si>
  <si>
    <t>Astanor Ventures, Upfront Ventures, IDInvest Partners</t>
  </si>
  <si>
    <t>Hello TransTech</t>
  </si>
  <si>
    <t>Ant Financial Services Group, GGV Capital</t>
  </si>
  <si>
    <t>Miaoshou Doctor</t>
  </si>
  <si>
    <t>Sequoia Capital China, Qiming Venture Partners, Tencent Holdings</t>
  </si>
  <si>
    <t>ECARX</t>
  </si>
  <si>
    <t>Wuhan</t>
  </si>
  <si>
    <t>Geely, SIG Asia Investments, China State Capital Venture Capital Fund</t>
  </si>
  <si>
    <t>Eat Just</t>
  </si>
  <si>
    <t>Khosla Ventures, Horizons Ventures, Founders Fund</t>
  </si>
  <si>
    <t>Trumid</t>
  </si>
  <si>
    <t>T. Rowe Price, Dragoneer Investment Group, BlackRock</t>
  </si>
  <si>
    <t>Qualia</t>
  </si>
  <si>
    <t>8VC, Menlo Ventures, Tiger Global Management</t>
  </si>
  <si>
    <t>Beisen</t>
  </si>
  <si>
    <t>Matrix Partners China, Sequoia Capital China, Genesis Capital</t>
  </si>
  <si>
    <t>Earnix</t>
  </si>
  <si>
    <t>Giv'atayim</t>
  </si>
  <si>
    <t>Jerusalem Venture Partners, Israel Growth Partners, Insight Partners</t>
  </si>
  <si>
    <t>Kujiale</t>
  </si>
  <si>
    <t>GGV Capital, IDG Capital, Linear Venture</t>
  </si>
  <si>
    <t>Orca Security</t>
  </si>
  <si>
    <t>Portland</t>
  </si>
  <si>
    <t>YL Ventures, Redpoint Ventures, GGV Capital</t>
  </si>
  <si>
    <t>Apus Group</t>
  </si>
  <si>
    <t>Redpoint Ventures, QiMing Venture Partners, Chengwei Capital</t>
  </si>
  <si>
    <t>Forte Labs</t>
  </si>
  <si>
    <t>Iris Capital, Accel, Elaia Partners</t>
  </si>
  <si>
    <t>CureFit</t>
  </si>
  <si>
    <t>Chiratae Ventures, Accel, Kalaari Capital</t>
  </si>
  <si>
    <t>DT Dream</t>
  </si>
  <si>
    <t>Alibaba Group, China Everbright Investment Management, Yinxinggu Capital</t>
  </si>
  <si>
    <t>fabric</t>
  </si>
  <si>
    <t>Redpoint Ventures, Norwest Venture Partners, Sierra Ventures</t>
  </si>
  <si>
    <t>JOLLY Information Technology</t>
  </si>
  <si>
    <t>Legend Capital, CDH Investments, Sequoia Capital China</t>
  </si>
  <si>
    <t>K Health</t>
  </si>
  <si>
    <t>Max Ventures, Mangrove Capital Partners, 14W</t>
  </si>
  <si>
    <t>Mofang Living</t>
  </si>
  <si>
    <t>Warburg Pincus, Aviation Industry Corporation of China</t>
  </si>
  <si>
    <t>Spendesk</t>
  </si>
  <si>
    <t>Index Ventures, Eight Roads Ventures, General Atlantic</t>
  </si>
  <si>
    <t>TaxBit</t>
  </si>
  <si>
    <t>Draper</t>
  </si>
  <si>
    <t>Insight Partners, Coinbase Ventures, PayPal Ventures</t>
  </si>
  <si>
    <t>XiaoZhu</t>
  </si>
  <si>
    <t>Morningside Ventures, Capital Today, JOY Capital</t>
  </si>
  <si>
    <t>Yijiupi</t>
  </si>
  <si>
    <t>Source Code Capital, Meituan Dianping, Tencent Holdings</t>
  </si>
  <si>
    <t>YunQuNa</t>
  </si>
  <si>
    <t>Source Code Capital, Coatue Management, DCM Ventures</t>
  </si>
  <si>
    <t>Bordrin Motors</t>
  </si>
  <si>
    <t>China Grand Prosperity Investment, CSC Group</t>
  </si>
  <si>
    <t>Aleo</t>
  </si>
  <si>
    <t>Slow Ventures, Andreessen Horowitz, SoftBank Group</t>
  </si>
  <si>
    <t>Coocaa</t>
  </si>
  <si>
    <t>Baidu, Tencent Holdings</t>
  </si>
  <si>
    <t>Gymshark</t>
  </si>
  <si>
    <t>Solihull</t>
  </si>
  <si>
    <t>M1 Finance</t>
  </si>
  <si>
    <t>Left Lane Capital, Clocktower Technology Ventures, Jump Capital</t>
  </si>
  <si>
    <t>Ouyeel</t>
  </si>
  <si>
    <t>Taigang Venture Capital</t>
  </si>
  <si>
    <t>SonderMind</t>
  </si>
  <si>
    <t>Kickstart Fund, General Catalyst, Drive Capital</t>
  </si>
  <si>
    <t>Astranis Space Technologies</t>
  </si>
  <si>
    <t>Refactor Capital, Andreessen Horowitz, Fifty Years Fund</t>
  </si>
  <si>
    <t>Away</t>
  </si>
  <si>
    <t>Global Founders Capital, Comcast Ventures, Forerunner Ventures</t>
  </si>
  <si>
    <t>Cabify</t>
  </si>
  <si>
    <t>Seaya Ventures, Otter Rock Capital, Rakuten</t>
  </si>
  <si>
    <t>Clarify Health</t>
  </si>
  <si>
    <t>KKR, Aspenwood Ventures, Spark Capital</t>
  </si>
  <si>
    <t>Coda</t>
  </si>
  <si>
    <t>Greylock Partners, General Catalyst, Khosla Ventures</t>
  </si>
  <si>
    <t>Deezer</t>
  </si>
  <si>
    <t>Orange Digital Ventures, Access Industries</t>
  </si>
  <si>
    <t>Degreed</t>
  </si>
  <si>
    <t>Pleasanton</t>
  </si>
  <si>
    <t>Signal Peak Ventures, Owl Ventures, Jump Capital</t>
  </si>
  <si>
    <t>Deliverect</t>
  </si>
  <si>
    <t>Ghent</t>
  </si>
  <si>
    <t>Newion Partners, SmartFin Capital, OMERS Ventures</t>
  </si>
  <si>
    <t>Envoy</t>
  </si>
  <si>
    <t>Andreessen Horowitz, Initialized Capital, TriplePoint Capital</t>
  </si>
  <si>
    <t>Epidemic Sound</t>
  </si>
  <si>
    <t>EQT Partners, Blackstone</t>
  </si>
  <si>
    <t>Figment</t>
  </si>
  <si>
    <t>Bonfire Ventures, Two Sigma Ventures, FJ Labs</t>
  </si>
  <si>
    <t>Firebolt</t>
  </si>
  <si>
    <t>TLV Partners, Zeev Ventures, Bessemer Venture Partners</t>
  </si>
  <si>
    <t>Five Star Business Finance</t>
  </si>
  <si>
    <t>Sequoia Capital India, Tiger Global Management, Tencent</t>
  </si>
  <si>
    <t>GupShup</t>
  </si>
  <si>
    <t>Helion Venture Partners, Tiger Global management, CRV</t>
  </si>
  <si>
    <t>Kong</t>
  </si>
  <si>
    <t>New Enterprise Associates, CRV, Index Ventures</t>
  </si>
  <si>
    <t>Koudai</t>
  </si>
  <si>
    <t>New Enterprise Associates, Tiger Global management, Tencent</t>
  </si>
  <si>
    <t>Panther Labs</t>
  </si>
  <si>
    <t>Innovation Endeavors, s28 Capital, Lightspeed Venture Partners</t>
  </si>
  <si>
    <t>Papa</t>
  </si>
  <si>
    <t>Initialized Capital, Canaan Partners, Sound Ventures</t>
  </si>
  <si>
    <t>Pristyn Care</t>
  </si>
  <si>
    <t>Sequoia Capital India, Hummingbird Ventures, Epiq Capital</t>
  </si>
  <si>
    <t>Rebel Foods</t>
  </si>
  <si>
    <t>Sequoia Capital India, Lightbox Ventures, Coatue Management</t>
  </si>
  <si>
    <t>Salt Security</t>
  </si>
  <si>
    <t>Y Combinator, S Capital, Tenaya Capital</t>
  </si>
  <si>
    <t>Scalable Capital</t>
  </si>
  <si>
    <t>BlackRock, Tengelmann Ventures, Holtzbrinck Ventures</t>
  </si>
  <si>
    <t>SparkCognition</t>
  </si>
  <si>
    <t>March Capital Partners, Temasek, Doha Venture Capital</t>
  </si>
  <si>
    <t>Stash</t>
  </si>
  <si>
    <t>Goodwater Capital, Entree Capital, Valar Ventures</t>
  </si>
  <si>
    <t>Symphony</t>
  </si>
  <si>
    <t>BNP Paribas, Goldman Sachs, Google</t>
  </si>
  <si>
    <t>Tripledot</t>
  </si>
  <si>
    <t>Lightspeed Venture Partners, Access Industries, Eldridge</t>
  </si>
  <si>
    <t>VideoAmp</t>
  </si>
  <si>
    <t>Simon Equity Partners, Wavemaker Partners, Anthem Venture Partners</t>
  </si>
  <si>
    <t>Yidian Zixun</t>
  </si>
  <si>
    <t>Phoenix New Media, Tianjin Haihe Industry Fund</t>
  </si>
  <si>
    <t>Yotpo</t>
  </si>
  <si>
    <t>Bessemer Venture Partners, Vintage Investment Partners, Blumberg Capital</t>
  </si>
  <si>
    <t>Neon</t>
  </si>
  <si>
    <t>Propel Venture Partners, Monashees+, BBVA</t>
  </si>
  <si>
    <t>Veepee</t>
  </si>
  <si>
    <t>La Plaine Saint-Denis</t>
  </si>
  <si>
    <t>Summit Partners, Qatar Holding</t>
  </si>
  <si>
    <t>Alloy</t>
  </si>
  <si>
    <t>Bessemer Venture Partners, Eniac Ventures, Canapi Ventures</t>
  </si>
  <si>
    <t>Epirus</t>
  </si>
  <si>
    <t>8VC, Bedrock Capital, Broom Ventures</t>
  </si>
  <si>
    <t>Klook</t>
  </si>
  <si>
    <t>Central</t>
  </si>
  <si>
    <t>Sequoia Capital China, Goldman Sachs, Matrix Partners China</t>
  </si>
  <si>
    <t>Yaoshibang</t>
  </si>
  <si>
    <t>Green Pine Capital Partners, Ivy Capital, DCM Ventures</t>
  </si>
  <si>
    <t>Signifyd</t>
  </si>
  <si>
    <t>Menlo Ventures, Resolute Ventures, IA Ventures</t>
  </si>
  <si>
    <t>Motorway</t>
  </si>
  <si>
    <t>Marchmont Ventures, BMW i Ventures, Index Ventures</t>
  </si>
  <si>
    <t>RIDI</t>
  </si>
  <si>
    <t>Atinum Investment, Company K Partners, GIC</t>
  </si>
  <si>
    <t>Athletic Greens</t>
  </si>
  <si>
    <t>SC.Holdings, Not Boring Capital, Bolt Ventures</t>
  </si>
  <si>
    <t>GPclub</t>
  </si>
  <si>
    <t>Goldman Sachs</t>
  </si>
  <si>
    <t>Grove Collaborative</t>
  </si>
  <si>
    <t>MHS Capital, NextView Ventures, Mayfield Fund</t>
  </si>
  <si>
    <t>Tongdun Technology</t>
  </si>
  <si>
    <t>Advantech Capital, Temasek Holdings Ltd., Tiantu Capital Co.</t>
  </si>
  <si>
    <t>Unisound</t>
  </si>
  <si>
    <t>Qiming Venture Partners, China Internet Investment Fund, Qualcomm Ventures</t>
  </si>
  <si>
    <t>Betterment</t>
  </si>
  <si>
    <t>Bessemer Venture Partners, Menlo Ventures, Anthermis</t>
  </si>
  <si>
    <t>Cava Group</t>
  </si>
  <si>
    <t>Washington</t>
  </si>
  <si>
    <t>SWaN &amp; Legend Ventures, Revolution Growth, Invus Group</t>
  </si>
  <si>
    <t>CoinTracker</t>
  </si>
  <si>
    <t>Initialized Capital, General Catalyst, Kraken Ventures</t>
  </si>
  <si>
    <t>DistroKid</t>
  </si>
  <si>
    <t>Insight Partners, Silversmith Capital Partners, Spotify</t>
  </si>
  <si>
    <t>Domestika</t>
  </si>
  <si>
    <t>Berkeley</t>
  </si>
  <si>
    <t>Zeev Ventures, GSV Ventures</t>
  </si>
  <si>
    <t>Flock Freight</t>
  </si>
  <si>
    <t>Encinitas</t>
  </si>
  <si>
    <t>SignalFire, GLP Capital Partners, Google Ventures</t>
  </si>
  <si>
    <t>InSightec</t>
  </si>
  <si>
    <t>Tirat Carmel</t>
  </si>
  <si>
    <t>York Capital Management, GE Healthcare, Koch Disruptive Technologies</t>
  </si>
  <si>
    <t>Island</t>
  </si>
  <si>
    <t>Insight Partners, Sequoia Capital, Stripes Group</t>
  </si>
  <si>
    <t>iTrustCapital</t>
  </si>
  <si>
    <t>Long Beach</t>
  </si>
  <si>
    <t>Left Lane Capital, Walden Venture Capital</t>
  </si>
  <si>
    <t>Konfio</t>
  </si>
  <si>
    <t>Kaszek Ventures, QED Investors, International Finance Corporation</t>
  </si>
  <si>
    <t>LinkTree</t>
  </si>
  <si>
    <t>AirTree Ventures, Insight Partners, Index Ventures</t>
  </si>
  <si>
    <t>Loadsmart</t>
  </si>
  <si>
    <t>Chromo Invest, Maersk Growth, BlackRock</t>
  </si>
  <si>
    <t>Lukka</t>
  </si>
  <si>
    <t>Liberty City Ventures, Soros Fund Management, Summer Capital</t>
  </si>
  <si>
    <t>Manner</t>
  </si>
  <si>
    <t>Coatue Management, H Capital, Capital Today</t>
  </si>
  <si>
    <t>The Brandtech Group</t>
  </si>
  <si>
    <t>TravelPerk</t>
  </si>
  <si>
    <t>Barcelona</t>
  </si>
  <si>
    <t>LocalGlobe, Kinnevik, Felix Capital</t>
  </si>
  <si>
    <t>YugaByte</t>
  </si>
  <si>
    <t>Lightspeed Venture Partners, Dell Technologies Capital, Wipro Ventures</t>
  </si>
  <si>
    <t>Intercom</t>
  </si>
  <si>
    <t>FirstMark Capital, Tiger Global Management</t>
  </si>
  <si>
    <t>OVO Energy</t>
  </si>
  <si>
    <t>Mitsubishi Corporation, Mayfair Equity Partners</t>
  </si>
  <si>
    <t>BigID</t>
  </si>
  <si>
    <t>BOLDstart Ventures, SAP.iO Fund, Scale Venture Partners</t>
  </si>
  <si>
    <t>CaptivateIQ</t>
  </si>
  <si>
    <t>Sequoia Capital, Y Combinator, Accel</t>
  </si>
  <si>
    <t>Flipdish</t>
  </si>
  <si>
    <t>Tencent Holdings, Tiger Global Management, Global Founders Capital</t>
  </si>
  <si>
    <t>Honor Technology</t>
  </si>
  <si>
    <t>Andreessen Horowitz, Prosus Ventures, Thrive Capital</t>
  </si>
  <si>
    <t>Incode Technologies</t>
  </si>
  <si>
    <t>Dila Capital, Framework Ventures, 3L</t>
  </si>
  <si>
    <t>Kuaikan Manhua</t>
  </si>
  <si>
    <t>Sequoia Capital China, CMC Capital Partners, Tencent Holdings</t>
  </si>
  <si>
    <t>Marshmallow</t>
  </si>
  <si>
    <t>Passion Capital, Hedosophia, Outrun Ventures</t>
  </si>
  <si>
    <t>Mythical Games</t>
  </si>
  <si>
    <t>Sherman Oaks</t>
  </si>
  <si>
    <t>Javelin Venture Partners, Struck Capital, Alumni Ventures Group</t>
  </si>
  <si>
    <t>Route</t>
  </si>
  <si>
    <t>Madrona Venture Group, Banner Ventures, FJ Labs</t>
  </si>
  <si>
    <t>Tackle.io</t>
  </si>
  <si>
    <t>Boise</t>
  </si>
  <si>
    <t>Andreessen Horowitz, Bessemer Venture Partners, Coatue Management</t>
  </si>
  <si>
    <t>Nexii</t>
  </si>
  <si>
    <t>Trane Technologies, Honeywell</t>
  </si>
  <si>
    <t>GalaxySpace</t>
  </si>
  <si>
    <t>Shunwei Capital Partners, 5Y Capital, Legend Capital</t>
  </si>
  <si>
    <t>Insider</t>
  </si>
  <si>
    <t>Wamda Capital, Endeavor, Riverwood Capital</t>
  </si>
  <si>
    <t>Spiber</t>
  </si>
  <si>
    <t>Tsuruoka</t>
  </si>
  <si>
    <t>Cool Japan Fund, JAFCO, The Carlyle Group</t>
  </si>
  <si>
    <t>Ada Support</t>
  </si>
  <si>
    <t>Version One Ventures, Bessemer Venture Partners, FirstMark Capital</t>
  </si>
  <si>
    <t>AgentSync</t>
  </si>
  <si>
    <t>Craft Ventures, Caffeinated Capital, Operator Collective</t>
  </si>
  <si>
    <t>Alation</t>
  </si>
  <si>
    <t>Costanoa Ventures, Data Collective, Salesforce Ventures</t>
  </si>
  <si>
    <t>BigPanda</t>
  </si>
  <si>
    <t>Advent International, Battery Ventures, Sequoia Capital Israel</t>
  </si>
  <si>
    <t>CarDekho</t>
  </si>
  <si>
    <t>Jaipur</t>
  </si>
  <si>
    <t>Sequoia Capital India, Hillhouse Capital Management, Sunley House Capital Management</t>
  </si>
  <si>
    <t>Copado</t>
  </si>
  <si>
    <t>Insight Partners, Salesforce Ventures, Perpetual Investors</t>
  </si>
  <si>
    <t>DailyPay</t>
  </si>
  <si>
    <t>RPM Ventures, Inspiration Ventures, Carrick Capital Partners</t>
  </si>
  <si>
    <t>FloQast</t>
  </si>
  <si>
    <t>Polaris Partners, Insight Partners, Norwest Venture Partners</t>
  </si>
  <si>
    <t>Gem</t>
  </si>
  <si>
    <t>Accel, Greylock Partners, Meritech Capital Partners</t>
  </si>
  <si>
    <t>GrubMarket</t>
  </si>
  <si>
    <t>GGV Capital, BlackRock, ACE &amp; Company</t>
  </si>
  <si>
    <t>Helium Systems</t>
  </si>
  <si>
    <t>FirstMark Capital, Tiger Global Management, FTX Venture</t>
  </si>
  <si>
    <t>Inari</t>
  </si>
  <si>
    <t>Flagship Pioneering, Alexandria Venture Investments, Investment Corporation of Dubai</t>
  </si>
  <si>
    <t>Jokr</t>
  </si>
  <si>
    <t>GGV Capital, Tiger Global Management, Greycroft</t>
  </si>
  <si>
    <t>LivSpace</t>
  </si>
  <si>
    <t>Jungle Ventures, Helion Venture Partners, INGKA Investments</t>
  </si>
  <si>
    <t>Merama</t>
  </si>
  <si>
    <t>SoftBank Latin America Fund, Advent International, Balderton Capital</t>
  </si>
  <si>
    <t>MindTickle</t>
  </si>
  <si>
    <t>Qualcomm Ventures, Accel, Canaan Partners</t>
  </si>
  <si>
    <t>MyGlamm</t>
  </si>
  <si>
    <t>L'Occitane, Trifecta Capital, Bessemer Venture Partners</t>
  </si>
  <si>
    <t>Oda</t>
  </si>
  <si>
    <t>Oslo</t>
  </si>
  <si>
    <t>Kinnevik, Softbank Group, Prosus Ventures</t>
  </si>
  <si>
    <t>Offchain Labs</t>
  </si>
  <si>
    <t>Princeton</t>
  </si>
  <si>
    <t>Pantera Capital, Polychain Capital, Lightspeed Venture Partners</t>
  </si>
  <si>
    <t>Phantom</t>
  </si>
  <si>
    <t>Paradigm, Andreessen Horowitz, Jump Capital</t>
  </si>
  <si>
    <t>Pilot.com</t>
  </si>
  <si>
    <t>Index Ventures, Sequoia Capital, Bezos Expeditions</t>
  </si>
  <si>
    <t>Prime Medicine</t>
  </si>
  <si>
    <t>Newpath Partners, Google Ventures, F-Prime Capital</t>
  </si>
  <si>
    <t>Public</t>
  </si>
  <si>
    <t>Accel, Greycroft, Advancit Capital</t>
  </si>
  <si>
    <t>Qumulo</t>
  </si>
  <si>
    <t>Madrona Venture Group, Kleiner Perkins Caufield &amp; Byers, Highland Capital Partners</t>
  </si>
  <si>
    <t>Rohlik</t>
  </si>
  <si>
    <t>Prague</t>
  </si>
  <si>
    <t>Czech Republic</t>
  </si>
  <si>
    <t>Partech Partners, Index Ventures, Quadrille Capital</t>
  </si>
  <si>
    <t>SeekOut</t>
  </si>
  <si>
    <t>Mayfield, Madrona Venture Group, Tiger Global Management</t>
  </si>
  <si>
    <t>SmartMore</t>
  </si>
  <si>
    <t>IDG Capital, ZhenFund, Sequoia Capital China</t>
  </si>
  <si>
    <t>Tealium</t>
  </si>
  <si>
    <t>Georgian Partners, Silver Lake, Presidio Ventures</t>
  </si>
  <si>
    <t>UpGrad</t>
  </si>
  <si>
    <t>Workhuman</t>
  </si>
  <si>
    <t>ICG</t>
  </si>
  <si>
    <t>Xpressbees</t>
  </si>
  <si>
    <t>Norwest Venture Partners, Investcorp, Blackstone</t>
  </si>
  <si>
    <t>L&amp;P Cosmetic</t>
  </si>
  <si>
    <t>CDIB Capital</t>
  </si>
  <si>
    <t>Mininglamp Technology</t>
  </si>
  <si>
    <t>Russia-China Investment Fund, Tencent Holdings, Sequoia Capital China</t>
  </si>
  <si>
    <t>Luoji Siwei</t>
  </si>
  <si>
    <t>IRL</t>
  </si>
  <si>
    <t>Goodwater Capital, Floodgate, Founders Fund</t>
  </si>
  <si>
    <t>Modern Health</t>
  </si>
  <si>
    <t>Kleiner Perkins Caufield &amp; Byers, Afore Capital, Founders Fund</t>
  </si>
  <si>
    <t>Tuhu</t>
  </si>
  <si>
    <t>Qiming Venture Partners, Yaxia Automobile, Far East Horizon</t>
  </si>
  <si>
    <t>CloudBees</t>
  </si>
  <si>
    <t>Matrix Partners, Lightspeed Venture Partners, Verizon Ventures</t>
  </si>
  <si>
    <t>Elemy</t>
  </si>
  <si>
    <t>General Catalyst, Bling Capital, Felicis Ventures</t>
  </si>
  <si>
    <t>Guideline</t>
  </si>
  <si>
    <t>Happy Money</t>
  </si>
  <si>
    <t>Tustin</t>
  </si>
  <si>
    <t>FirstMark Capital, Anthemis, CMFG Ventures</t>
  </si>
  <si>
    <t>Rebellion Defense</t>
  </si>
  <si>
    <t>Washington DC</t>
  </si>
  <si>
    <t>Venrock, Innovation Endeavors, Insights Partners</t>
  </si>
  <si>
    <t>STORD</t>
  </si>
  <si>
    <t>Dynamo VC, Susa Ventures, Founders Fund</t>
  </si>
  <si>
    <t>At-Bay</t>
  </si>
  <si>
    <t>Lightspeed Venture Partners, Khosla Ventures, Munich Re Ventures</t>
  </si>
  <si>
    <t>TELD</t>
  </si>
  <si>
    <t>Qingdao</t>
  </si>
  <si>
    <t>China Reform Fund, Gaopeng Capital, Jinhui Xingye</t>
  </si>
  <si>
    <t>Acko General Insurance</t>
  </si>
  <si>
    <t>Intact Ventures, Munich Re Ventures, General Atlantic</t>
  </si>
  <si>
    <t>apna</t>
  </si>
  <si>
    <t>Sequoia Capital India, Rocketship.vc, Lightspeed India Partners</t>
  </si>
  <si>
    <t>Beyond Identity</t>
  </si>
  <si>
    <t>New Enterprise Associates, Koch Disruptive Technologies, Evolution Equity Partners</t>
  </si>
  <si>
    <t>Carousell</t>
  </si>
  <si>
    <t>500 Global, Rakuten Ventures, Golden Gate Ventures</t>
  </si>
  <si>
    <t>Chief</t>
  </si>
  <si>
    <t>General Catalyst, Inspired Capital, Flybridge Capital Partners</t>
  </si>
  <si>
    <t>CoinDCX</t>
  </si>
  <si>
    <t>Maharashtra</t>
  </si>
  <si>
    <t>Polychain Capital, Coinbase Ventures, Jump Capital</t>
  </si>
  <si>
    <t>Daily Harvest</t>
  </si>
  <si>
    <t>M13, Lightspeed Venture Partners, Lone Pine Capital</t>
  </si>
  <si>
    <t>Enpal</t>
  </si>
  <si>
    <t>HV Capital, Softbank Group, BlackRock</t>
  </si>
  <si>
    <t>eSentire</t>
  </si>
  <si>
    <t>Waterloo</t>
  </si>
  <si>
    <t>Edison Partners, Georgian Partners, VentureLink</t>
  </si>
  <si>
    <t>Firefly Aerospace</t>
  </si>
  <si>
    <t>Cedar Park</t>
  </si>
  <si>
    <t>XBTO Ventures, Raven One Ventures, SK Ventures</t>
  </si>
  <si>
    <t>Fundbox</t>
  </si>
  <si>
    <t>Khosla Ventures, General Catalyst, Blumberg Capital</t>
  </si>
  <si>
    <t>G2</t>
  </si>
  <si>
    <t>Pritzker Group Venture Capital, Accel, Hyde Park Venture Partners</t>
  </si>
  <si>
    <t>Gaussian Robotics</t>
  </si>
  <si>
    <t>BlueRun Ventures, Grand Flight Investment, Meituan Dianping</t>
  </si>
  <si>
    <t>GetYourGuide</t>
  </si>
  <si>
    <t>Spark Capital, Highland Europe, Sunstone Capital</t>
  </si>
  <si>
    <t>GlobalBees</t>
  </si>
  <si>
    <t>Chiratae Ventures, SoftBank Group, Trifecta Capital</t>
  </si>
  <si>
    <t>Ivalua</t>
  </si>
  <si>
    <t>Ardian, Tiger Global Management, KKR</t>
  </si>
  <si>
    <t>Juanpi</t>
  </si>
  <si>
    <t>Tiantu Capital, SAIF Partners China, Newsion Venture Capital</t>
  </si>
  <si>
    <t>Karat</t>
  </si>
  <si>
    <t>8VC, Norwest Venture Partners, Tiger Global Management</t>
  </si>
  <si>
    <t>LEAD School</t>
  </si>
  <si>
    <t>Andheri</t>
  </si>
  <si>
    <t>WestBridge Capital, GSV Ventures, Elevar Equity</t>
  </si>
  <si>
    <t>Nexthink</t>
  </si>
  <si>
    <t>Prilly</t>
  </si>
  <si>
    <t>Auriga, Galeo Ventures, Highland Europe</t>
  </si>
  <si>
    <t>People.ai</t>
  </si>
  <si>
    <t>GGV Capital, Lightspeed Venture Partners, ICONIQ Capital</t>
  </si>
  <si>
    <t>Pharmapacks</t>
  </si>
  <si>
    <t>Islandia</t>
  </si>
  <si>
    <t>The Carlyle Group</t>
  </si>
  <si>
    <t>Rightway</t>
  </si>
  <si>
    <t>Thrive Capital, Khosla Ventures, Tiger Global Management</t>
  </si>
  <si>
    <t>Sennder</t>
  </si>
  <si>
    <t>Accelm Scania Growth Capital, Lakestar</t>
  </si>
  <si>
    <t>Sisense</t>
  </si>
  <si>
    <t>Opus Capital, Genesis Partners, Battery Ventures</t>
  </si>
  <si>
    <t>Staffbase</t>
  </si>
  <si>
    <t>Chemnitz</t>
  </si>
  <si>
    <t>Insight Partners, e.ventures, General Atlantic</t>
  </si>
  <si>
    <t>Sunbit</t>
  </si>
  <si>
    <t>Zeev Ventures, Group11, Chicago Ventures</t>
  </si>
  <si>
    <t>TangoMe</t>
  </si>
  <si>
    <t>Draper Fisher Jurtson, Qualcomm Ventures, Alibaba Group</t>
  </si>
  <si>
    <t>The Bank of London</t>
  </si>
  <si>
    <t>Mangrove Capital Partners,14W, ForgeLight</t>
  </si>
  <si>
    <t>Zego</t>
  </si>
  <si>
    <t>LocalGlobe, Balderton Capital, Target Global</t>
  </si>
  <si>
    <t>Nxin</t>
  </si>
  <si>
    <t>Beijing Juneng Hesheng Industry Investment Fund, Beijing Shuju Xinrong Fund</t>
  </si>
  <si>
    <t>Mamaearth</t>
  </si>
  <si>
    <t>Fireside Ventures, Sequoia Capital India, Stellaris Venture Partners</t>
  </si>
  <si>
    <t>Radius Payment Solutions</t>
  </si>
  <si>
    <t>Crewe</t>
  </si>
  <si>
    <t>Inflexion Private Equity</t>
  </si>
  <si>
    <t>Rivigo</t>
  </si>
  <si>
    <t>SAIF Partners India, Warburg Pincus, Trifecta Capital Advisors</t>
  </si>
  <si>
    <t>Rubicon</t>
  </si>
  <si>
    <t>Goldman Sachs, Leonardo DiCaprio, Promecap</t>
  </si>
  <si>
    <t>Socar</t>
  </si>
  <si>
    <t>Jeju-do</t>
  </si>
  <si>
    <t>Bain Capital, Altos Ventures, Songhyun Investment</t>
  </si>
  <si>
    <t>MobileCoin</t>
  </si>
  <si>
    <t>General Catalyst, Future Ventures, AU21</t>
  </si>
  <si>
    <t>Density</t>
  </si>
  <si>
    <t>Founders Fund, Upfront Ventures, 01 Advisors</t>
  </si>
  <si>
    <t>Instabase</t>
  </si>
  <si>
    <t>New Enterprise Associates, Greylock Partners, Andreessen Horowitz</t>
  </si>
  <si>
    <t>Jiuxian</t>
  </si>
  <si>
    <t>Sequoia Capital China, Rich Land Capital, Merrysunny Wealth</t>
  </si>
  <si>
    <t>Matrixport</t>
  </si>
  <si>
    <t>Dragonfly Captial, Qiming Venture Partners, DST Global</t>
  </si>
  <si>
    <t>Mixpanel</t>
  </si>
  <si>
    <t>Bain Capital Tech Opportunities, Andreessen Horowitz, Sequoia Capital</t>
  </si>
  <si>
    <t>Sendbird</t>
  </si>
  <si>
    <t>FundersClub, Y Combinator, Tiger Global Management</t>
  </si>
  <si>
    <t>OrCam Technologies</t>
  </si>
  <si>
    <t>Intel Capital, Aviv Venture Capital</t>
  </si>
  <si>
    <t>Leap Motor</t>
  </si>
  <si>
    <t>Sequoia Capital China, Gopher Asset Management, Shanghai Electric Group</t>
  </si>
  <si>
    <t>1KMXC</t>
  </si>
  <si>
    <t>Goldman Sachs Asset Management, SDP Investment, Alibaba Group</t>
  </si>
  <si>
    <t>58 Daojia</t>
  </si>
  <si>
    <t>KKR, Alibaba Group, Ping An Insurance</t>
  </si>
  <si>
    <t>Agile Robots</t>
  </si>
  <si>
    <t>Hillhouse Capital Management, Sequoia Capital China, Linear Venture</t>
  </si>
  <si>
    <t>Aibee</t>
  </si>
  <si>
    <t>Sequoia Capital China, Lenovo Capital and Incubator, Group GSR Ventures</t>
  </si>
  <si>
    <t>Aircall</t>
  </si>
  <si>
    <t>Balderton Capital, Next World Capital, Draper Esprit</t>
  </si>
  <si>
    <t>Ajaib</t>
  </si>
  <si>
    <t>Softbank Ventures Asia, Alpha JWC Ventures, Insignia Ventures Partners</t>
  </si>
  <si>
    <t>Alto Pharmacy</t>
  </si>
  <si>
    <t>Jackson Square Ventures, Greenoaks Capital Management, Softbank Group</t>
  </si>
  <si>
    <t>Amagi</t>
  </si>
  <si>
    <t>Mayfield, Accel, Norwest Venture Partners</t>
  </si>
  <si>
    <t>Amount</t>
  </si>
  <si>
    <t>Invus Group, Hanaco Venture Capital, WestCap Group</t>
  </si>
  <si>
    <t>Amperity</t>
  </si>
  <si>
    <t>Madrona Venture Group, Tiger Global Management, Madera Technology Partners</t>
  </si>
  <si>
    <t>Anyscale</t>
  </si>
  <si>
    <t>Andreessen Horowitz, Intel Capital, Foundation Capital</t>
  </si>
  <si>
    <t>Aptos</t>
  </si>
  <si>
    <t>Andreessen Horowitz, Coinbase Ventures, Tiger Global Management</t>
  </si>
  <si>
    <t>Aqua Security</t>
  </si>
  <si>
    <t>Ramat Gan</t>
  </si>
  <si>
    <t>TLV Partners, Lightspeed Venture Partners, M12</t>
  </si>
  <si>
    <t>Assembly</t>
  </si>
  <si>
    <t>Advent International, PSG, Providence Equity Partners</t>
  </si>
  <si>
    <t>Assent</t>
  </si>
  <si>
    <t>Ottawa</t>
  </si>
  <si>
    <t>Vista Equity Partners, Warburg Pincus, First Ascent Ventures</t>
  </si>
  <si>
    <t>Augury</t>
  </si>
  <si>
    <t>Lerer Hippeau, Munich Re Ventures, Eclipse Ventures</t>
  </si>
  <si>
    <t>Axelar</t>
  </si>
  <si>
    <t>Lemniscap VC, North Island Ventures, Polychain Capital</t>
  </si>
  <si>
    <t>Axiom Space</t>
  </si>
  <si>
    <t>C5 Capital, Hemisphere Ventures, The Venture Collective</t>
  </si>
  <si>
    <t>Banma Network Technologies</t>
  </si>
  <si>
    <t>Yunfeng Capital, SDIC Innovation Investment Management, Shang Qi Capital</t>
  </si>
  <si>
    <t>BeiBei</t>
  </si>
  <si>
    <t>Banyan Capital, New Horizon Capital, IDG Capital Partners</t>
  </si>
  <si>
    <t>BenevolentAI</t>
  </si>
  <si>
    <t>Woodford Investment Management</t>
  </si>
  <si>
    <t>Berlin Brands Group</t>
  </si>
  <si>
    <t>Ardian, Bain Capital</t>
  </si>
  <si>
    <t>Betterfly</t>
  </si>
  <si>
    <t>QED Investors, DST Global, Endeavor</t>
  </si>
  <si>
    <t>BitFury</t>
  </si>
  <si>
    <t>Georgian Co-Investment Fund, iTech Capital, Galaxy Digital</t>
  </si>
  <si>
    <t>BlackBuck</t>
  </si>
  <si>
    <t>Accel, Sands Capital, International Finance Corporation</t>
  </si>
  <si>
    <t>Bluecore</t>
  </si>
  <si>
    <t>FirstMark Capital, Georgian Partners, Norwest Venture Partners</t>
  </si>
  <si>
    <t>BlueVoyant</t>
  </si>
  <si>
    <t>8VC, Liberty Strategic Capital, Eden Global Partners</t>
  </si>
  <si>
    <t>bolttech</t>
  </si>
  <si>
    <t>Mundi Ventures, Doqling Capital Partners, Activant Capital</t>
  </si>
  <si>
    <t>Boom Supersonic</t>
  </si>
  <si>
    <t>Englewood</t>
  </si>
  <si>
    <t>WRVI Capital, Caffeinated Capital, Y Combinator</t>
  </si>
  <si>
    <t>Bringg</t>
  </si>
  <si>
    <t>Salesforce Ventures, next47, Pereg Ventures</t>
  </si>
  <si>
    <t>C2FO</t>
  </si>
  <si>
    <t>Leawood</t>
  </si>
  <si>
    <t>Union Square Ventures, Summerhill Venture Partners, Mithril Capital Management</t>
  </si>
  <si>
    <t>Cadence</t>
  </si>
  <si>
    <t>Thrive Capital, General Catalyst, Coatue Management</t>
  </si>
  <si>
    <t>CAIS</t>
  </si>
  <si>
    <t>Franklin Templeton, Motive Partners, Apollo Global Management</t>
  </si>
  <si>
    <t>Cameo</t>
  </si>
  <si>
    <t>Lightspeed Venture Partners, Kleiner Perkins Caufield &amp; Byers, Origin Ventures</t>
  </si>
  <si>
    <t>Capsule</t>
  </si>
  <si>
    <t>Thrive Capital, Durable Capital Partners, G Squared</t>
  </si>
  <si>
    <t>CargoX</t>
  </si>
  <si>
    <t>Valor Capital Group, Lightrock, Softbank Group</t>
  </si>
  <si>
    <t>Carro</t>
  </si>
  <si>
    <t>SingTel Innov8, Alpha JWC Ventures, Golden Gate Ventures</t>
  </si>
  <si>
    <t>Carson Group</t>
  </si>
  <si>
    <t>Lincoln</t>
  </si>
  <si>
    <t>Bain Capital</t>
  </si>
  <si>
    <t>CHEQ</t>
  </si>
  <si>
    <t>Battery Ventures, Tiger Global Management, Hanaco Ventures</t>
  </si>
  <si>
    <t>Chronosphere</t>
  </si>
  <si>
    <t>Greylock Partners, Lux Capital, General Atlantic</t>
  </si>
  <si>
    <t>Cider</t>
  </si>
  <si>
    <t>Andreessen Horowitz, DST Global, IDG Capital</t>
  </si>
  <si>
    <t>Clara</t>
  </si>
  <si>
    <t>DST Global, General Catalyst, Monashees+</t>
  </si>
  <si>
    <t>Clearcover</t>
  </si>
  <si>
    <t>American Family Ventures, Cox Enterprises, OMERS Ventures</t>
  </si>
  <si>
    <t>CommerceIQ</t>
  </si>
  <si>
    <t>Trinity Ventures, Madrona Venture Group, Shasta Ventures</t>
  </si>
  <si>
    <t>Contrast Security</t>
  </si>
  <si>
    <t>Acero Capital, General Catalyst, M12</t>
  </si>
  <si>
    <t>Darwinbox</t>
  </si>
  <si>
    <t>Hyderabad</t>
  </si>
  <si>
    <t>Lightspeed India Partners, Sequoia Capital India, Endiya Partners</t>
  </si>
  <si>
    <t>Dental Monitoring</t>
  </si>
  <si>
    <t>Vitruvian Partners, Merieux Equity Partners, Straumann</t>
  </si>
  <si>
    <t>DianRong</t>
  </si>
  <si>
    <t>Standard Chartered, FinSight Ventures, Affirma Capital</t>
  </si>
  <si>
    <t>Drata</t>
  </si>
  <si>
    <t>Cowboy Ventures, Leaders Fund, GGV Capital</t>
  </si>
  <si>
    <t>DriveNets</t>
  </si>
  <si>
    <t>Ra'anana</t>
  </si>
  <si>
    <t>Bessemer Venture Partners, Pitango Venture Capital, D1 Capital Partners</t>
  </si>
  <si>
    <t>Dune Analytics</t>
  </si>
  <si>
    <t>Multicoin Capital, Coatue Management, Dragonfly Capital Partners</t>
  </si>
  <si>
    <t>Dxy.cn</t>
  </si>
  <si>
    <t>Tencent Holdings, DCM Ventures</t>
  </si>
  <si>
    <t>EBANX</t>
  </si>
  <si>
    <t>FTV Capital, Endeavor</t>
  </si>
  <si>
    <t>EcoFlow</t>
  </si>
  <si>
    <t>Delian Capital, China International Capital Corporation, Sequoia Capital China</t>
  </si>
  <si>
    <t>Electric</t>
  </si>
  <si>
    <t>Primary Venture Partners, Bessemer Venture Partners, Harmonic Growth Partners</t>
  </si>
  <si>
    <t>Emerging Markets Property Group</t>
  </si>
  <si>
    <t>OLX Group, KCK Group, EXOR Seeds</t>
  </si>
  <si>
    <t>Esusu</t>
  </si>
  <si>
    <t>Next Play Ventures, Zeal Capital Partners, SoftBank Group</t>
  </si>
  <si>
    <t>Evidation</t>
  </si>
  <si>
    <t>B Capital Group,, GE Ventures, McKesson Ventures</t>
  </si>
  <si>
    <t>Expel</t>
  </si>
  <si>
    <t>Herndon</t>
  </si>
  <si>
    <t>Paladin Capital Group, Greycroft, Scale Venture Partners</t>
  </si>
  <si>
    <t>Fabric</t>
  </si>
  <si>
    <t>Innovation Endeavors, Aleph, Temasek</t>
  </si>
  <si>
    <t>Feedzai</t>
  </si>
  <si>
    <t>Fever Labs</t>
  </si>
  <si>
    <t>Accel, 14W, GS Growth</t>
  </si>
  <si>
    <t>Fiture</t>
  </si>
  <si>
    <t>Bertelsmann Asia Investments, Sequoia Capital China, NIO Capital</t>
  </si>
  <si>
    <t>FLASH</t>
  </si>
  <si>
    <t>L Catterton, Trellis Partners, Vista Equity Partners</t>
  </si>
  <si>
    <t>Flash Express</t>
  </si>
  <si>
    <t>SCB 10X, Krungsri Finnovate, eWTP Capital</t>
  </si>
  <si>
    <t>FlashEx</t>
  </si>
  <si>
    <t>Prometheus Capital, Matrix Partners China, JD Capital Management</t>
  </si>
  <si>
    <t>Fractal Analytics</t>
  </si>
  <si>
    <t>TPG Capital, Apax Partners, TA Associates</t>
  </si>
  <si>
    <t>Freshbooks</t>
  </si>
  <si>
    <t>Accomplice, Oak Investment Partners, Georgian Partners</t>
  </si>
  <si>
    <t>FXiaoKe</t>
  </si>
  <si>
    <t>IDG Capital, Northern Light Venture Capital, DCM Ventures</t>
  </si>
  <si>
    <t>Gauntlet Networks</t>
  </si>
  <si>
    <t>Polychain Capital, Paradigm, Ribbit Capital</t>
  </si>
  <si>
    <t>Geek+</t>
  </si>
  <si>
    <t>Volcanics Ventures, Vertex Ventures China, Warburg Pincus</t>
  </si>
  <si>
    <t>Gelato</t>
  </si>
  <si>
    <t>Greylock Partners, Google Ventures, BlackRock</t>
  </si>
  <si>
    <t>Glia</t>
  </si>
  <si>
    <t>Wildcat Capital Management, Insight Partners, Tola Capital</t>
  </si>
  <si>
    <t>GO1</t>
  </si>
  <si>
    <t>Brisbane</t>
  </si>
  <si>
    <t>Y Combinator, M12, SEEK</t>
  </si>
  <si>
    <t>Groq</t>
  </si>
  <si>
    <t>TDK Ventures, Social Capital, D1 Capital Partners</t>
  </si>
  <si>
    <t>Hailo</t>
  </si>
  <si>
    <t>Glory Ventures, Maniv Mobility</t>
  </si>
  <si>
    <t>Haomao.AI</t>
  </si>
  <si>
    <t>Qualcomm Ventures, Nine Intelligence Capital, Hillhouse Capital Management</t>
  </si>
  <si>
    <t>Hasura</t>
  </si>
  <si>
    <t>Nexus Venture Partners, Vertex Ventures, STRIVE</t>
  </si>
  <si>
    <t>HAYDON</t>
  </si>
  <si>
    <t>Tencent Holdings, Hillhouse Capital Management</t>
  </si>
  <si>
    <t>Heyday</t>
  </si>
  <si>
    <t>Khosla Ventures,General Catalyst, Victory Park Capital</t>
  </si>
  <si>
    <t>HMD Global</t>
  </si>
  <si>
    <t>Espoo</t>
  </si>
  <si>
    <t>Ginko Ventures</t>
  </si>
  <si>
    <t>Hotmart</t>
  </si>
  <si>
    <t>Technology Crossover Ventures, Alkeon Capital Management, General Atlantic</t>
  </si>
  <si>
    <t>Huike Group</t>
  </si>
  <si>
    <t>Fosun RZ Capital, Oceanwide Holdings, Shenzhen Qianhe Capital Management Co.</t>
  </si>
  <si>
    <t>Human Interest</t>
  </si>
  <si>
    <t>Wing Venture Capital, Slow Ventures, Uncork Capital</t>
  </si>
  <si>
    <t>Ibotta</t>
  </si>
  <si>
    <t>Koch Disruptive Technologies, Teamworthy Ventures, GGV Capital</t>
  </si>
  <si>
    <t>iCarbonX</t>
  </si>
  <si>
    <t>Tencent, Vcanbio</t>
  </si>
  <si>
    <t>iFood</t>
  </si>
  <si>
    <t>Osasco</t>
  </si>
  <si>
    <t>Movile, Just Eat, Naspers</t>
  </si>
  <si>
    <t>InFarm</t>
  </si>
  <si>
    <t>Atomico, Hanaco Venture Capital, TriplePoint Capital</t>
  </si>
  <si>
    <t>Infobip</t>
  </si>
  <si>
    <t>Vodnjan</t>
  </si>
  <si>
    <t>Croatia</t>
  </si>
  <si>
    <t>One Equity Partners</t>
  </si>
  <si>
    <t>Injective Protocol</t>
  </si>
  <si>
    <t>Pantera Capital, Cadenza Ventures, BlockTower Capital</t>
  </si>
  <si>
    <t>Intellifusion</t>
  </si>
  <si>
    <t>BOC International, TopoScend Capital, Hongxiu VC</t>
  </si>
  <si>
    <t>Interos</t>
  </si>
  <si>
    <t>Arlington</t>
  </si>
  <si>
    <t>Kleiner Perkins Caufield &amp; Byers, NightDragon Security, Venrock</t>
  </si>
  <si>
    <t>Iodine Software</t>
  </si>
  <si>
    <t>Advent International, Bain Capital Ventures, Silversmith Capital Partners</t>
  </si>
  <si>
    <t>JoyTunes</t>
  </si>
  <si>
    <t>Genesis Partners, Aleph, Insight Partners</t>
  </si>
  <si>
    <t>Kendra Scott</t>
  </si>
  <si>
    <t>Berkshire Partners, Norwest Venture Partners</t>
  </si>
  <si>
    <t>Kitopi</t>
  </si>
  <si>
    <t>CE-Ventures, BECO Capital, Nordstar</t>
  </si>
  <si>
    <t>KnowBox</t>
  </si>
  <si>
    <t>TAL Education Group, Legend Star, Alibaba Group</t>
  </si>
  <si>
    <t>Kopi Kenangan</t>
  </si>
  <si>
    <t>Horizons Ventures, Sequoia Capital India, Alpha JWC Ventures</t>
  </si>
  <si>
    <t>Lamabang</t>
  </si>
  <si>
    <t>5Y Capital, Matrix Partners China, K2VC</t>
  </si>
  <si>
    <t>LayerZero Labs</t>
  </si>
  <si>
    <t>Andreessen Horowitz, FTX Ventures, Tiger Global Management</t>
  </si>
  <si>
    <t>Lessen</t>
  </si>
  <si>
    <t>Khosla Ventures, General Catalyst, Navitas Capital</t>
  </si>
  <si>
    <t>LetsGetChecked</t>
  </si>
  <si>
    <t>Optum Ventures, Qiming Venture Partners, Transformation Capital</t>
  </si>
  <si>
    <t>Licious</t>
  </si>
  <si>
    <t>3one4 Capital Partners, Bertelsmann India Investments, Vertex Ventures SE Asia</t>
  </si>
  <si>
    <t>LinkDoc Technology</t>
  </si>
  <si>
    <t>China Investment Corporation, New Enterprise Associates</t>
  </si>
  <si>
    <t>Locus Robotics</t>
  </si>
  <si>
    <t>Wilmington</t>
  </si>
  <si>
    <t>Scale Venture Partners, Bond, Tiger Global Management</t>
  </si>
  <si>
    <t>Lookout</t>
  </si>
  <si>
    <t>Accel Partners, Greylock Partners, Lowercase Capital</t>
  </si>
  <si>
    <t>Lydia</t>
  </si>
  <si>
    <t>NewAlpha, XAnge Private Equity, Tencent Holdings</t>
  </si>
  <si>
    <t>MadeiraMadeira</t>
  </si>
  <si>
    <t>Parana</t>
  </si>
  <si>
    <t>Flybridge Capital Partners, SoftBank Group, Monashees+</t>
  </si>
  <si>
    <t>Maimai</t>
  </si>
  <si>
    <t>Morningside Venture Capital, IDG Capital, DCM Ventures</t>
  </si>
  <si>
    <t>Mammoth Biosciences</t>
  </si>
  <si>
    <t>NFX, Plum Alley, Mayfield</t>
  </si>
  <si>
    <t>Masterworks</t>
  </si>
  <si>
    <t>Left Lane Capital, Galaxy Interactive, Tru Arrow Partners</t>
  </si>
  <si>
    <t>Maven Clinic</t>
  </si>
  <si>
    <t>Female Founders Fund, Oak HC/FT Partners, Sequoia Capital</t>
  </si>
  <si>
    <t>MediaMath</t>
  </si>
  <si>
    <t>Silicon Valley Bank, QED Investors, European Founders Fund</t>
  </si>
  <si>
    <t>Meero</t>
  </si>
  <si>
    <t>Aglae Ventures, Global Founders Capital, Alven Capital</t>
  </si>
  <si>
    <t>Mensa Brands</t>
  </si>
  <si>
    <t>Accel, Falcon Edge Capital, Norwest Venture Partners</t>
  </si>
  <si>
    <t>Mia.com</t>
  </si>
  <si>
    <t>Sequoia Capital China, ZhenFund, K2 Ventures</t>
  </si>
  <si>
    <t>Minio</t>
  </si>
  <si>
    <t>General Catalyst, Nexus Venture Partners, Dell Technologies Capital</t>
  </si>
  <si>
    <t>Mobvoi</t>
  </si>
  <si>
    <t>Sequoia Capital China, SIG Asia Investments, ZhenFund</t>
  </si>
  <si>
    <t>Moka</t>
  </si>
  <si>
    <t>GGV Capital, GSR Ventures, FreesFund</t>
  </si>
  <si>
    <t>Momenta</t>
  </si>
  <si>
    <t>Sinovation Ventures, Tencent Holdings, Sequoia Capital China</t>
  </si>
  <si>
    <t>Morning Consult</t>
  </si>
  <si>
    <t>Advance Venture Partners, Susquehanna Growth Equity, Lupa Systems</t>
  </si>
  <si>
    <t>Movile</t>
  </si>
  <si>
    <t>Innova Capital - FIP, 3G Capital Management, Prosus Ventures</t>
  </si>
  <si>
    <t>Mux</t>
  </si>
  <si>
    <t>Accel, Cobalt Capital, Andreessen Horowitz</t>
  </si>
  <si>
    <t>Nature's Fynd</t>
  </si>
  <si>
    <t>Danone Manifesto Ventures, 1955 Capital, Breakthrough Energy Ventures</t>
  </si>
  <si>
    <t>Newlink Group</t>
  </si>
  <si>
    <t>JOY Capital, NIO Capital, Blueflame Capital</t>
  </si>
  <si>
    <t>News Break</t>
  </si>
  <si>
    <t>IDG Capital, Francisco Partners, ZhenFund</t>
  </si>
  <si>
    <t>Newsela</t>
  </si>
  <si>
    <t>Owl Ventures, Technology Crossover Ventures, Tao Capital Partners</t>
  </si>
  <si>
    <t>NIUM</t>
  </si>
  <si>
    <t>Vertex Ventures SE Asia, Global Founders Capital, Visa Ventures</t>
  </si>
  <si>
    <t>NoBroker</t>
  </si>
  <si>
    <t>General Atlantic, Elevation Capital, BEENEXT</t>
  </si>
  <si>
    <t>Noname Security</t>
  </si>
  <si>
    <t>Insight Partners, Lightspeed Venture Partners, CyberStarts</t>
  </si>
  <si>
    <t>Numbrs</t>
  </si>
  <si>
    <t>Zurich</t>
  </si>
  <si>
    <t>Investment Corporation of Dubai, Centralway</t>
  </si>
  <si>
    <t>Omada Health</t>
  </si>
  <si>
    <t>U.S. Venture Partners, dRx Capital, Andreessen Horowitz</t>
  </si>
  <si>
    <t>Omio</t>
  </si>
  <si>
    <t>Lakestar, Battery Ventures, New Enterprise Associates</t>
  </si>
  <si>
    <t>ONE</t>
  </si>
  <si>
    <t>Temasek, Guggenheim Investments, Qatar Investment Authority</t>
  </si>
  <si>
    <t>OpenWeb</t>
  </si>
  <si>
    <t>Insight Partners, AltaIR Capital, Norma Investments</t>
  </si>
  <si>
    <t>Orbbec Technology</t>
  </si>
  <si>
    <t>R-Z Capital, Green Pine Capital Partners, SAIF Partners China</t>
  </si>
  <si>
    <t>Orca Bio</t>
  </si>
  <si>
    <t>Lightspeed Venture Partners, Data Collective, 8VC</t>
  </si>
  <si>
    <t>Orchard</t>
  </si>
  <si>
    <t>Accomplice, Juxtapose, FirstMark Capital</t>
  </si>
  <si>
    <t>Owkin</t>
  </si>
  <si>
    <t>Google Ventures, Cathay Innovation, NJF Capital</t>
  </si>
  <si>
    <t>PandaDoc</t>
  </si>
  <si>
    <t>Rembrandt Venture Partners, M12, Altos Ventures</t>
  </si>
  <si>
    <t>Pat McGrath Labs</t>
  </si>
  <si>
    <t>One Luxury Group, Eurazeo</t>
  </si>
  <si>
    <t>PatSnap</t>
  </si>
  <si>
    <t>Sequoia Capital China, Shunwei Capital Partners, Qualgro</t>
  </si>
  <si>
    <t>Payhawk</t>
  </si>
  <si>
    <t>Earlybird Venture Capital, Eleven Ventures, QED Investors</t>
  </si>
  <si>
    <t>Pentera</t>
  </si>
  <si>
    <t>Petah Tikva</t>
  </si>
  <si>
    <t>AWZ Ventures, Blackstone, Insight Partners</t>
  </si>
  <si>
    <t>Pet Circle</t>
  </si>
  <si>
    <t>Alexandria</t>
  </si>
  <si>
    <t>Prysm Capital, Baillie Gifford &amp; Co., TDM Growth Partners</t>
  </si>
  <si>
    <t>PicsArt</t>
  </si>
  <si>
    <t>Sequoia Capital, DCM Ventures, Insight Partners</t>
  </si>
  <si>
    <t>PLACE</t>
  </si>
  <si>
    <t>Bellingham</t>
  </si>
  <si>
    <t>Goldman Sachs Asset Management, 3L</t>
  </si>
  <si>
    <t>Placer.ai</t>
  </si>
  <si>
    <t>Fifth Wall Ventures, JBV Capital, Array Ventures</t>
  </si>
  <si>
    <t>Playco</t>
  </si>
  <si>
    <t>Sozo Ventures, Caffeinated Capital, Sequoia Capital</t>
  </si>
  <si>
    <t>Poizon</t>
  </si>
  <si>
    <t>DST Global, Sequoia Capital China, Gaorong Capital</t>
  </si>
  <si>
    <t>PPRO</t>
  </si>
  <si>
    <t>Wellington Management, Eurazeo, Citi Ventures</t>
  </si>
  <si>
    <t>Printful</t>
  </si>
  <si>
    <t>Charlotte</t>
  </si>
  <si>
    <t>Bregal Sagemount</t>
  </si>
  <si>
    <t>Quantum Metric</t>
  </si>
  <si>
    <t>Colorado Springs</t>
  </si>
  <si>
    <t>Insight Partners, Bain Capital Ventures</t>
  </si>
  <si>
    <t>Quizlet</t>
  </si>
  <si>
    <t>Union Square Ventures, Altos Ventures, Costanoa Ventures</t>
  </si>
  <si>
    <t>RapidAPI</t>
  </si>
  <si>
    <t>Green Bay Ventures, M12, Andreessen Horowitz</t>
  </si>
  <si>
    <t>Razor</t>
  </si>
  <si>
    <t>Global Founders Capital, 468 Capital, Redalpine Venture Partners</t>
  </si>
  <si>
    <t>Red Ventures</t>
  </si>
  <si>
    <t>Fort Mill</t>
  </si>
  <si>
    <t>Silver Lake Partners, General Atlantic</t>
  </si>
  <si>
    <t>REEF Technology</t>
  </si>
  <si>
    <t>Target Global, UBS Asset Management, Mubadala Capital</t>
  </si>
  <si>
    <t>ReliaQuest</t>
  </si>
  <si>
    <t>Tampa</t>
  </si>
  <si>
    <t>KKR, FTV Capital, Ten Eleven Ventures</t>
  </si>
  <si>
    <t>Revolution Precrafted</t>
  </si>
  <si>
    <t>Manila</t>
  </si>
  <si>
    <t>K2 Global, 500 Startups</t>
  </si>
  <si>
    <t>Rothy's</t>
  </si>
  <si>
    <t>Alpargatas, GS Growth, Lightspeed Venture Partners</t>
  </si>
  <si>
    <t>SaltPay</t>
  </si>
  <si>
    <t>Tiger Global Management, Hedosophia</t>
  </si>
  <si>
    <t>Savage X Fenty</t>
  </si>
  <si>
    <t>Scalapay</t>
  </si>
  <si>
    <t>Milan</t>
  </si>
  <si>
    <t>Italy</t>
  </si>
  <si>
    <t>Fasanara Capital, Tiger Global Management, Baleen Capital</t>
  </si>
  <si>
    <t>Scandit</t>
  </si>
  <si>
    <t>Atomico, NGP Capital, Google Ventures</t>
  </si>
  <si>
    <t>Sentry</t>
  </si>
  <si>
    <t>New Enterprise Associates, Accel, Bond</t>
  </si>
  <si>
    <t>Shield AI</t>
  </si>
  <si>
    <t>Andreessen Horowitz, Homebrew, Point72 Ventures</t>
  </si>
  <si>
    <t>Shift Technology</t>
  </si>
  <si>
    <t>Griffin Gaming Partners, Andreessen Horowitz, Battery Ventures</t>
  </si>
  <si>
    <t>ShipBob</t>
  </si>
  <si>
    <t>Hyde Park Venture Partners, FundersClub, Bain Capital Ventures</t>
  </si>
  <si>
    <t>Shippo</t>
  </si>
  <si>
    <t>Version One Ventures, Uncork Capital, Bessemer Venture Partners</t>
  </si>
  <si>
    <t>Sidecar Health</t>
  </si>
  <si>
    <t>GreatPoint Ventures, Tiger Global Management, Menlo Ventures</t>
  </si>
  <si>
    <t>Sift</t>
  </si>
  <si>
    <t>Union Square Ventures, Insight Partners, Spark Capital</t>
  </si>
  <si>
    <t>Skydio</t>
  </si>
  <si>
    <t>Andreessen Horowitz, Andreessen Horowitz, Institutional Venture Partners, Accel</t>
  </si>
  <si>
    <t>Slice</t>
  </si>
  <si>
    <t>Gunosy Capital, Blume Ventures, Das Capital</t>
  </si>
  <si>
    <t>SmartAsset</t>
  </si>
  <si>
    <t>Javelin Venture Partners, TTV Capital, Peterson Ventures</t>
  </si>
  <si>
    <t>SMS Assist</t>
  </si>
  <si>
    <t>Goldman Sachs, Insights Venture Partners, Pritzker Group Venture Capital</t>
  </si>
  <si>
    <t>SnapLogic</t>
  </si>
  <si>
    <t>Andreessen Horowitz, Triangle Peak Partners, Ignition Partners</t>
  </si>
  <si>
    <t>Snorkel AI</t>
  </si>
  <si>
    <t>Solo.io</t>
  </si>
  <si>
    <t>True Ventures, Altimeter Capital, Redpoint Ventures</t>
  </si>
  <si>
    <t>SoundHound</t>
  </si>
  <si>
    <t>Tencent Holdings, Walden Venture Capital, Global Catalyst Partnera</t>
  </si>
  <si>
    <t>Splashtop</t>
  </si>
  <si>
    <t>Storm Ventures, DFJ DragonFund, New Enterprise Associates</t>
  </si>
  <si>
    <t>Standard</t>
  </si>
  <si>
    <t>CRV, Y Combinator, Initialized Capital</t>
  </si>
  <si>
    <t>Stytch</t>
  </si>
  <si>
    <t>Index Ventures, Benchmark, Thrive Capital</t>
  </si>
  <si>
    <t>Swile</t>
  </si>
  <si>
    <t>Montpellier</t>
  </si>
  <si>
    <t>Index Ventures, IDInvest Partners, Daphni</t>
  </si>
  <si>
    <t>Tarana Wireless</t>
  </si>
  <si>
    <t>Milpitas</t>
  </si>
  <si>
    <t>Prime Movers Lab, Khosla Ventures, I Squared Capital</t>
  </si>
  <si>
    <t>TechStyle Fashion Group</t>
  </si>
  <si>
    <t>Matrix Partners, Passport Capital, Rho Ventures</t>
  </si>
  <si>
    <t>TensTorrent</t>
  </si>
  <si>
    <t>Eclipse Ventures, Fidelity Investments, Moore Capital Management</t>
  </si>
  <si>
    <t>TERMINUS Technology</t>
  </si>
  <si>
    <t>China Everbright Limited, IDG Capital, iFLYTEK</t>
  </si>
  <si>
    <t>Tezign</t>
  </si>
  <si>
    <t>Sequoia Capital China, Linear Venture, Hearst Ventures</t>
  </si>
  <si>
    <t>The Zebra</t>
  </si>
  <si>
    <t>Silverton Partners, Accel, Ballast Point Ventures</t>
  </si>
  <si>
    <t>Thirty Madison</t>
  </si>
  <si>
    <t>Northzone Ventures, Maveron, Johnson &amp; Johnson Innovation</t>
  </si>
  <si>
    <t>Thought Machine</t>
  </si>
  <si>
    <t>British Patient Capital, SEB Venture Capital, IQ Capital</t>
  </si>
  <si>
    <t>Timescale</t>
  </si>
  <si>
    <t>New Enterprise Associates, Benchmark, Two Sigma Ventures</t>
  </si>
  <si>
    <t>Tractable</t>
  </si>
  <si>
    <t>Insight Partners, Ignition Partners, Georgian Partners</t>
  </si>
  <si>
    <t>Tresata</t>
  </si>
  <si>
    <t>GCP Capital Partners</t>
  </si>
  <si>
    <t>TrialSpark</t>
  </si>
  <si>
    <t>Sequoia Capital, Thrive Capital, Sound Ventures</t>
  </si>
  <si>
    <t>TrueLayer</t>
  </si>
  <si>
    <t>Anthemis, Connect Ventures, Northzone Ventures</t>
  </si>
  <si>
    <t>Unico</t>
  </si>
  <si>
    <t>Big Bets, General Atlantic, SOFTBANK Latin America Ventures</t>
  </si>
  <si>
    <t>Vagaro</t>
  </si>
  <si>
    <t>FTV Capital</t>
  </si>
  <si>
    <t>Vedantu</t>
  </si>
  <si>
    <t>Accel, Tiger Global Management, Omidyar Network</t>
  </si>
  <si>
    <t>Veev</t>
  </si>
  <si>
    <t>Zeev Ventures, Bond, Fifth Wall Ventures</t>
  </si>
  <si>
    <t>Vise</t>
  </si>
  <si>
    <t>Sequoia Capital, Founders Fund, Bling Capital</t>
  </si>
  <si>
    <t>Visier</t>
  </si>
  <si>
    <t>Foundation Capital, Summit Partners, Adams Street Partners</t>
  </si>
  <si>
    <t>VOI</t>
  </si>
  <si>
    <t>Vostok New Ventures, The Raine Group, Balderton Capital</t>
  </si>
  <si>
    <t>Vox Media</t>
  </si>
  <si>
    <t>Accel Partners, Comcast Ventures, General Atlantic</t>
  </si>
  <si>
    <t>VTS</t>
  </si>
  <si>
    <t>Trinity Ventures, Fifth Wall Ventures, OpenView Venture Partners</t>
  </si>
  <si>
    <t>Watershed</t>
  </si>
  <si>
    <t>Kleiner Perkins Caufield &amp; Byers, Sequoia Capital</t>
  </si>
  <si>
    <t>Weights &amp; Biases</t>
  </si>
  <si>
    <t>Coatue Management, Insight Partners, Trinity Ventures</t>
  </si>
  <si>
    <t>WeLab</t>
  </si>
  <si>
    <t>Sequoia Capital China, ING, Alibaba Entrepreneurs Fund</t>
  </si>
  <si>
    <t>Womai</t>
  </si>
  <si>
    <t>SAIF Partners China, Baidu, IDG Capital</t>
  </si>
  <si>
    <t>Wrapbook</t>
  </si>
  <si>
    <t>Equal Ventures, Uncork Capital, Andreessen Horowitz</t>
  </si>
  <si>
    <t>Xendit</t>
  </si>
  <si>
    <t>Accel, Y Combinator, Amasia</t>
  </si>
  <si>
    <t>XForcePlus</t>
  </si>
  <si>
    <t>Eastern Bell Capital, Danhua Capital, MSA Capital</t>
  </si>
  <si>
    <t>YH Global</t>
  </si>
  <si>
    <t>Co-Energy Finance, Grandland</t>
  </si>
  <si>
    <t>YipitData</t>
  </si>
  <si>
    <t>RRE Ventures+, Highland Capital Partners, The Carlyle Group</t>
  </si>
  <si>
    <t>Yunxuetang</t>
  </si>
  <si>
    <t>Matrix Partners China, Sequoia Capital China, Hundreds Capital</t>
  </si>
  <si>
    <t>Zhaogang</t>
  </si>
  <si>
    <t>K2 Ventures, Matrix Partners China, IDG Capital</t>
  </si>
  <si>
    <t>Zhuan Zhuan</t>
  </si>
  <si>
    <t>58.com, Tencent Holdings</t>
  </si>
  <si>
    <t>Zihaiguo</t>
  </si>
  <si>
    <t>Xingwang Investment Management, China Capital Investment Group, Matrix Partners China</t>
  </si>
  <si>
    <t>Zopa</t>
  </si>
  <si>
    <t>IAG Capital Partners, Augmentum Fintech, Northzone Ventures</t>
  </si>
  <si>
    <t>Zwift</t>
  </si>
  <si>
    <t>Novator Partners, True, Causeway Media Partners</t>
  </si>
  <si>
    <t>Field</t>
  </si>
  <si>
    <t>Description</t>
  </si>
  <si>
    <t>Company name</t>
  </si>
  <si>
    <t>Company valuation in billions (B) of dollars</t>
  </si>
  <si>
    <t>The date in which the company reached $1 billion in valuation</t>
  </si>
  <si>
    <t>Company industry</t>
  </si>
  <si>
    <t>City the company was founded in</t>
  </si>
  <si>
    <t>Country the company was founded in</t>
  </si>
  <si>
    <t>Continent the company was founded in</t>
  </si>
  <si>
    <t>Year the company was founded</t>
  </si>
  <si>
    <t>Total amount raised across all funding rounds in billions (B) or millions (M) of dollars</t>
  </si>
  <si>
    <t>Top 4 investing firms or individual investors (some have less than 4)</t>
  </si>
  <si>
    <t>Return On Investment</t>
  </si>
  <si>
    <t>Grand Total</t>
  </si>
  <si>
    <t>Return On Investment_Percent</t>
  </si>
  <si>
    <t>Time Period</t>
  </si>
  <si>
    <t>Year Joined</t>
  </si>
  <si>
    <t>Average of Time Period</t>
  </si>
  <si>
    <t>Count of Company</t>
  </si>
  <si>
    <t>Investor 1</t>
  </si>
  <si>
    <t>Investor 2</t>
  </si>
  <si>
    <t>Investor 3</t>
  </si>
  <si>
    <t>Investor 4</t>
  </si>
  <si>
    <t xml:space="preserve"> Sequoia Capital China</t>
  </si>
  <si>
    <t xml:space="preserve"> SIG Asia Investments</t>
  </si>
  <si>
    <t xml:space="preserve"> Draper Fisher Jurvetson</t>
  </si>
  <si>
    <t xml:space="preserve"> LowercaseCapital</t>
  </si>
  <si>
    <t xml:space="preserve"> Sequoia Capital</t>
  </si>
  <si>
    <t xml:space="preserve"> Blackbird Ventures</t>
  </si>
  <si>
    <t xml:space="preserve"> Insight Partners</t>
  </si>
  <si>
    <t xml:space="preserve"> Kleiner Perkins Caufield &amp; Byers</t>
  </si>
  <si>
    <t xml:space="preserve"> New Enterprise Associates</t>
  </si>
  <si>
    <t xml:space="preserve"> DST Global</t>
  </si>
  <si>
    <t xml:space="preserve"> KKR</t>
  </si>
  <si>
    <t xml:space="preserve"> Thoma Bravo</t>
  </si>
  <si>
    <t xml:space="preserve"> Andreessen Horowitz</t>
  </si>
  <si>
    <t xml:space="preserve"> Crosslink Capital</t>
  </si>
  <si>
    <t xml:space="preserve"> Lightspeed India Partners</t>
  </si>
  <si>
    <t xml:space="preserve"> Boyu Capital</t>
  </si>
  <si>
    <t xml:space="preserve"> ZhenFund</t>
  </si>
  <si>
    <t xml:space="preserve"> AltaIR Capital</t>
  </si>
  <si>
    <t xml:space="preserve"> Warbug Pincus</t>
  </si>
  <si>
    <t xml:space="preserve"> Greylock Partners</t>
  </si>
  <si>
    <t xml:space="preserve"> Longfor Capitalm</t>
  </si>
  <si>
    <t xml:space="preserve"> Softbank Group</t>
  </si>
  <si>
    <t xml:space="preserve"> General Catalyst</t>
  </si>
  <si>
    <t xml:space="preserve"> Google Ventures</t>
  </si>
  <si>
    <t xml:space="preserve"> F-Prime Capital</t>
  </si>
  <si>
    <t xml:space="preserve"> Institutional Venture Partners</t>
  </si>
  <si>
    <t xml:space="preserve"> Thirty Five Ventures</t>
  </si>
  <si>
    <t xml:space="preserve"> Spar Capital</t>
  </si>
  <si>
    <t xml:space="preserve"> CRV</t>
  </si>
  <si>
    <t xml:space="preserve"> Ford Autonomous Vehicles</t>
  </si>
  <si>
    <t xml:space="preserve"> IKEA GreenTech</t>
  </si>
  <si>
    <t xml:space="preserve"> Ribbit Capital</t>
  </si>
  <si>
    <t xml:space="preserve"> Forerunner Ventures</t>
  </si>
  <si>
    <t xml:space="preserve"> BDT Capital Partners</t>
  </si>
  <si>
    <t xml:space="preserve"> Volkswagen Group</t>
  </si>
  <si>
    <t xml:space="preserve"> Tencent Holdings</t>
  </si>
  <si>
    <t xml:space="preserve"> Diamler</t>
  </si>
  <si>
    <t xml:space="preserve"> Tribe Capital</t>
  </si>
  <si>
    <t xml:space="preserve"> 83North</t>
  </si>
  <si>
    <t xml:space="preserve"> Essence Financial</t>
  </si>
  <si>
    <t xml:space="preserve"> SAIF Partners</t>
  </si>
  <si>
    <t xml:space="preserve"> Hillhouse Capital Management</t>
  </si>
  <si>
    <t xml:space="preserve"> Legend Capital</t>
  </si>
  <si>
    <t xml:space="preserve"> Coatue Management</t>
  </si>
  <si>
    <t xml:space="preserve"> GX Capital</t>
  </si>
  <si>
    <t xml:space="preserve"> capitalG</t>
  </si>
  <si>
    <t xml:space="preserve"> Shunwei Capital Partners</t>
  </si>
  <si>
    <t xml:space="preserve"> Draft Ventures</t>
  </si>
  <si>
    <t xml:space="preserve"> ES Ventures</t>
  </si>
  <si>
    <t xml:space="preserve"> Sequoia Capital India</t>
  </si>
  <si>
    <t xml:space="preserve"> Venture51</t>
  </si>
  <si>
    <t xml:space="preserve"> ICONIQ Capital</t>
  </si>
  <si>
    <t xml:space="preserve"> Salesforce Ventures</t>
  </si>
  <si>
    <t xml:space="preserve"> RiverPark Ventures</t>
  </si>
  <si>
    <t xml:space="preserve"> Xiang He Capital</t>
  </si>
  <si>
    <t xml:space="preserve"> Woori Investment</t>
  </si>
  <si>
    <t xml:space="preserve"> SoftBank Group</t>
  </si>
  <si>
    <t xml:space="preserve"> Accel</t>
  </si>
  <si>
    <t xml:space="preserve"> Earlybird Venture Capital</t>
  </si>
  <si>
    <t xml:space="preserve"> Google</t>
  </si>
  <si>
    <t xml:space="preserve"> IDG Capital</t>
  </si>
  <si>
    <t xml:space="preserve"> Nor-Cal Invest</t>
  </si>
  <si>
    <t xml:space="preserve"> Partners Investment</t>
  </si>
  <si>
    <t xml:space="preserve"> OrbiMed Advisors</t>
  </si>
  <si>
    <t xml:space="preserve"> Venrock</t>
  </si>
  <si>
    <t xml:space="preserve"> Founders Fund</t>
  </si>
  <si>
    <t xml:space="preserve"> Northzone Ventures</t>
  </si>
  <si>
    <t xml:space="preserve"> Liberty Global Ventures</t>
  </si>
  <si>
    <t xml:space="preserve"> Social Capital</t>
  </si>
  <si>
    <t xml:space="preserve"> Stripe</t>
  </si>
  <si>
    <t xml:space="preserve"> Tiger Global Management</t>
  </si>
  <si>
    <t xml:space="preserve"> T. Rowe Associates</t>
  </si>
  <si>
    <t xml:space="preserve"> Zeev Ventures</t>
  </si>
  <si>
    <t xml:space="preserve"> Eniac Ventures</t>
  </si>
  <si>
    <t xml:space="preserve"> Goldman Sachs</t>
  </si>
  <si>
    <t xml:space="preserve"> Spark Capital</t>
  </si>
  <si>
    <t xml:space="preserve"> Electric Capital</t>
  </si>
  <si>
    <t xml:space="preserve"> Marcy Venture Partners</t>
  </si>
  <si>
    <t xml:space="preserve"> Next World Capital</t>
  </si>
  <si>
    <t xml:space="preserve"> Horizons Ventures</t>
  </si>
  <si>
    <t xml:space="preserve"> Blue Lake Capital</t>
  </si>
  <si>
    <t xml:space="preserve"> Y Combinator</t>
  </si>
  <si>
    <t xml:space="preserve"> Qualcomm Ventures</t>
  </si>
  <si>
    <t xml:space="preserve"> Lightspeed Venture Partners</t>
  </si>
  <si>
    <t xml:space="preserve"> Warburg Pincus</t>
  </si>
  <si>
    <t xml:space="preserve"> Eurazeo</t>
  </si>
  <si>
    <t xml:space="preserve"> Benchmark</t>
  </si>
  <si>
    <t xml:space="preserve"> American Express Ventures</t>
  </si>
  <si>
    <t xml:space="preserve"> Maverick Ventures</t>
  </si>
  <si>
    <t xml:space="preserve"> Accomplice</t>
  </si>
  <si>
    <t xml:space="preserve"> Kerala Ventures</t>
  </si>
  <si>
    <t xml:space="preserve"> Blackstone</t>
  </si>
  <si>
    <t xml:space="preserve"> Baidu</t>
  </si>
  <si>
    <t xml:space="preserve"> Acton Capital Partners</t>
  </si>
  <si>
    <t xml:space="preserve"> Nortzone Ventures</t>
  </si>
  <si>
    <t xml:space="preserve"> Technology Crossover Ventures</t>
  </si>
  <si>
    <t xml:space="preserve"> Bank Of China Group Investment</t>
  </si>
  <si>
    <t xml:space="preserve"> A&amp;E Television Networks</t>
  </si>
  <si>
    <t xml:space="preserve"> Morningside Group</t>
  </si>
  <si>
    <t xml:space="preserve"> Storm Ventures</t>
  </si>
  <si>
    <t xml:space="preserve"> Battery Ventures</t>
  </si>
  <si>
    <t xml:space="preserve"> Artis Ventures</t>
  </si>
  <si>
    <t xml:space="preserve"> Silk Road Huacheng</t>
  </si>
  <si>
    <t xml:space="preserve"> Guangdong Technology Financial Group</t>
  </si>
  <si>
    <t xml:space="preserve"> Viking Global Investors</t>
  </si>
  <si>
    <t xml:space="preserve"> Amadeus Capital Partners</t>
  </si>
  <si>
    <t xml:space="preserve"> Omidyar Network</t>
  </si>
  <si>
    <t xml:space="preserve"> FirstMark Capital</t>
  </si>
  <si>
    <t xml:space="preserve"> Citi Ventures</t>
  </si>
  <si>
    <t xml:space="preserve"> 3i Group</t>
  </si>
  <si>
    <t xml:space="preserve"> Greycroft</t>
  </si>
  <si>
    <t xml:space="preserve"> Alibaba Group</t>
  </si>
  <si>
    <t xml:space="preserve"> Thrive Capital</t>
  </si>
  <si>
    <t xml:space="preserve"> Andalusian Capital Partners</t>
  </si>
  <si>
    <t xml:space="preserve"> Falcon Edge Capital</t>
  </si>
  <si>
    <t xml:space="preserve"> Temasek</t>
  </si>
  <si>
    <t xml:space="preserve"> Founders</t>
  </si>
  <si>
    <t xml:space="preserve"> Valar Ventures</t>
  </si>
  <si>
    <t xml:space="preserve"> General Atlantic</t>
  </si>
  <si>
    <t xml:space="preserve"> IDG Capital Partners</t>
  </si>
  <si>
    <t xml:space="preserve"> Flint Capital</t>
  </si>
  <si>
    <t xml:space="preserve"> Goldstone Investments</t>
  </si>
  <si>
    <t xml:space="preserve"> China Development Bank Capital</t>
  </si>
  <si>
    <t xml:space="preserve"> Linear Venture</t>
  </si>
  <si>
    <t xml:space="preserve"> Lux Capital</t>
  </si>
  <si>
    <t xml:space="preserve"> Redpoint Ventures</t>
  </si>
  <si>
    <t xml:space="preserve"> ICONIQ Growth</t>
  </si>
  <si>
    <t xml:space="preserve"> Energize Ventures</t>
  </si>
  <si>
    <t xml:space="preserve"> Pear</t>
  </si>
  <si>
    <t xml:space="preserve"> Caisse de depot et placement du Quebec</t>
  </si>
  <si>
    <t xml:space="preserve"> Foundation Capital</t>
  </si>
  <si>
    <t xml:space="preserve"> Benhcmark</t>
  </si>
  <si>
    <t xml:space="preserve"> Craft Ventures</t>
  </si>
  <si>
    <t xml:space="preserve"> TQ Ventures</t>
  </si>
  <si>
    <t xml:space="preserve"> HCA Healthcare</t>
  </si>
  <si>
    <t xml:space="preserve"> Maveron</t>
  </si>
  <si>
    <t xml:space="preserve"> Amplify Partners</t>
  </si>
  <si>
    <t xml:space="preserve"> Gron Ventures</t>
  </si>
  <si>
    <t xml:space="preserve"> Kleiner Perkins Caulfield &amp; Byers</t>
  </si>
  <si>
    <t xml:space="preserve"> Initialized Capital</t>
  </si>
  <si>
    <t xml:space="preserve"> Wincove</t>
  </si>
  <si>
    <t xml:space="preserve"> Webb Investment Network</t>
  </si>
  <si>
    <t xml:space="preserve"> Shasta Ventures</t>
  </si>
  <si>
    <t xml:space="preserve"> Qihoo 360 Technology</t>
  </si>
  <si>
    <t xml:space="preserve"> Alaska Permanent Fund</t>
  </si>
  <si>
    <t xml:space="preserve"> New Leaf Venture Partners</t>
  </si>
  <si>
    <t xml:space="preserve"> Trammell Ventures</t>
  </si>
  <si>
    <t xml:space="preserve"> PremjiInvest</t>
  </si>
  <si>
    <t xml:space="preserve"> China Renaissance</t>
  </si>
  <si>
    <t xml:space="preserve"> Russia-China Investment Fund</t>
  </si>
  <si>
    <t xml:space="preserve"> Aleph</t>
  </si>
  <si>
    <t xml:space="preserve"> Samsung Ventures</t>
  </si>
  <si>
    <t xml:space="preserve"> M12</t>
  </si>
  <si>
    <t xml:space="preserve"> Hellman &amp; Friedman</t>
  </si>
  <si>
    <t xml:space="preserve"> Starr Investment Holdings</t>
  </si>
  <si>
    <t xml:space="preserve"> Capricorn Investment Group</t>
  </si>
  <si>
    <t xml:space="preserve"> Bond</t>
  </si>
  <si>
    <t xml:space="preserve"> Elevation Capital</t>
  </si>
  <si>
    <t xml:space="preserve"> Index Ventures</t>
  </si>
  <si>
    <t xml:space="preserve"> Khosla Ventures</t>
  </si>
  <si>
    <t xml:space="preserve"> Frontier Ventures</t>
  </si>
  <si>
    <t xml:space="preserve"> Norwest Venture Partners</t>
  </si>
  <si>
    <t xml:space="preserve"> Silversmith Capital Partners</t>
  </si>
  <si>
    <t xml:space="preserve"> iFly</t>
  </si>
  <si>
    <t xml:space="preserve"> IDInvest Partners</t>
  </si>
  <si>
    <t xml:space="preserve"> Promus Ventures</t>
  </si>
  <si>
    <t xml:space="preserve"> Bessemer Venture Partners</t>
  </si>
  <si>
    <t xml:space="preserve"> Neuberger Berman</t>
  </si>
  <si>
    <t xml:space="preserve"> VebVentures</t>
  </si>
  <si>
    <t xml:space="preserve"> Susquehanna Growth Equity</t>
  </si>
  <si>
    <t xml:space="preserve"> Tiger Brokers</t>
  </si>
  <si>
    <t xml:space="preserve"> Blockchain Capital</t>
  </si>
  <si>
    <t xml:space="preserve"> Plug and Play Ventures</t>
  </si>
  <si>
    <t xml:space="preserve"> Lowercase Capital</t>
  </si>
  <si>
    <t xml:space="preserve"> Lerer Hippeau</t>
  </si>
  <si>
    <t xml:space="preserve"> Future Perfect Ventures</t>
  </si>
  <si>
    <t xml:space="preserve"> OpenView Venture Partners</t>
  </si>
  <si>
    <t xml:space="preserve"> SingTel Innov8</t>
  </si>
  <si>
    <t xml:space="preserve"> Digital Currency Group</t>
  </si>
  <si>
    <t xml:space="preserve"> Bain Capital Ventures</t>
  </si>
  <si>
    <t xml:space="preserve"> LGT Capital Partners</t>
  </si>
  <si>
    <t xml:space="preserve"> Nexus Venture Partners</t>
  </si>
  <si>
    <t xml:space="preserve"> A91 Partners</t>
  </si>
  <si>
    <t xml:space="preserve"> Route 66 Ventures</t>
  </si>
  <si>
    <t xml:space="preserve"> Softbank</t>
  </si>
  <si>
    <t xml:space="preserve"> Loeb.NYC</t>
  </si>
  <si>
    <t xml:space="preserve"> Unternehmertum Venture Capital</t>
  </si>
  <si>
    <t xml:space="preserve"> CRE Venture Capital</t>
  </si>
  <si>
    <t xml:space="preserve"> Scale Venture Partners</t>
  </si>
  <si>
    <t xml:space="preserve"> The Raine Group</t>
  </si>
  <si>
    <t xml:space="preserve"> Atlantic Food Labs</t>
  </si>
  <si>
    <t xml:space="preserve"> Left Lane Capital</t>
  </si>
  <si>
    <t xml:space="preserve"> Lead Edge Capital</t>
  </si>
  <si>
    <t xml:space="preserve"> Pitango Venture Capital</t>
  </si>
  <si>
    <t xml:space="preserve"> SF Holding Co</t>
  </si>
  <si>
    <t xml:space="preserve"> Formation 8</t>
  </si>
  <si>
    <t xml:space="preserve"> AirTree Ventures</t>
  </si>
  <si>
    <t xml:space="preserve"> WestBridge Capital</t>
  </si>
  <si>
    <t xml:space="preserve"> BMO Capital</t>
  </si>
  <si>
    <t xml:space="preserve"> Bright Venture Capita</t>
  </si>
  <si>
    <t xml:space="preserve"> IA Ventures</t>
  </si>
  <si>
    <t xml:space="preserve"> Threshold Ventures</t>
  </si>
  <si>
    <t xml:space="preserve"> Piton Capital</t>
  </si>
  <si>
    <t xml:space="preserve"> Atomico</t>
  </si>
  <si>
    <t xml:space="preserve"> Coltrane Asset Management</t>
  </si>
  <si>
    <t xml:space="preserve"> Lifeline Ventures</t>
  </si>
  <si>
    <t xml:space="preserve"> Jackson Square Ventures</t>
  </si>
  <si>
    <t xml:space="preserve"> Summit Partners</t>
  </si>
  <si>
    <t xml:space="preserve"> 8VC</t>
  </si>
  <si>
    <t xml:space="preserve"> Sands Capital</t>
  </si>
  <si>
    <t xml:space="preserve"> Trinity Ventures</t>
  </si>
  <si>
    <t xml:space="preserve"> Osage University Partners</t>
  </si>
  <si>
    <t xml:space="preserve"> Sutter Hill Ventures</t>
  </si>
  <si>
    <t xml:space="preserve"> Alliance Consumer Growth</t>
  </si>
  <si>
    <t xml:space="preserve"> 500 Global</t>
  </si>
  <si>
    <t xml:space="preserve"> Flare Capital Partners</t>
  </si>
  <si>
    <t xml:space="preserve"> Goldcrest Capital</t>
  </si>
  <si>
    <t xml:space="preserve"> East Ventures</t>
  </si>
  <si>
    <t xml:space="preserve"> March Capital Partners</t>
  </si>
  <si>
    <t xml:space="preserve"> Kalaari Capital</t>
  </si>
  <si>
    <t xml:space="preserve"> The Rise Fund</t>
  </si>
  <si>
    <t xml:space="preserve"> Seedcamp</t>
  </si>
  <si>
    <t xml:space="preserve"> Quantum Energy Partners</t>
  </si>
  <si>
    <t xml:space="preserve"> Coinbase Ventures</t>
  </si>
  <si>
    <t xml:space="preserve"> Sina Weibo</t>
  </si>
  <si>
    <t xml:space="preserve"> China Fortune Ocean</t>
  </si>
  <si>
    <t xml:space="preserve"> Kae Capital</t>
  </si>
  <si>
    <t xml:space="preserve"> Baillie Gifford &amp; Co.</t>
  </si>
  <si>
    <t xml:space="preserve"> Lakestar</t>
  </si>
  <si>
    <t xml:space="preserve"> China Construction Bank</t>
  </si>
  <si>
    <t xml:space="preserve"> Lockheed Martin Ventures</t>
  </si>
  <si>
    <t xml:space="preserve"> Altamont Capital Partners</t>
  </si>
  <si>
    <t xml:space="preserve"> D1 Capital Partners</t>
  </si>
  <si>
    <t xml:space="preserve"> GSR Ventures</t>
  </si>
  <si>
    <t xml:space="preserve"> Shanghai Puyin Industry</t>
  </si>
  <si>
    <t xml:space="preserve"> CVF Capital Partners</t>
  </si>
  <si>
    <t xml:space="preserve"> Alven Capital</t>
  </si>
  <si>
    <t xml:space="preserve"> Aglae Ventures</t>
  </si>
  <si>
    <t xml:space="preserve"> Tao Capital Partners</t>
  </si>
  <si>
    <t xml:space="preserve"> iNovia Capital</t>
  </si>
  <si>
    <t xml:space="preserve"> HOF Capital</t>
  </si>
  <si>
    <t xml:space="preserve"> Charoen Pokphand Group</t>
  </si>
  <si>
    <t xml:space="preserve"> Tiger Global</t>
  </si>
  <si>
    <t xml:space="preserve"> Shenzhen Capital Group</t>
  </si>
  <si>
    <t xml:space="preserve"> GGV Capital</t>
  </si>
  <si>
    <t xml:space="preserve"> QED Investors</t>
  </si>
  <si>
    <t xml:space="preserve"> Xiaomi</t>
  </si>
  <si>
    <t xml:space="preserve"> Sixth Street Growth</t>
  </si>
  <si>
    <t xml:space="preserve"> Hypersphere Ventures</t>
  </si>
  <si>
    <t xml:space="preserve"> Munich Re Ventures</t>
  </si>
  <si>
    <t xml:space="preserve"> Crowdcube</t>
  </si>
  <si>
    <t xml:space="preserve"> TPG Growth</t>
  </si>
  <si>
    <t xml:space="preserve"> Zhongrong International Trust</t>
  </si>
  <si>
    <t xml:space="preserve"> 500 Startups</t>
  </si>
  <si>
    <t>Co-Stone Venture Capital</t>
  </si>
  <si>
    <t xml:space="preserve"> CVC Capital Partners</t>
  </si>
  <si>
    <t xml:space="preserve"> China Media Group</t>
  </si>
  <si>
    <t xml:space="preserve"> Bezos Expeditions</t>
  </si>
  <si>
    <t xml:space="preserve"> Baseline Ventures</t>
  </si>
  <si>
    <t xml:space="preserve"> MoreVC</t>
  </si>
  <si>
    <t xml:space="preserve"> Oak HC/FT Partners</t>
  </si>
  <si>
    <t xml:space="preserve"> Almaz Capital Partners</t>
  </si>
  <si>
    <t xml:space="preserve"> T. Rowe Price</t>
  </si>
  <si>
    <t xml:space="preserve"> Valor Capital Group</t>
  </si>
  <si>
    <t xml:space="preserve"> Polychain Capital</t>
  </si>
  <si>
    <t xml:space="preserve"> Declaration Partners</t>
  </si>
  <si>
    <t xml:space="preserve"> Matrix Partners India</t>
  </si>
  <si>
    <t xml:space="preserve"> Activant Capital</t>
  </si>
  <si>
    <t xml:space="preserve"> Kibo Ventures</t>
  </si>
  <si>
    <t xml:space="preserve"> Fidelity Investments</t>
  </si>
  <si>
    <t xml:space="preserve"> Questa Capital</t>
  </si>
  <si>
    <t xml:space="preserve"> Caffeinated Capital</t>
  </si>
  <si>
    <t xml:space="preserve"> Energy Impact Partners</t>
  </si>
  <si>
    <t xml:space="preserve"> Tenaya Capital</t>
  </si>
  <si>
    <t xml:space="preserve"> Lightspeed China Partners</t>
  </si>
  <si>
    <t xml:space="preserve"> Delta Capital</t>
  </si>
  <si>
    <t xml:space="preserve"> Menlo Ventures</t>
  </si>
  <si>
    <t xml:space="preserve"> Aspect Ventures</t>
  </si>
  <si>
    <t xml:space="preserve"> Iris Capital</t>
  </si>
  <si>
    <t xml:space="preserve"> Meritech Capital Partners</t>
  </si>
  <si>
    <t xml:space="preserve"> Hony Capital</t>
  </si>
  <si>
    <t xml:space="preserve"> SAIF Partners India</t>
  </si>
  <si>
    <t xml:space="preserve"> DFJ Growth Fund</t>
  </si>
  <si>
    <t xml:space="preserve"> SDIC CMC Investment Management</t>
  </si>
  <si>
    <t xml:space="preserve"> Access Industries</t>
  </si>
  <si>
    <t xml:space="preserve"> Passion Capital</t>
  </si>
  <si>
    <t xml:space="preserve"> BGF Ventures</t>
  </si>
  <si>
    <t xml:space="preserve"> TTV Capital</t>
  </si>
  <si>
    <t xml:space="preserve"> CMB International Capital</t>
  </si>
  <si>
    <t xml:space="preserve"> Transamerica Ventures</t>
  </si>
  <si>
    <t xml:space="preserve"> Alkeon Capital Management</t>
  </si>
  <si>
    <t xml:space="preserve"> US Venture Partners</t>
  </si>
  <si>
    <t xml:space="preserve"> Baidu Ventures</t>
  </si>
  <si>
    <t xml:space="preserve"> Tencent Investment</t>
  </si>
  <si>
    <t xml:space="preserve"> Eight Roads Ventures</t>
  </si>
  <si>
    <t xml:space="preserve"> Bain &amp; Company</t>
  </si>
  <si>
    <t xml:space="preserve"> Hillsven Capital</t>
  </si>
  <si>
    <t xml:space="preserve"> Walden International</t>
  </si>
  <si>
    <t xml:space="preserve"> GP Capital</t>
  </si>
  <si>
    <t xml:space="preserve"> BoxGroup</t>
  </si>
  <si>
    <t xml:space="preserve"> Franklin Templeton</t>
  </si>
  <si>
    <t xml:space="preserve"> Cedarlake Capital</t>
  </si>
  <si>
    <t xml:space="preserve"> Providence Equity Partners</t>
  </si>
  <si>
    <t xml:space="preserve"> Softbank Corp.</t>
  </si>
  <si>
    <t xml:space="preserve"> Blue Cloud Ventures</t>
  </si>
  <si>
    <t xml:space="preserve"> DT Capital Partners</t>
  </si>
  <si>
    <t xml:space="preserve"> TPG Alternative &amp; Renewable Technologies</t>
  </si>
  <si>
    <t xml:space="preserve"> Creandum</t>
  </si>
  <si>
    <t xml:space="preserve"> Draper Esprit</t>
  </si>
  <si>
    <t xml:space="preserve"> Maverick Capital</t>
  </si>
  <si>
    <t xml:space="preserve"> Greyhound Capital</t>
  </si>
  <si>
    <t xml:space="preserve"> ION Crossover Partners</t>
  </si>
  <si>
    <t xml:space="preserve"> Capital Today</t>
  </si>
  <si>
    <t xml:space="preserve"> Sapphire Ventures</t>
  </si>
  <si>
    <t xml:space="preserve"> D1 Capita Partners</t>
  </si>
  <si>
    <t xml:space="preserve"> RTP Global</t>
  </si>
  <si>
    <t xml:space="preserve"> Altimeter Capital</t>
  </si>
  <si>
    <t xml:space="preserve"> DSC Investments</t>
  </si>
  <si>
    <t xml:space="preserve"> Pelion Venture Partners</t>
  </si>
  <si>
    <t xml:space="preserve"> One Peak Partners</t>
  </si>
  <si>
    <t xml:space="preserve"> Playground Global</t>
  </si>
  <si>
    <t xml:space="preserve"> Monk's Hill Ventures</t>
  </si>
  <si>
    <t xml:space="preserve"> SOSV</t>
  </si>
  <si>
    <t xml:space="preserve"> Rusnano</t>
  </si>
  <si>
    <t xml:space="preserve"> Noshaq</t>
  </si>
  <si>
    <t xml:space="preserve"> Source Code Capital</t>
  </si>
  <si>
    <t xml:space="preserve"> Huobi Ventures</t>
  </si>
  <si>
    <t xml:space="preserve"> Shea Ventures</t>
  </si>
  <si>
    <t xml:space="preserve"> GF Investments</t>
  </si>
  <si>
    <t xml:space="preserve"> Ainge Advisory</t>
  </si>
  <si>
    <t xml:space="preserve"> Global Asset Capital</t>
  </si>
  <si>
    <t xml:space="preserve"> RRE Ventures</t>
  </si>
  <si>
    <t xml:space="preserve"> frst</t>
  </si>
  <si>
    <t xml:space="preserve"> MaC Venture Capital</t>
  </si>
  <si>
    <t xml:space="preserve"> Softbank Capital</t>
  </si>
  <si>
    <t xml:space="preserve"> Mizuho Financial Group</t>
  </si>
  <si>
    <t xml:space="preserve"> Ajinomoto</t>
  </si>
  <si>
    <t xml:space="preserve"> Matrix Partners</t>
  </si>
  <si>
    <t xml:space="preserve"> Dell Technologies Capital</t>
  </si>
  <si>
    <t xml:space="preserve"> .406 Ventures</t>
  </si>
  <si>
    <t xml:space="preserve"> TDM Growth Partners</t>
  </si>
  <si>
    <t xml:space="preserve"> IndexVentures</t>
  </si>
  <si>
    <t xml:space="preserve"> Felix Capital</t>
  </si>
  <si>
    <t xml:space="preserve"> CJ ENM</t>
  </si>
  <si>
    <t xml:space="preserve"> World Innovation Lab</t>
  </si>
  <si>
    <t xml:space="preserve"> Globis Capital Partners</t>
  </si>
  <si>
    <t xml:space="preserve"> SBI Investment</t>
  </si>
  <si>
    <t xml:space="preserve"> Refactor Capital</t>
  </si>
  <si>
    <t xml:space="preserve"> Eleation Capital</t>
  </si>
  <si>
    <t xml:space="preserve"> Work-Bench</t>
  </si>
  <si>
    <t xml:space="preserve"> Paradigm</t>
  </si>
  <si>
    <t xml:space="preserve"> Qatar Investment Authority</t>
  </si>
  <si>
    <t xml:space="preserve"> SingulariTeam</t>
  </si>
  <si>
    <t xml:space="preserve"> Madrone Capital Partners</t>
  </si>
  <si>
    <t xml:space="preserve"> Green Innovations</t>
  </si>
  <si>
    <t xml:space="preserve"> Addition</t>
  </si>
  <si>
    <t xml:space="preserve"> White Star Capital</t>
  </si>
  <si>
    <t xml:space="preserve"> Scentan Ventures</t>
  </si>
  <si>
    <t xml:space="preserve"> Sound Ventures</t>
  </si>
  <si>
    <t xml:space="preserve"> Matrix Partners China</t>
  </si>
  <si>
    <t xml:space="preserve"> QiMing Venture Partnersl</t>
  </si>
  <si>
    <t xml:space="preserve"> Max Ventures</t>
  </si>
  <si>
    <t xml:space="preserve"> Origin Ventures</t>
  </si>
  <si>
    <t xml:space="preserve"> Vertex Ventures</t>
  </si>
  <si>
    <t xml:space="preserve"> First Round Capital</t>
  </si>
  <si>
    <t xml:space="preserve"> Obvious Ventures</t>
  </si>
  <si>
    <t xml:space="preserve"> Geely</t>
  </si>
  <si>
    <t xml:space="preserve"> NXC</t>
  </si>
  <si>
    <t xml:space="preserve"> Sierra Ventures</t>
  </si>
  <si>
    <t xml:space="preserve"> Eastern Bell Capital</t>
  </si>
  <si>
    <t xml:space="preserve"> 5Y Capital</t>
  </si>
  <si>
    <t xml:space="preserve"> Banyan Capital</t>
  </si>
  <si>
    <t xml:space="preserve"> Ventura Capital</t>
  </si>
  <si>
    <t xml:space="preserve"> AME Cloud Ventures</t>
  </si>
  <si>
    <t xml:space="preserve"> SDP Investment</t>
  </si>
  <si>
    <t xml:space="preserve"> QC Capital</t>
  </si>
  <si>
    <t xml:space="preserve"> Lenovo Capital and Incubator</t>
  </si>
  <si>
    <t xml:space="preserve"> Alpha JWC Ventures</t>
  </si>
  <si>
    <t xml:space="preserve"> Data Collective</t>
  </si>
  <si>
    <t xml:space="preserve"> Greenoaks Capital Management</t>
  </si>
  <si>
    <t xml:space="preserve"> Ally Bridge Group</t>
  </si>
  <si>
    <t xml:space="preserve"> Hanaco Venture Capital</t>
  </si>
  <si>
    <t xml:space="preserve"> Intel Capital</t>
  </si>
  <si>
    <t xml:space="preserve"> Rocketship.vc</t>
  </si>
  <si>
    <t xml:space="preserve"> Nichi-Iko Pharmaceutical</t>
  </si>
  <si>
    <t xml:space="preserve"> QiMing Venture Partners</t>
  </si>
  <si>
    <t xml:space="preserve"> PSG</t>
  </si>
  <si>
    <t xml:space="preserve"> Not Boring Capital</t>
  </si>
  <si>
    <t xml:space="preserve"> Comcast Ventures</t>
  </si>
  <si>
    <t xml:space="preserve"> North Island Ventures</t>
  </si>
  <si>
    <t xml:space="preserve"> Hemisphere Ventures</t>
  </si>
  <si>
    <t xml:space="preserve"> Bain Capital Tech Opportunities</t>
  </si>
  <si>
    <t xml:space="preserve"> SDIC Innovation Investment Management</t>
  </si>
  <si>
    <t xml:space="preserve"> New Horizon Capital</t>
  </si>
  <si>
    <t xml:space="preserve"> Bain Capital</t>
  </si>
  <si>
    <t xml:space="preserve"> Koch Disruptive Technologies</t>
  </si>
  <si>
    <t xml:space="preserve"> SAP.iO Fund</t>
  </si>
  <si>
    <t xml:space="preserve"> iTech Capital</t>
  </si>
  <si>
    <t xml:space="preserve"> Georgian Partners</t>
  </si>
  <si>
    <t xml:space="preserve"> Liberty Strategic Capital</t>
  </si>
  <si>
    <t xml:space="preserve"> Doqling Capital Partners</t>
  </si>
  <si>
    <t xml:space="preserve"> CSC Group</t>
  </si>
  <si>
    <t xml:space="preserve"> next47</t>
  </si>
  <si>
    <t xml:space="preserve"> Summerhill Venture Partners</t>
  </si>
  <si>
    <t xml:space="preserve"> Otter Rock Capital</t>
  </si>
  <si>
    <t xml:space="preserve"> Motive Partners</t>
  </si>
  <si>
    <t xml:space="preserve"> Durable Capital Partners</t>
  </si>
  <si>
    <t xml:space="preserve"> Lightrock</t>
  </si>
  <si>
    <t xml:space="preserve"> Rakuten Ventures</t>
  </si>
  <si>
    <t xml:space="preserve"> Revolution Growth</t>
  </si>
  <si>
    <t xml:space="preserve"> Net1 UEPS Technologies</t>
  </si>
  <si>
    <t xml:space="preserve"> Inspired Capital</t>
  </si>
  <si>
    <t xml:space="preserve"> GF Xinde Investment Management Co.</t>
  </si>
  <si>
    <t xml:space="preserve"> Aspenwood Ventures</t>
  </si>
  <si>
    <t xml:space="preserve"> Cox Enterprises</t>
  </si>
  <si>
    <t xml:space="preserve"> Madrona Venture Group</t>
  </si>
  <si>
    <t xml:space="preserve"> B Capital Group</t>
  </si>
  <si>
    <t xml:space="preserve"> Inspiration Ventures</t>
  </si>
  <si>
    <t xml:space="preserve"> Yunfeng Capital</t>
  </si>
  <si>
    <t xml:space="preserve"> Owl Ventures</t>
  </si>
  <si>
    <t xml:space="preserve"> SmartFin Capital</t>
  </si>
  <si>
    <t xml:space="preserve"> Upfront Ventures</t>
  </si>
  <si>
    <t xml:space="preserve"> Merieux Equity Partners</t>
  </si>
  <si>
    <t xml:space="preserve"> FinSight Ventures</t>
  </si>
  <si>
    <t xml:space="preserve"> Vivo Capital</t>
  </si>
  <si>
    <t xml:space="preserve"> GSV Ventures</t>
  </si>
  <si>
    <t xml:space="preserve"> Leaders Fund</t>
  </si>
  <si>
    <t xml:space="preserve"> China Everbright Investment Management</t>
  </si>
  <si>
    <t xml:space="preserve"> DCM Ventures</t>
  </si>
  <si>
    <t xml:space="preserve"> Israel Growth Partners</t>
  </si>
  <si>
    <t xml:space="preserve"> Endeavor</t>
  </si>
  <si>
    <t xml:space="preserve"> China International Capital Corporation</t>
  </si>
  <si>
    <t xml:space="preserve"> BUILD Capital Partners</t>
  </si>
  <si>
    <t xml:space="preserve"> Bling Capital</t>
  </si>
  <si>
    <t xml:space="preserve"> KCK Group</t>
  </si>
  <si>
    <t xml:space="preserve"> Bedrock Capital</t>
  </si>
  <si>
    <t xml:space="preserve"> Casdin Capital</t>
  </si>
  <si>
    <t xml:space="preserve"> Zeal Capital Partners</t>
  </si>
  <si>
    <t xml:space="preserve"> Next Coast Ventures</t>
  </si>
  <si>
    <t/>
  </si>
  <si>
    <t xml:space="preserve"> BMW i Ventures</t>
  </si>
  <si>
    <t xml:space="preserve"> 14W</t>
  </si>
  <si>
    <t xml:space="preserve"> Two Sigma Ventures</t>
  </si>
  <si>
    <t xml:space="preserve"> Raven One Ventures</t>
  </si>
  <si>
    <t xml:space="preserve"> Trellis Partners</t>
  </si>
  <si>
    <t xml:space="preserve"> Krungsri Finnovate</t>
  </si>
  <si>
    <t xml:space="preserve"> GLP Capital Partners</t>
  </si>
  <si>
    <t xml:space="preserve"> Apax Partners</t>
  </si>
  <si>
    <t xml:space="preserve"> Oak Investment Partners</t>
  </si>
  <si>
    <t xml:space="preserve"> Northern Light Venture Capital</t>
  </si>
  <si>
    <t xml:space="preserve"> Grand Flight Investment</t>
  </si>
  <si>
    <t xml:space="preserve"> Vertex Ventures China</t>
  </si>
  <si>
    <t xml:space="preserve"> Highland Europe</t>
  </si>
  <si>
    <t xml:space="preserve"> NextView Ventures</t>
  </si>
  <si>
    <t xml:space="preserve"> BlackRock</t>
  </si>
  <si>
    <t xml:space="preserve"> Tiger Global management</t>
  </si>
  <si>
    <t xml:space="preserve"> Maniv Mobility</t>
  </si>
  <si>
    <t xml:space="preserve"> Nine Intelligence Capital</t>
  </si>
  <si>
    <t xml:space="preserve"> Anthemis</t>
  </si>
  <si>
    <t>General Catalyst</t>
  </si>
  <si>
    <t xml:space="preserve"> Prosus Ventures</t>
  </si>
  <si>
    <t xml:space="preserve"> Founder H Fund</t>
  </si>
  <si>
    <t xml:space="preserve"> Oceanwide Holdings</t>
  </si>
  <si>
    <t xml:space="preserve"> Gaocheng Capital</t>
  </si>
  <si>
    <t xml:space="preserve"> Slow Ventures</t>
  </si>
  <si>
    <t xml:space="preserve"> E Fund</t>
  </si>
  <si>
    <t xml:space="preserve"> Teamworthy Ventures</t>
  </si>
  <si>
    <t xml:space="preserve"> Vcanbio</t>
  </si>
  <si>
    <t xml:space="preserve"> Just Eat</t>
  </si>
  <si>
    <t xml:space="preserve"> Alexandria Venture Investments</t>
  </si>
  <si>
    <t xml:space="preserve"> Framework Ventures</t>
  </si>
  <si>
    <t xml:space="preserve"> Cadenza Ventures</t>
  </si>
  <si>
    <t xml:space="preserve"> GE Healthcare</t>
  </si>
  <si>
    <t xml:space="preserve"> TopoScend Capital</t>
  </si>
  <si>
    <t xml:space="preserve"> NightDragon Security</t>
  </si>
  <si>
    <t xml:space="preserve"> Floodgate</t>
  </si>
  <si>
    <t xml:space="preserve"> Walden Venture Capital</t>
  </si>
  <si>
    <t xml:space="preserve"> Temasek Holdings</t>
  </si>
  <si>
    <t xml:space="preserve"> Ventech China</t>
  </si>
  <si>
    <t xml:space="preserve"> Rich Land Capital</t>
  </si>
  <si>
    <t xml:space="preserve"> CDH Investments</t>
  </si>
  <si>
    <t xml:space="preserve"> SAIF Partners China</t>
  </si>
  <si>
    <t xml:space="preserve"> New Hope Fund</t>
  </si>
  <si>
    <t xml:space="preserve"> Mangrove Capital Partners</t>
  </si>
  <si>
    <t xml:space="preserve"> BECO Capital</t>
  </si>
  <si>
    <t xml:space="preserve"> Legend Star</t>
  </si>
  <si>
    <t xml:space="preserve"> InnoVision Capital</t>
  </si>
  <si>
    <t xml:space="preserve"> CMC Capital Partners</t>
  </si>
  <si>
    <t xml:space="preserve"> FTX Ventures</t>
  </si>
  <si>
    <t xml:space="preserve"> Gopher Asset Management</t>
  </si>
  <si>
    <t xml:space="preserve"> Qiming Venture Partners</t>
  </si>
  <si>
    <t xml:space="preserve"> Bertelsmann India Investments</t>
  </si>
  <si>
    <t xml:space="preserve"> Helion Venture Partners</t>
  </si>
  <si>
    <t xml:space="preserve"> Maersk Growth</t>
  </si>
  <si>
    <t xml:space="preserve"> Soros Fund Management</t>
  </si>
  <si>
    <t xml:space="preserve"> XAnge Private Equity</t>
  </si>
  <si>
    <t xml:space="preserve"> Clocktower Technology Ventures</t>
  </si>
  <si>
    <t xml:space="preserve"> Plum Alley</t>
  </si>
  <si>
    <t xml:space="preserve"> H Capital</t>
  </si>
  <si>
    <t xml:space="preserve"> Hedosophia</t>
  </si>
  <si>
    <t xml:space="preserve"> Galaxy Interactive</t>
  </si>
  <si>
    <t xml:space="preserve"> Global Founders Capital</t>
  </si>
  <si>
    <t xml:space="preserve"> Advent International</t>
  </si>
  <si>
    <t xml:space="preserve"> The Times Group</t>
  </si>
  <si>
    <t xml:space="preserve"> Future Ventures</t>
  </si>
  <si>
    <t xml:space="preserve"> Afore Capital</t>
  </si>
  <si>
    <t xml:space="preserve"> Aviation Industry Corporation of China</t>
  </si>
  <si>
    <t xml:space="preserve"> 3G Capital Management</t>
  </si>
  <si>
    <t xml:space="preserve"> Cobalt Capital</t>
  </si>
  <si>
    <t xml:space="preserve"> Trifecta Capital</t>
  </si>
  <si>
    <t xml:space="preserve"> Struck Capital</t>
  </si>
  <si>
    <t xml:space="preserve"> 1955 Capital</t>
  </si>
  <si>
    <t xml:space="preserve"> Monashees+</t>
  </si>
  <si>
    <t xml:space="preserve"> NIO Capital</t>
  </si>
  <si>
    <t xml:space="preserve"> Francisco Partners</t>
  </si>
  <si>
    <t xml:space="preserve"> Honeywell</t>
  </si>
  <si>
    <t xml:space="preserve"> Galeo Ventures</t>
  </si>
  <si>
    <t xml:space="preserve"> Centralway</t>
  </si>
  <si>
    <t xml:space="preserve"> Beijing Shuju Xinrong Fund</t>
  </si>
  <si>
    <t xml:space="preserve"> dRx Capital</t>
  </si>
  <si>
    <t xml:space="preserve"> Guggenheim Investments</t>
  </si>
  <si>
    <t xml:space="preserve"> Green Pine Capital Partners</t>
  </si>
  <si>
    <t xml:space="preserve"> Aviv Venture Capital</t>
  </si>
  <si>
    <t xml:space="preserve"> Juxtapose</t>
  </si>
  <si>
    <t xml:space="preserve"> TowerBrook Capital Partners</t>
  </si>
  <si>
    <t xml:space="preserve"> Mayfair Equity Partners</t>
  </si>
  <si>
    <t xml:space="preserve"> Cathay Innovation</t>
  </si>
  <si>
    <t xml:space="preserve"> s28 Capital</t>
  </si>
  <si>
    <t xml:space="preserve"> Canaan Partners</t>
  </si>
  <si>
    <t xml:space="preserve"> Eleven Ventures</t>
  </si>
  <si>
    <t xml:space="preserve"> AXA Venture Partners</t>
  </si>
  <si>
    <t xml:space="preserve"> XVC Venture Capital</t>
  </si>
  <si>
    <t xml:space="preserve"> 3L</t>
  </si>
  <si>
    <t xml:space="preserve"> JBV Capital</t>
  </si>
  <si>
    <t xml:space="preserve"> Hummingbird Ventures</t>
  </si>
  <si>
    <t xml:space="preserve"> We Capital</t>
  </si>
  <si>
    <t xml:space="preserve"> Altos Ventures</t>
  </si>
  <si>
    <t xml:space="preserve"> Cercano Management</t>
  </si>
  <si>
    <t xml:space="preserve"> 468 Capital</t>
  </si>
  <si>
    <t xml:space="preserve"> Lightbox Ventures</t>
  </si>
  <si>
    <t xml:space="preserve"> Innovation Endeavors</t>
  </si>
  <si>
    <t xml:space="preserve"> UBS Asset Management</t>
  </si>
  <si>
    <t xml:space="preserve"> FTV Capital</t>
  </si>
  <si>
    <t xml:space="preserve"> Company K Partners</t>
  </si>
  <si>
    <t xml:space="preserve"> GS Growth</t>
  </si>
  <si>
    <t xml:space="preserve"> Banner Ventures</t>
  </si>
  <si>
    <t xml:space="preserve"> Leonardo DiCaprio</t>
  </si>
  <si>
    <t xml:space="preserve"> S Capital</t>
  </si>
  <si>
    <t xml:space="preserve"> Tengelmann Ventures</t>
  </si>
  <si>
    <t xml:space="preserve"> NGP Capital</t>
  </si>
  <si>
    <t xml:space="preserve"> Homebrew</t>
  </si>
  <si>
    <t xml:space="preserve"> FundersClub</t>
  </si>
  <si>
    <t xml:space="preserve"> Uncork Capital</t>
  </si>
  <si>
    <t xml:space="preserve"> Huagai Capital</t>
  </si>
  <si>
    <t xml:space="preserve"> Resolute Ventures</t>
  </si>
  <si>
    <t xml:space="preserve"> Genesis Partners</t>
  </si>
  <si>
    <t xml:space="preserve"> Blume Ventures</t>
  </si>
  <si>
    <t xml:space="preserve"> Insights Venture Partners</t>
  </si>
  <si>
    <t xml:space="preserve"> Blackrock</t>
  </si>
  <si>
    <t xml:space="preserve"> Triangle Peak Partners</t>
  </si>
  <si>
    <t xml:space="preserve"> JAFCO</t>
  </si>
  <si>
    <t xml:space="preserve"> DFJ DragonFund</t>
  </si>
  <si>
    <t xml:space="preserve"> e.ventures</t>
  </si>
  <si>
    <t xml:space="preserve"> Entree Capital</t>
  </si>
  <si>
    <t xml:space="preserve"> Susa Ventures</t>
  </si>
  <si>
    <t xml:space="preserve"> Group11</t>
  </si>
  <si>
    <t xml:space="preserve"> CR Capital Mgmt</t>
  </si>
  <si>
    <t xml:space="preserve"> Silver Lake</t>
  </si>
  <si>
    <t xml:space="preserve"> Passport Capital</t>
  </si>
  <si>
    <t xml:space="preserve"> Gaopeng Capital</t>
  </si>
  <si>
    <t>14W</t>
  </si>
  <si>
    <t xml:space="preserve"> SEB Venture Capital</t>
  </si>
  <si>
    <t xml:space="preserve"> Temasek Holdings Ltd.</t>
  </si>
  <si>
    <t xml:space="preserve"> Ignition Partners</t>
  </si>
  <si>
    <t xml:space="preserve"> Kinnevik</t>
  </si>
  <si>
    <t xml:space="preserve"> Connect Ventures</t>
  </si>
  <si>
    <t xml:space="preserve"> Dragoneer Investment Group</t>
  </si>
  <si>
    <t xml:space="preserve"> Yaxia Automobile</t>
  </si>
  <si>
    <t xml:space="preserve"> Robert Bosch Venture Capital</t>
  </si>
  <si>
    <t xml:space="preserve"> China Internet Investment Fund</t>
  </si>
  <si>
    <t xml:space="preserve"> China Life Investment Holding Company</t>
  </si>
  <si>
    <t xml:space="preserve"> Qatar Holding</t>
  </si>
  <si>
    <t xml:space="preserve"> Wavemaker Partners</t>
  </si>
  <si>
    <t xml:space="preserve"> Fifth Wall Ventures</t>
  </si>
  <si>
    <t xml:space="preserve"> China Broadband Capital</t>
  </si>
  <si>
    <t xml:space="preserve"> Hongdao Capital</t>
  </si>
  <si>
    <t xml:space="preserve"> ING</t>
  </si>
  <si>
    <t xml:space="preserve"> Hopu Investment Management</t>
  </si>
  <si>
    <t xml:space="preserve"> Danhua Capital</t>
  </si>
  <si>
    <t xml:space="preserve"> Investcorp</t>
  </si>
  <si>
    <t xml:space="preserve"> Ivy Capital</t>
  </si>
  <si>
    <t xml:space="preserve"> Grandland</t>
  </si>
  <si>
    <t xml:space="preserve"> Tianjin Haihe Industry Fund</t>
  </si>
  <si>
    <t xml:space="preserve"> Meituan Dianping</t>
  </si>
  <si>
    <t xml:space="preserve"> Global Logistic Properties</t>
  </si>
  <si>
    <t xml:space="preserve"> Highland Capital Partners</t>
  </si>
  <si>
    <t xml:space="preserve"> Vintage Investment Partners</t>
  </si>
  <si>
    <t xml:space="preserve"> Balderton Capital</t>
  </si>
  <si>
    <t xml:space="preserve"> China Capital Investment Group</t>
  </si>
  <si>
    <t xml:space="preserve"> Augmentum Fintech</t>
  </si>
  <si>
    <t xml:space="preserve"> True</t>
  </si>
  <si>
    <t xml:space="preserve"> Rothenberg Ventures</t>
  </si>
  <si>
    <t xml:space="preserve"> Collaborative Fund</t>
  </si>
  <si>
    <t xml:space="preserve"> Smash Ventures</t>
  </si>
  <si>
    <t xml:space="preserve"> Tencent</t>
  </si>
  <si>
    <t xml:space="preserve"> Gaorong Capital</t>
  </si>
  <si>
    <t xml:space="preserve"> Anthos Capital</t>
  </si>
  <si>
    <t xml:space="preserve"> Breyer Capital</t>
  </si>
  <si>
    <t xml:space="preserve"> Founder Collective</t>
  </si>
  <si>
    <t xml:space="preserve"> Revo Capital</t>
  </si>
  <si>
    <t xml:space="preserve"> Davidson Kempner Capital Management</t>
  </si>
  <si>
    <t xml:space="preserve"> TMT Investments</t>
  </si>
  <si>
    <t xml:space="preserve"> Jiangsu Sha Steel Group</t>
  </si>
  <si>
    <t xml:space="preserve"> Felicis Ventures</t>
  </si>
  <si>
    <t xml:space="preserve"> North Bridge Growth Equity</t>
  </si>
  <si>
    <t>Lightspeed India Partners</t>
  </si>
  <si>
    <t xml:space="preserve"> Hanwha Investment &amp; Securities</t>
  </si>
  <si>
    <t xml:space="preserve"> Mountain Nazca</t>
  </si>
  <si>
    <t xml:space="preserve"> Astral Capital</t>
  </si>
  <si>
    <t xml:space="preserve"> Pokemon Company International</t>
  </si>
  <si>
    <t xml:space="preserve"> GIC</t>
  </si>
  <si>
    <t xml:space="preserve"> Highland Capital Management</t>
  </si>
  <si>
    <t xml:space="preserve"> Steadview Capital</t>
  </si>
  <si>
    <t xml:space="preserve"> Stripes Group</t>
  </si>
  <si>
    <t xml:space="preserve"> Lightbank</t>
  </si>
  <si>
    <t xml:space="preserve"> Group 11</t>
  </si>
  <si>
    <t xml:space="preserve"> Skip Capital</t>
  </si>
  <si>
    <t xml:space="preserve"> Union Square Ventures</t>
  </si>
  <si>
    <t xml:space="preserve"> 10T Fund</t>
  </si>
  <si>
    <t xml:space="preserve"> Wing Venture Capital</t>
  </si>
  <si>
    <t xml:space="preserve"> SignalFire</t>
  </si>
  <si>
    <t xml:space="preserve"> Daphni</t>
  </si>
  <si>
    <t xml:space="preserve"> MenloVentures</t>
  </si>
  <si>
    <t xml:space="preserve"> Borui Capital</t>
  </si>
  <si>
    <t xml:space="preserve"> UBS</t>
  </si>
  <si>
    <t xml:space="preserve"> Huasheng Capital</t>
  </si>
  <si>
    <t xml:space="preserve"> Providence Ventures</t>
  </si>
  <si>
    <t xml:space="preserve"> Point Nine Capital</t>
  </si>
  <si>
    <t xml:space="preserve"> Picus Capital</t>
  </si>
  <si>
    <t xml:space="preserve"> VY Capital</t>
  </si>
  <si>
    <t xml:space="preserve"> Revolution Ventures</t>
  </si>
  <si>
    <t xml:space="preserve"> WestCap Group</t>
  </si>
  <si>
    <t xml:space="preserve"> Oriza Equity Investment</t>
  </si>
  <si>
    <t xml:space="preserve"> Quona Capital</t>
  </si>
  <si>
    <t xml:space="preserve"> OMERS Ventures</t>
  </si>
  <si>
    <t xml:space="preserve"> Orange Digital Ventures</t>
  </si>
  <si>
    <t xml:space="preserve"> PayPal Ventures</t>
  </si>
  <si>
    <t xml:space="preserve"> Commerce Ventures</t>
  </si>
  <si>
    <t xml:space="preserve"> CITIC Securities International</t>
  </si>
  <si>
    <t xml:space="preserve"> Burda Principal Investments</t>
  </si>
  <si>
    <t xml:space="preserve"> Sinovation Ventures</t>
  </si>
  <si>
    <t xml:space="preserve"> LeapFrog Investments</t>
  </si>
  <si>
    <t xml:space="preserve"> Uniqa Ventures</t>
  </si>
  <si>
    <t xml:space="preserve"> Cowboy Ventures</t>
  </si>
  <si>
    <t xml:space="preserve"> Bond Capital</t>
  </si>
  <si>
    <t xml:space="preserve"> Ridge Ventures</t>
  </si>
  <si>
    <t xml:space="preserve"> Thrity Five Ventures</t>
  </si>
  <si>
    <t xml:space="preserve"> TDR Capital</t>
  </si>
  <si>
    <t xml:space="preserve"> True Ventures</t>
  </si>
  <si>
    <t xml:space="preserve"> Morningside Venture Capital</t>
  </si>
  <si>
    <t xml:space="preserve"> China Fortune Land Development</t>
  </si>
  <si>
    <t xml:space="preserve"> Charter Venture Capital</t>
  </si>
  <si>
    <t xml:space="preserve"> and Sequoia Capital China</t>
  </si>
  <si>
    <t xml:space="preserve"> Foxconn Technology Company</t>
  </si>
  <si>
    <t xml:space="preserve"> TLV Partners</t>
  </si>
  <si>
    <t xml:space="preserve"> Ascension Ventures</t>
  </si>
  <si>
    <t xml:space="preserve"> New Era Ventures</t>
  </si>
  <si>
    <t xml:space="preserve"> JMI Equity</t>
  </si>
  <si>
    <t xml:space="preserve"> Valor Equity Partners</t>
  </si>
  <si>
    <t xml:space="preserve"> Geodesic Capital</t>
  </si>
  <si>
    <t xml:space="preserve"> Polaris Partners</t>
  </si>
  <si>
    <t xml:space="preserve"> Emerge</t>
  </si>
  <si>
    <t xml:space="preserve"> BEENEXT</t>
  </si>
  <si>
    <t xml:space="preserve"> Kenetic Capital</t>
  </si>
  <si>
    <t xml:space="preserve"> PUC</t>
  </si>
  <si>
    <t xml:space="preserve"> Tus Holdings</t>
  </si>
  <si>
    <t xml:space="preserve"> Cocnord Health Partners</t>
  </si>
  <si>
    <t xml:space="preserve"> enaya Capital</t>
  </si>
  <si>
    <t xml:space="preserve"> Escala Capital</t>
  </si>
  <si>
    <t xml:space="preserve"> TVS Capital</t>
  </si>
  <si>
    <t xml:space="preserve"> Inova Ventures Participacees</t>
  </si>
  <si>
    <t xml:space="preserve"> Malabar Investments</t>
  </si>
  <si>
    <t xml:space="preserve"> STO Express</t>
  </si>
  <si>
    <t xml:space="preserve"> General Catalyst Partners</t>
  </si>
  <si>
    <t xml:space="preserve"> Schonfeld Strategic Advisors</t>
  </si>
  <si>
    <t xml:space="preserve"> Bloomberg Beta</t>
  </si>
  <si>
    <t xml:space="preserve"> Grayhawk Capital</t>
  </si>
  <si>
    <t xml:space="preserve"> Partech Partners</t>
  </si>
  <si>
    <t xml:space="preserve"> Javelin Venture Partners</t>
  </si>
  <si>
    <t xml:space="preserve"> Venture Highway</t>
  </si>
  <si>
    <t xml:space="preserve"> Toscafund Asset Management</t>
  </si>
  <si>
    <t xml:space="preserve"> MSD Capital</t>
  </si>
  <si>
    <t xml:space="preserve"> Lightspeed Venture Capital</t>
  </si>
  <si>
    <t xml:space="preserve"> Core Capital Partners</t>
  </si>
  <si>
    <t xml:space="preserve"> Liberty Gloval Ventures</t>
  </si>
  <si>
    <t xml:space="preserve"> Chicago Ventures</t>
  </si>
  <si>
    <t xml:space="preserve"> Imaginary Ventures</t>
  </si>
  <si>
    <t xml:space="preserve"> Standard Crypto</t>
  </si>
  <si>
    <t xml:space="preserve"> Longitude Capital</t>
  </si>
  <si>
    <t xml:space="preserve"> CreditEase Fintech Investment Fund</t>
  </si>
  <si>
    <t xml:space="preserve"> Google Capital</t>
  </si>
  <si>
    <t xml:space="preserve"> Jump Capital</t>
  </si>
  <si>
    <t xml:space="preserve"> Expedia Inc.</t>
  </si>
  <si>
    <t xml:space="preserve"> DC Thomson Ventures</t>
  </si>
  <si>
    <t xml:space="preserve"> Microsoft ScaleUp</t>
  </si>
  <si>
    <t xml:space="preserve"> National Grid Partners</t>
  </si>
  <si>
    <t xml:space="preserve"> HarbourVest Partners</t>
  </si>
  <si>
    <t xml:space="preserve"> Bank of China</t>
  </si>
  <si>
    <t xml:space="preserve"> Fidelity Investment</t>
  </si>
  <si>
    <t xml:space="preserve"> Eldridge</t>
  </si>
  <si>
    <t xml:space="preserve"> Sway Ventures</t>
  </si>
  <si>
    <t xml:space="preserve"> SV Angel</t>
  </si>
  <si>
    <t xml:space="preserve"> Funa Yuanchuang Technology</t>
  </si>
  <si>
    <t xml:space="preserve"> Siam Commercial Bank</t>
  </si>
  <si>
    <t xml:space="preserve"> Portag3 Ventures</t>
  </si>
  <si>
    <t xml:space="preserve"> ARCH Venture Partners</t>
  </si>
  <si>
    <t xml:space="preserve"> Foundry Group</t>
  </si>
  <si>
    <t xml:space="preserve"> Qumra Capital</t>
  </si>
  <si>
    <t xml:space="preserve"> Emergence Capital Partners</t>
  </si>
  <si>
    <t xml:space="preserve"> Bow Wave Capital</t>
  </si>
  <si>
    <t xml:space="preserve"> Human Capital</t>
  </si>
  <si>
    <t xml:space="preserve"> August Capital</t>
  </si>
  <si>
    <t xml:space="preserve"> Oriental Fortune Capital</t>
  </si>
  <si>
    <t xml:space="preserve"> Flybridge Capital Partners</t>
  </si>
  <si>
    <t xml:space="preserve"> Insight Venture Partners</t>
  </si>
  <si>
    <t xml:space="preserve"> FutureX Capital</t>
  </si>
  <si>
    <t xml:space="preserve"> M13</t>
  </si>
  <si>
    <t xml:space="preserve"> CommerzVentures</t>
  </si>
  <si>
    <t xml:space="preserve"> Wakefield Group</t>
  </si>
  <si>
    <t xml:space="preserve"> Ondine Capital</t>
  </si>
  <si>
    <t xml:space="preserve"> Buhuo Venture Capital</t>
  </si>
  <si>
    <t xml:space="preserve"> Guangzhou Huiyin Aofeng Equity Investment Fund</t>
  </si>
  <si>
    <t xml:space="preserve"> Harrison Metal</t>
  </si>
  <si>
    <t xml:space="preserve"> Team8</t>
  </si>
  <si>
    <t xml:space="preserve"> Aker</t>
  </si>
  <si>
    <t xml:space="preserve"> GoldenTree Asset Management</t>
  </si>
  <si>
    <t xml:space="preserve"> Maverick Ventures Israel</t>
  </si>
  <si>
    <t xml:space="preserve"> Section 32</t>
  </si>
  <si>
    <t xml:space="preserve"> Vast Ventures</t>
  </si>
  <si>
    <t xml:space="preserve"> Echo Health Venturesl</t>
  </si>
  <si>
    <t xml:space="preserve"> SciFi VC</t>
  </si>
  <si>
    <t xml:space="preserve"> AllegisCyber Capital</t>
  </si>
  <si>
    <t xml:space="preserve"> Sky9 Capital</t>
  </si>
  <si>
    <t xml:space="preserve"> Redpoint Ventures China</t>
  </si>
  <si>
    <t xml:space="preserve"> 360 Capital Partners</t>
  </si>
  <si>
    <t xml:space="preserve"> Launchpad Venture Group</t>
  </si>
  <si>
    <t xml:space="preserve"> Valiant Capital Partners</t>
  </si>
  <si>
    <t xml:space="preserve"> Trustbridge Partners</t>
  </si>
  <si>
    <t xml:space="preserve"> Vostok New Ventures</t>
  </si>
  <si>
    <t xml:space="preserve"> Unilever Ventures</t>
  </si>
  <si>
    <t xml:space="preserve"> Canapi Ventures</t>
  </si>
  <si>
    <t xml:space="preserve"> Vision Knight Capital</t>
  </si>
  <si>
    <t xml:space="preserve"> Crane Venture Partners</t>
  </si>
  <si>
    <t xml:space="preserve"> BA Capital</t>
  </si>
  <si>
    <t>Crosslink Capital</t>
  </si>
  <si>
    <t xml:space="preserve"> Western Capital Management</t>
  </si>
  <si>
    <t xml:space="preserve"> Blu Venture Investors</t>
  </si>
  <si>
    <t xml:space="preserve"> First Light Capital Group</t>
  </si>
  <si>
    <t xml:space="preserve"> Unicom Innovation Venture Capital</t>
  </si>
  <si>
    <t xml:space="preserve"> Sherpalo Ventures</t>
  </si>
  <si>
    <t xml:space="preserve"> Spectrum Equity</t>
  </si>
  <si>
    <t xml:space="preserve"> Ireland Strategic Investment Fund</t>
  </si>
  <si>
    <t xml:space="preserve"> Korelya Capital</t>
  </si>
  <si>
    <t xml:space="preserve"> ClalTech</t>
  </si>
  <si>
    <t xml:space="preserve"> Socii Capital</t>
  </si>
  <si>
    <t xml:space="preserve"> Streamlined Ventures</t>
  </si>
  <si>
    <t xml:space="preserve"> Go-Ventures</t>
  </si>
  <si>
    <t xml:space="preserve"> Quiet Capital</t>
  </si>
  <si>
    <t xml:space="preserve"> KTB Ventures</t>
  </si>
  <si>
    <t xml:space="preserve"> Gradient Ventures</t>
  </si>
  <si>
    <t xml:space="preserve"> Ayala Corporation</t>
  </si>
  <si>
    <t xml:space="preserve"> EQT Ventures</t>
  </si>
  <si>
    <t xml:space="preserve"> Dynamic Parcel Distribution</t>
  </si>
  <si>
    <t xml:space="preserve"> Sofinnova Partners</t>
  </si>
  <si>
    <t xml:space="preserve"> SoftBank Latin America Fund</t>
  </si>
  <si>
    <t xml:space="preserve"> Harvey Golub Family Office</t>
  </si>
  <si>
    <t xml:space="preserve"> Workday Ventures</t>
  </si>
  <si>
    <t xml:space="preserve"> Carlson Private Capital Partners</t>
  </si>
  <si>
    <t xml:space="preserve"> Mithril Capital Management</t>
  </si>
  <si>
    <t xml:space="preserve"> Kima Ventures</t>
  </si>
  <si>
    <t xml:space="preserve"> FinVC</t>
  </si>
  <si>
    <t xml:space="preserve"> FANUC</t>
  </si>
  <si>
    <t xml:space="preserve"> Asset Management Ventures</t>
  </si>
  <si>
    <t xml:space="preserve"> Light Street Capital</t>
  </si>
  <si>
    <t xml:space="preserve"> Rembrandt Venture Partners</t>
  </si>
  <si>
    <t xml:space="preserve"> Vulcan Capital</t>
  </si>
  <si>
    <t xml:space="preserve"> Avenir Growth Capital</t>
  </si>
  <si>
    <t xml:space="preserve"> Crossbeam Venture Partners</t>
  </si>
  <si>
    <t xml:space="preserve"> Pantera Capital</t>
  </si>
  <si>
    <t xml:space="preserve"> BP Ventures</t>
  </si>
  <si>
    <t xml:space="preserve"> Novator Partners</t>
  </si>
  <si>
    <t xml:space="preserve"> L Catterton</t>
  </si>
  <si>
    <t xml:space="preserve"> Kite Ventures</t>
  </si>
  <si>
    <t xml:space="preserve"> Jove Equity Partners</t>
  </si>
  <si>
    <t xml:space="preserve"> TI Platform Management</t>
  </si>
  <si>
    <t xml:space="preserve"> BDC Venture Capital</t>
  </si>
  <si>
    <t xml:space="preserve"> 58.com</t>
  </si>
  <si>
    <t xml:space="preserve"> World Lab Innovation</t>
  </si>
  <si>
    <t xml:space="preserve"> Inclusive Capital Partners</t>
  </si>
  <si>
    <t xml:space="preserve"> Caterpillar</t>
  </si>
  <si>
    <t xml:space="preserve"> Fontinalis Partners</t>
  </si>
  <si>
    <t xml:space="preserve"> Oryzn Capital</t>
  </si>
  <si>
    <t xml:space="preserve"> Wonder Ventures</t>
  </si>
  <si>
    <t xml:space="preserve"> Xingwang Investment Management</t>
  </si>
  <si>
    <t xml:space="preserve"> Vision Plus Capital</t>
  </si>
  <si>
    <t xml:space="preserve"> Hongtai Capital Holdings</t>
  </si>
  <si>
    <t xml:space="preserve"> Geekdom Fund</t>
  </si>
  <si>
    <t xml:space="preserve"> dmg ventures</t>
  </si>
  <si>
    <t xml:space="preserve"> Ping An Insurance</t>
  </si>
  <si>
    <t xml:space="preserve"> Operator Collective</t>
  </si>
  <si>
    <t xml:space="preserve"> Group GSR Ventures</t>
  </si>
  <si>
    <t xml:space="preserve"> Insignia Ventures Partners</t>
  </si>
  <si>
    <t xml:space="preserve"> Madera Technology Partners</t>
  </si>
  <si>
    <t xml:space="preserve"> Chengwei Capital</t>
  </si>
  <si>
    <t xml:space="preserve"> First Ascent Ventures</t>
  </si>
  <si>
    <t xml:space="preserve"> Fifty Years Fund</t>
  </si>
  <si>
    <t xml:space="preserve"> Bolt Ventures</t>
  </si>
  <si>
    <t xml:space="preserve"> Eclipse Ventures</t>
  </si>
  <si>
    <t xml:space="preserve"> The Venture Collective</t>
  </si>
  <si>
    <t xml:space="preserve"> Shang Qi Capital</t>
  </si>
  <si>
    <t xml:space="preserve"> Genesis Capital</t>
  </si>
  <si>
    <t xml:space="preserve"> Anthermis</t>
  </si>
  <si>
    <t xml:space="preserve"> Evolution Equity Partners</t>
  </si>
  <si>
    <t xml:space="preserve"> Sequoia Capital Israel</t>
  </si>
  <si>
    <t xml:space="preserve"> Galaxy Digital</t>
  </si>
  <si>
    <t xml:space="preserve"> International Finance Corporation</t>
  </si>
  <si>
    <t xml:space="preserve"> Eden Global Partners</t>
  </si>
  <si>
    <t xml:space="preserve"> Pereg Ventures</t>
  </si>
  <si>
    <t xml:space="preserve"> Rakuten</t>
  </si>
  <si>
    <t xml:space="preserve"> Apollo Global Management</t>
  </si>
  <si>
    <t xml:space="preserve"> G Squared</t>
  </si>
  <si>
    <t xml:space="preserve"> Sunley House Capital Management</t>
  </si>
  <si>
    <t xml:space="preserve"> Golden Gate Ventures</t>
  </si>
  <si>
    <t xml:space="preserve"> Invus Group</t>
  </si>
  <si>
    <t xml:space="preserve"> Hanaco Ventures</t>
  </si>
  <si>
    <t xml:space="preserve"> Haitong Leading Capital Management</t>
  </si>
  <si>
    <t xml:space="preserve"> Verizon Ventures</t>
  </si>
  <si>
    <t xml:space="preserve"> Kraken Ventures</t>
  </si>
  <si>
    <t xml:space="preserve"> Perpetual Investors</t>
  </si>
  <si>
    <t xml:space="preserve"> Lone Pine Capital</t>
  </si>
  <si>
    <t xml:space="preserve"> Carrick Capital Partners</t>
  </si>
  <si>
    <t xml:space="preserve"> Endiya Partners</t>
  </si>
  <si>
    <t xml:space="preserve"> Meridian Capital</t>
  </si>
  <si>
    <t xml:space="preserve"> 01 Advisors</t>
  </si>
  <si>
    <t xml:space="preserve"> Straumann</t>
  </si>
  <si>
    <t xml:space="preserve"> Affirma Capital</t>
  </si>
  <si>
    <t xml:space="preserve"> Spotify</t>
  </si>
  <si>
    <t xml:space="preserve"> Yinxinggu Capital</t>
  </si>
  <si>
    <t xml:space="preserve"> Dragonfly Capital Partners</t>
  </si>
  <si>
    <t xml:space="preserve"> China State Capital Venture Capital Fund</t>
  </si>
  <si>
    <t xml:space="preserve"> Harmonic Growth Partners</t>
  </si>
  <si>
    <t xml:space="preserve"> EXOR Seeds</t>
  </si>
  <si>
    <t xml:space="preserve"> TriplePoint Capital</t>
  </si>
  <si>
    <t xml:space="preserve"> Broom Ventures</t>
  </si>
  <si>
    <t xml:space="preserve"> VentureLink</t>
  </si>
  <si>
    <t xml:space="preserve"> SoGal Ventures</t>
  </si>
  <si>
    <t xml:space="preserve"> GE Ventures</t>
  </si>
  <si>
    <t xml:space="preserve"> FJ Labs</t>
  </si>
  <si>
    <t xml:space="preserve"> SK Ventures</t>
  </si>
  <si>
    <t xml:space="preserve"> Vista Equity Partners</t>
  </si>
  <si>
    <t xml:space="preserve"> eWTP Capital</t>
  </si>
  <si>
    <t xml:space="preserve"> JD Capital Management</t>
  </si>
  <si>
    <t xml:space="preserve"> Elaia Partners</t>
  </si>
  <si>
    <t xml:space="preserve"> TA Associates</t>
  </si>
  <si>
    <t xml:space="preserve"> Blumberg Capital</t>
  </si>
  <si>
    <t xml:space="preserve"> Hyde Park Venture Partners</t>
  </si>
  <si>
    <t xml:space="preserve"> Sunstone Capital</t>
  </si>
  <si>
    <t xml:space="preserve"> Tola Capital</t>
  </si>
  <si>
    <t xml:space="preserve"> SEEK</t>
  </si>
  <si>
    <t xml:space="preserve"> Mayfield Fund</t>
  </si>
  <si>
    <t xml:space="preserve"> ACE &amp; Company</t>
  </si>
  <si>
    <t xml:space="preserve"> CMFG Ventures</t>
  </si>
  <si>
    <t xml:space="preserve"> STRIVE</t>
  </si>
  <si>
    <t xml:space="preserve"> FTX Venture</t>
  </si>
  <si>
    <t xml:space="preserve"> Victory Park Capital</t>
  </si>
  <si>
    <t xml:space="preserve"> Richland Equities</t>
  </si>
  <si>
    <t xml:space="preserve"> Shenzhen Qianhe Capital Management Co.</t>
  </si>
  <si>
    <t xml:space="preserve"> Chuanrong Capital</t>
  </si>
  <si>
    <t xml:space="preserve"> Wanxin Media</t>
  </si>
  <si>
    <t xml:space="preserve"> Ideal International</t>
  </si>
  <si>
    <t xml:space="preserve"> Naspers</t>
  </si>
  <si>
    <t xml:space="preserve"> Investment Corporation of Dubai</t>
  </si>
  <si>
    <t xml:space="preserve"> BlockTower Capital</t>
  </si>
  <si>
    <t xml:space="preserve"> Riverwood Capital</t>
  </si>
  <si>
    <t xml:space="preserve"> Hongxiu VC</t>
  </si>
  <si>
    <t xml:space="preserve"> Silverlink Capital</t>
  </si>
  <si>
    <t xml:space="preserve"> Merrysunny Wealth</t>
  </si>
  <si>
    <t xml:space="preserve"> Newsion Venture Capital</t>
  </si>
  <si>
    <t xml:space="preserve"> Sino-Ocean Capital</t>
  </si>
  <si>
    <t xml:space="preserve"> iVision Ventures</t>
  </si>
  <si>
    <t xml:space="preserve"> Nordstar</t>
  </si>
  <si>
    <t xml:space="preserve"> Qianhai Fund of Funds</t>
  </si>
  <si>
    <t xml:space="preserve"> K2VC</t>
  </si>
  <si>
    <t xml:space="preserve"> Elevar Equity</t>
  </si>
  <si>
    <t xml:space="preserve"> Shanghai Electric Group</t>
  </si>
  <si>
    <t xml:space="preserve"> Navitas Capital</t>
  </si>
  <si>
    <t xml:space="preserve"> Transformation Capital</t>
  </si>
  <si>
    <t xml:space="preserve"> Vertex Ventures SE Asia</t>
  </si>
  <si>
    <t xml:space="preserve"> INGKA Investments</t>
  </si>
  <si>
    <t xml:space="preserve"> Summer Capital</t>
  </si>
  <si>
    <t xml:space="preserve"> Stellaris Venture Partners</t>
  </si>
  <si>
    <t xml:space="preserve"> Mayfield</t>
  </si>
  <si>
    <t xml:space="preserve"> Outrun Ventures</t>
  </si>
  <si>
    <t xml:space="preserve"> Tru Arrow Partners</t>
  </si>
  <si>
    <t xml:space="preserve"> European Founders Fund</t>
  </si>
  <si>
    <t xml:space="preserve"> K2 Ventures</t>
  </si>
  <si>
    <t xml:space="preserve"> GMO VenturePartners</t>
  </si>
  <si>
    <t xml:space="preserve"> AU21</t>
  </si>
  <si>
    <t xml:space="preserve"> FreesFund</t>
  </si>
  <si>
    <t xml:space="preserve"> Lupa Systems</t>
  </si>
  <si>
    <t xml:space="preserve"> Alumni Ventures Group</t>
  </si>
  <si>
    <t xml:space="preserve"> Breakthrough Energy Ventures</t>
  </si>
  <si>
    <t xml:space="preserve"> BBVA</t>
  </si>
  <si>
    <t xml:space="preserve"> Blueflame Capital</t>
  </si>
  <si>
    <t xml:space="preserve"> Visa Ventures</t>
  </si>
  <si>
    <t xml:space="preserve"> CyberStarts</t>
  </si>
  <si>
    <t xml:space="preserve"> Norma Investments</t>
  </si>
  <si>
    <t xml:space="preserve"> NJF Capital</t>
  </si>
  <si>
    <t xml:space="preserve"> Qualgro</t>
  </si>
  <si>
    <t xml:space="preserve"> Sigma Prime Ventures</t>
  </si>
  <si>
    <t xml:space="preserve"> Array Ventures</t>
  </si>
  <si>
    <t xml:space="preserve"> Epiq Capital</t>
  </si>
  <si>
    <t xml:space="preserve"> Advancit Capital</t>
  </si>
  <si>
    <t xml:space="preserve"> China Minsheng Investment Group</t>
  </si>
  <si>
    <t xml:space="preserve"> Costanoa Ventures</t>
  </si>
  <si>
    <t xml:space="preserve"> Redalpine Venture Partners</t>
  </si>
  <si>
    <t xml:space="preserve"> Insights Partners</t>
  </si>
  <si>
    <t xml:space="preserve"> Mubadala Capital</t>
  </si>
  <si>
    <t xml:space="preserve"> Ten Eleven Ventures</t>
  </si>
  <si>
    <t xml:space="preserve"> Trifecta Capital Advisors</t>
  </si>
  <si>
    <t xml:space="preserve"> Quadrille Capital</t>
  </si>
  <si>
    <t xml:space="preserve"> Promecap</t>
  </si>
  <si>
    <t xml:space="preserve"> Holtzbrinck Ventures</t>
  </si>
  <si>
    <t xml:space="preserve"> Baleen Capital</t>
  </si>
  <si>
    <t xml:space="preserve"> Point72 Ventures</t>
  </si>
  <si>
    <t xml:space="preserve"> China Creation Ventures</t>
  </si>
  <si>
    <t xml:space="preserve"> Das Capital</t>
  </si>
  <si>
    <t xml:space="preserve"> Peterson Ventures</t>
  </si>
  <si>
    <t xml:space="preserve"> Pritzker Group Venture Capital</t>
  </si>
  <si>
    <t xml:space="preserve"> Songhyun Investment</t>
  </si>
  <si>
    <t xml:space="preserve"> Drive Capital</t>
  </si>
  <si>
    <t xml:space="preserve"> Global Catalyst Partnera</t>
  </si>
  <si>
    <t xml:space="preserve"> Doha Venture Capital</t>
  </si>
  <si>
    <t xml:space="preserve"> The Carlyle Group</t>
  </si>
  <si>
    <t xml:space="preserve"> Bain Capital Credit</t>
  </si>
  <si>
    <t xml:space="preserve"> JD Digits</t>
  </si>
  <si>
    <t xml:space="preserve"> I Squared Capital</t>
  </si>
  <si>
    <t xml:space="preserve"> Presidio Ventures</t>
  </si>
  <si>
    <t xml:space="preserve"> Rho Ventures</t>
  </si>
  <si>
    <t xml:space="preserve"> Jinhui Xingye</t>
  </si>
  <si>
    <t xml:space="preserve"> Moore Capital Management</t>
  </si>
  <si>
    <t xml:space="preserve"> iFLYTEK</t>
  </si>
  <si>
    <t xml:space="preserve"> Hearst Ventures</t>
  </si>
  <si>
    <t xml:space="preserve"> ForgeLight</t>
  </si>
  <si>
    <t xml:space="preserve"> Ballast Point Ventures</t>
  </si>
  <si>
    <t xml:space="preserve"> Johnson &amp; Johnson Innovation</t>
  </si>
  <si>
    <t xml:space="preserve"> IQ Capital</t>
  </si>
  <si>
    <t xml:space="preserve"> Tiantu Capital Co.</t>
  </si>
  <si>
    <t xml:space="preserve"> Far East Horizon</t>
  </si>
  <si>
    <t xml:space="preserve"> SeptWolves Ventures</t>
  </si>
  <si>
    <t xml:space="preserve"> SOFTBANK Latin America Ventures</t>
  </si>
  <si>
    <t xml:space="preserve"> Anthem Venture Partners</t>
  </si>
  <si>
    <t xml:space="preserve"> Adams Street Partners</t>
  </si>
  <si>
    <t xml:space="preserve"> Mobai Capital</t>
  </si>
  <si>
    <t xml:space="preserve"> Alibaba Entrepreneurs Fund</t>
  </si>
  <si>
    <t xml:space="preserve"> Kefa Capital</t>
  </si>
  <si>
    <t xml:space="preserve"> Amasia</t>
  </si>
  <si>
    <t xml:space="preserve"> MSA Capital</t>
  </si>
  <si>
    <t xml:space="preserve"> Microsoft</t>
  </si>
  <si>
    <t xml:space="preserve"> JOY Capital</t>
  </si>
  <si>
    <t xml:space="preserve"> Longzhu Capital</t>
  </si>
  <si>
    <t xml:space="preserve"> Wipro Ventures</t>
  </si>
  <si>
    <t xml:space="preserve"> Hundreds Capital</t>
  </si>
  <si>
    <t xml:space="preserve"> Target Global</t>
  </si>
  <si>
    <t xml:space="preserve"> Causeway Media Partners</t>
  </si>
  <si>
    <t xml:space="preserve"> Redpoint e.ventures</t>
  </si>
  <si>
    <t xml:space="preserve"> McKesson Ventures</t>
  </si>
  <si>
    <t>01 Advisors</t>
  </si>
  <si>
    <t>3one4 Capital Partners</t>
  </si>
  <si>
    <t>500 Global</t>
  </si>
  <si>
    <t>58.com</t>
  </si>
  <si>
    <t>5Y Capital</t>
  </si>
  <si>
    <t>83North</t>
  </si>
  <si>
    <t>8VC</t>
  </si>
  <si>
    <t>A&amp;NN</t>
  </si>
  <si>
    <t>Accel</t>
  </si>
  <si>
    <t>Accel India</t>
  </si>
  <si>
    <t>Accel Partners</t>
  </si>
  <si>
    <t>Accelm Scania Growth Capital</t>
  </si>
  <si>
    <t>Accomplice</t>
  </si>
  <si>
    <t>Acero Capital</t>
  </si>
  <si>
    <t>Activant Capital</t>
  </si>
  <si>
    <t>Activant Capital Group</t>
  </si>
  <si>
    <t>Addition</t>
  </si>
  <si>
    <t>Advance Venture Partners</t>
  </si>
  <si>
    <t>Advantech Capital</t>
  </si>
  <si>
    <t>Aglae Ventures</t>
  </si>
  <si>
    <t>Airbus Ventures</t>
  </si>
  <si>
    <t>AirTree Ventures</t>
  </si>
  <si>
    <t>Alibaba Group</t>
  </si>
  <si>
    <t>Alpargatas</t>
  </si>
  <si>
    <t>Alpha Wave Global</t>
  </si>
  <si>
    <t>Alta Partners</t>
  </si>
  <si>
    <t>Alta Ventures Mexico</t>
  </si>
  <si>
    <t>Alven Capital</t>
  </si>
  <si>
    <t>AME Cloud Ventures</t>
  </si>
  <si>
    <t>American Express Ventures</t>
  </si>
  <si>
    <t>American Family Ventures</t>
  </si>
  <si>
    <t>Amiti Ventures</t>
  </si>
  <si>
    <t>Amplify Partners</t>
  </si>
  <si>
    <t>Andreessen Horowitz</t>
  </si>
  <si>
    <t>Ant Financial Services Group</t>
  </si>
  <si>
    <t>Ant Group</t>
  </si>
  <si>
    <t>Anthemis</t>
  </si>
  <si>
    <t>ARCH Venture Partners</t>
  </si>
  <si>
    <t>Ardian</t>
  </si>
  <si>
    <t>Artiman Ventures</t>
  </si>
  <si>
    <t>Aspect Ventures</t>
  </si>
  <si>
    <t>Astanor Ventures</t>
  </si>
  <si>
    <t>Atinum Investment</t>
  </si>
  <si>
    <t>Atomico</t>
  </si>
  <si>
    <t>Atop Capital</t>
  </si>
  <si>
    <t>Auriga</t>
  </si>
  <si>
    <t>Aviation Industry Corporation of China</t>
  </si>
  <si>
    <t>AWZ Ventures</t>
  </si>
  <si>
    <t>B Capital Group</t>
  </si>
  <si>
    <t>Baidu</t>
  </si>
  <si>
    <t>Baidu Capital</t>
  </si>
  <si>
    <t>Bain Capital Tech Opportunities</t>
  </si>
  <si>
    <t>Bain Capital Ventures</t>
  </si>
  <si>
    <t>Balderton Capital</t>
  </si>
  <si>
    <t>Banyan Capital</t>
  </si>
  <si>
    <t>Battery Ventures</t>
  </si>
  <si>
    <t>BEENEXT</t>
  </si>
  <si>
    <t>Beijing Juneng Hesheng Industry Investment Fund</t>
  </si>
  <si>
    <t>Benchmark</t>
  </si>
  <si>
    <t>Berkshire Partners</t>
  </si>
  <si>
    <t>Bertelsmann Asia Investments</t>
  </si>
  <si>
    <t>Bessemer Venture Partners</t>
  </si>
  <si>
    <t>Big Bets</t>
  </si>
  <si>
    <t>Blackbird Ventures</t>
  </si>
  <si>
    <t>BlackRock</t>
  </si>
  <si>
    <t>Bloomberg Beta</t>
  </si>
  <si>
    <t>Blue Label Telecoms</t>
  </si>
  <si>
    <t>BlueCross BlueShield Venture Partners</t>
  </si>
  <si>
    <t>BlueRun Ventures</t>
  </si>
  <si>
    <t>Blumberg Capital</t>
  </si>
  <si>
    <t>Blume Ventures</t>
  </si>
  <si>
    <t>Bnk To The Future</t>
  </si>
  <si>
    <t>BNP Paribas</t>
  </si>
  <si>
    <t>BOC International</t>
  </si>
  <si>
    <t>Bojiang Capital</t>
  </si>
  <si>
    <t>BOLDstart Ventures</t>
  </si>
  <si>
    <t>Bonfire Ventures</t>
  </si>
  <si>
    <t>Boxin Capital</t>
  </si>
  <si>
    <t>BPI France</t>
  </si>
  <si>
    <t>Breakthrough Energy Ventures</t>
  </si>
  <si>
    <t>Breega Capital</t>
  </si>
  <si>
    <t>Brighton Park Capital</t>
  </si>
  <si>
    <t>British Patient Capital</t>
  </si>
  <si>
    <t>Brookfield Asset Management</t>
  </si>
  <si>
    <t>btov Partners</t>
  </si>
  <si>
    <t>C5 Capital</t>
  </si>
  <si>
    <t>Caffeinated Capital</t>
  </si>
  <si>
    <t>Cambridge Innovation Capital</t>
  </si>
  <si>
    <t>Capital One Growth Ventures</t>
  </si>
  <si>
    <t>Casa Verde Capital</t>
  </si>
  <si>
    <t>CDH Investments</t>
  </si>
  <si>
    <t>CE-Ventures</t>
  </si>
  <si>
    <t>Centurium Capital</t>
  </si>
  <si>
    <t>Cherry Ventures</t>
  </si>
  <si>
    <t>China Creation Ventures</t>
  </si>
  <si>
    <t>China Culture Industrial Investment Fund</t>
  </si>
  <si>
    <t>China Environmental Protection Industry</t>
  </si>
  <si>
    <t>China Everbright Limited</t>
  </si>
  <si>
    <t>China Grand Prosperity Investment</t>
  </si>
  <si>
    <t>China Health Industry Investment Fund</t>
  </si>
  <si>
    <t>China Investment Corporation</t>
  </si>
  <si>
    <t>China Life Insurance</t>
  </si>
  <si>
    <t>China Minsheng Investment</t>
  </si>
  <si>
    <t>China Reform Fund</t>
  </si>
  <si>
    <t>Chiratae Ventures</t>
  </si>
  <si>
    <t>Chromo Invest</t>
  </si>
  <si>
    <t>ClalTech</t>
  </si>
  <si>
    <t>Clermont Group</t>
  </si>
  <si>
    <t>Co-Energy Finance</t>
  </si>
  <si>
    <t>Coatue Management</t>
  </si>
  <si>
    <t>Coatue Managemeny</t>
  </si>
  <si>
    <t>ConsenSys Ventures</t>
  </si>
  <si>
    <t>Contour Venture Partners</t>
  </si>
  <si>
    <t>Cool Japan Fund</t>
  </si>
  <si>
    <t>Costanoa Ventures</t>
  </si>
  <si>
    <t>Cowboy Ventures</t>
  </si>
  <si>
    <t>Craft Ventures</t>
  </si>
  <si>
    <t>Creandum</t>
  </si>
  <si>
    <t>CreditEase Fintech Investment Fund</t>
  </si>
  <si>
    <t>CRV</t>
  </si>
  <si>
    <t>Cybernaut Growth Fund</t>
  </si>
  <si>
    <t>D1 Capital Partners</t>
  </si>
  <si>
    <t>Danone Manifesto Ventures</t>
  </si>
  <si>
    <t>Dark Horse Technology Group</t>
  </si>
  <si>
    <t>Data Collective</t>
  </si>
  <si>
    <t>DataTribe</t>
  </si>
  <si>
    <t>Day One Ventures</t>
  </si>
  <si>
    <t>DCM Ventures</t>
  </si>
  <si>
    <t>Deciens Capital</t>
  </si>
  <si>
    <t>Deer Park Road</t>
  </si>
  <si>
    <t>DeFi Technologies</t>
  </si>
  <si>
    <t>Delian Capital</t>
  </si>
  <si>
    <t>Dell Technologies Capital</t>
  </si>
  <si>
    <t>DESUN Capital</t>
  </si>
  <si>
    <t>DFJ Growth Fund</t>
  </si>
  <si>
    <t>Didi Chuxing</t>
  </si>
  <si>
    <t>Dila Capital</t>
  </si>
  <si>
    <t>Ding Xiang Capital</t>
  </si>
  <si>
    <t>DJF</t>
  </si>
  <si>
    <t>DN Capital</t>
  </si>
  <si>
    <t>Dragoneer Investment Group</t>
  </si>
  <si>
    <t>Dragonfly Captial</t>
  </si>
  <si>
    <t>Draper Fisher Jurtson</t>
  </si>
  <si>
    <t>Drive Capital</t>
  </si>
  <si>
    <t>DST Global</t>
  </si>
  <si>
    <t>Durable Capital Partners</t>
  </si>
  <si>
    <t>Dynamo VC</t>
  </si>
  <si>
    <t>e.ventures</t>
  </si>
  <si>
    <t>Earlybird Venture Capital</t>
  </si>
  <si>
    <t>Eastern Bell Capital</t>
  </si>
  <si>
    <t>Eastern Bell Capital 32</t>
  </si>
  <si>
    <t>Eclipse Ventures</t>
  </si>
  <si>
    <t>Edison Partners</t>
  </si>
  <si>
    <t>Eight Roads Ventures</t>
  </si>
  <si>
    <t>Elaia Partners</t>
  </si>
  <si>
    <t>Emergence Capital Partners</t>
  </si>
  <si>
    <t>Equal Ventures</t>
  </si>
  <si>
    <t>Eurazeo</t>
  </si>
  <si>
    <t>Expa</t>
  </si>
  <si>
    <t>Fabric Ventures</t>
  </si>
  <si>
    <t>Fairfax Financial Holdings</t>
  </si>
  <si>
    <t>Falcon Edge Capital</t>
  </si>
  <si>
    <t>Fasanara Capital</t>
  </si>
  <si>
    <t>Fashion Tech Lab</t>
  </si>
  <si>
    <t>FAW Group</t>
  </si>
  <si>
    <t>Felicis Ventures</t>
  </si>
  <si>
    <t>Female Founders Fund</t>
  </si>
  <si>
    <t>Fifth Wall Ventures</t>
  </si>
  <si>
    <t>Fifty Years Fund</t>
  </si>
  <si>
    <t>Fireside Ventures</t>
  </si>
  <si>
    <t>First Round Capital</t>
  </si>
  <si>
    <t>FirstMark Capital</t>
  </si>
  <si>
    <t>Flagship Pioneering</t>
  </si>
  <si>
    <t>Flybridge Capital Partners</t>
  </si>
  <si>
    <t>Forerunner Ventures</t>
  </si>
  <si>
    <t>Fosun RZ Capital</t>
  </si>
  <si>
    <t>Foundation Capital</t>
  </si>
  <si>
    <t>Founders Fund</t>
  </si>
  <si>
    <t>Foundry Group</t>
  </si>
  <si>
    <t>Franklin Templeton</t>
  </si>
  <si>
    <t>FundersClub</t>
  </si>
  <si>
    <t>Gauss Ventures</t>
  </si>
  <si>
    <t>Geely</t>
  </si>
  <si>
    <t>General Catalyst Partners</t>
  </si>
  <si>
    <t>Genesis Partners</t>
  </si>
  <si>
    <t>Georgian Co-Investment Fund</t>
  </si>
  <si>
    <t>Georgian Partners</t>
  </si>
  <si>
    <t>GGV Capital</t>
  </si>
  <si>
    <t>Global Founders Capital</t>
  </si>
  <si>
    <t>Glory Ventures</t>
  </si>
  <si>
    <t>Gobi Partners</t>
  </si>
  <si>
    <t>Goodwater Capital</t>
  </si>
  <si>
    <t>Google Ventures</t>
  </si>
  <si>
    <t>GreatPoint Ventures</t>
  </si>
  <si>
    <t>Green Bay Ventures</t>
  </si>
  <si>
    <t>Green Pine Capital Partners</t>
  </si>
  <si>
    <t>Green Visor Capital</t>
  </si>
  <si>
    <t>Greycroft</t>
  </si>
  <si>
    <t>Greylock Partners</t>
  </si>
  <si>
    <t>Griffin Gaming Partners</t>
  </si>
  <si>
    <t>GSR Ventures</t>
  </si>
  <si>
    <t>Gunosy Capital</t>
  </si>
  <si>
    <t>Guozhong Venture Capital Management</t>
  </si>
  <si>
    <t>HD Capital</t>
  </si>
  <si>
    <t>Helion Venture Partners</t>
  </si>
  <si>
    <t>Highland Capital Partners</t>
  </si>
  <si>
    <t>Highland Europe</t>
  </si>
  <si>
    <t>Hillhouse Capital Management</t>
  </si>
  <si>
    <t>Holtzbrinck Ventures</t>
  </si>
  <si>
    <t>Hopu Investment Management</t>
  </si>
  <si>
    <t>Horizons Ventures</t>
  </si>
  <si>
    <t>HV Capital</t>
  </si>
  <si>
    <t>Hyde Park Venture Partners</t>
  </si>
  <si>
    <t>IA Ventures</t>
  </si>
  <si>
    <t>IAG Capital Partners</t>
  </si>
  <si>
    <t>ICONIQ Growth</t>
  </si>
  <si>
    <t>IDG Capital</t>
  </si>
  <si>
    <t>IFC</t>
  </si>
  <si>
    <t>Ignition Partners</t>
  </si>
  <si>
    <t>IMM Investment</t>
  </si>
  <si>
    <t>index Ventures</t>
  </si>
  <si>
    <t>India Quotient</t>
  </si>
  <si>
    <t>Info Edge</t>
  </si>
  <si>
    <t>Initialized Capital</t>
  </si>
  <si>
    <t>Innova Capital - FIP</t>
  </si>
  <si>
    <t>Innovation Endeavors</t>
  </si>
  <si>
    <t>Insight Venture Partners</t>
  </si>
  <si>
    <t>Institutional Venture Partners</t>
  </si>
  <si>
    <t>Intact Ventures</t>
  </si>
  <si>
    <t>Intel Capital</t>
  </si>
  <si>
    <t>Investment Corporation of Dubai</t>
  </si>
  <si>
    <t>Invus Group</t>
  </si>
  <si>
    <t>Iris Capital</t>
  </si>
  <si>
    <t>Jackson Square Ventures</t>
  </si>
  <si>
    <t>Japan Post Capital</t>
  </si>
  <si>
    <t>Javelin Venture Partners</t>
  </si>
  <si>
    <t>JD.com</t>
  </si>
  <si>
    <t>Jerusalem Venture Partners</t>
  </si>
  <si>
    <t>Jiangsu Sha Steel Group</t>
  </si>
  <si>
    <t>JOY Capital</t>
  </si>
  <si>
    <t>JTC Group</t>
  </si>
  <si>
    <t>Jungle Ventures</t>
  </si>
  <si>
    <t>K2 Global</t>
  </si>
  <si>
    <t>K2 Ventures</t>
  </si>
  <si>
    <t>K2VC</t>
  </si>
  <si>
    <t>K9 Ventures</t>
  </si>
  <si>
    <t>Kaalari Capital</t>
  </si>
  <si>
    <t>Kalaari Capital</t>
  </si>
  <si>
    <t>Kaszek Ventures</t>
  </si>
  <si>
    <t>Kibo Ventures</t>
  </si>
  <si>
    <t>Kickstart Fund</t>
  </si>
  <si>
    <t>Kinnevik</t>
  </si>
  <si>
    <t>Kleiner Perkins Caufield &amp; Byers</t>
  </si>
  <si>
    <t>Knox Lane</t>
  </si>
  <si>
    <t>Koch Disruptive Technologies</t>
  </si>
  <si>
    <t>L Catterton</t>
  </si>
  <si>
    <t>L'Occitane</t>
  </si>
  <si>
    <t>Lakestar</t>
  </si>
  <si>
    <t>Left Lane Capital</t>
  </si>
  <si>
    <t>Legend Capital</t>
  </si>
  <si>
    <t>Lemniscap VC</t>
  </si>
  <si>
    <t>Lerer Hippeau</t>
  </si>
  <si>
    <t>Liberty City Ventures</t>
  </si>
  <si>
    <t>Lightspeed China Partners</t>
  </si>
  <si>
    <t>Lightspeed Venture Partners</t>
  </si>
  <si>
    <t>Lindeman Asia Investment</t>
  </si>
  <si>
    <t>LocalGlobe</t>
  </si>
  <si>
    <t>LTW Capital</t>
  </si>
  <si>
    <t>M12</t>
  </si>
  <si>
    <t>M13</t>
  </si>
  <si>
    <t>Madrona Venture Group</t>
  </si>
  <si>
    <t>Magma Venture Partners</t>
  </si>
  <si>
    <t>Makers Fund</t>
  </si>
  <si>
    <t>Mangrove Capital Partners</t>
  </si>
  <si>
    <t>Marathon Venture Partners</t>
  </si>
  <si>
    <t>March Capital Partners</t>
  </si>
  <si>
    <t>Marchmont Ventures</t>
  </si>
  <si>
    <t>Matrix Partners</t>
  </si>
  <si>
    <t>Matrix Partners China</t>
  </si>
  <si>
    <t>Matrix Partners India</t>
  </si>
  <si>
    <t>Max Ventures</t>
  </si>
  <si>
    <t>Mayfield</t>
  </si>
  <si>
    <t>Mayfield Fund</t>
  </si>
  <si>
    <t>Menlo Ventures</t>
  </si>
  <si>
    <t>Meritech Capital Partners</t>
  </si>
  <si>
    <t>MHS Capital</t>
  </si>
  <si>
    <t>MindWorks Ventures</t>
  </si>
  <si>
    <t>Mithril</t>
  </si>
  <si>
    <t>Mitsubishi Corporation</t>
  </si>
  <si>
    <t>MMC Ventures</t>
  </si>
  <si>
    <t>Monashees+</t>
  </si>
  <si>
    <t>Moonshots Capital</t>
  </si>
  <si>
    <t>Moore Strategic Ventures</t>
  </si>
  <si>
    <t>Morgan Creek Digital</t>
  </si>
  <si>
    <t>Morningside Venture Capital</t>
  </si>
  <si>
    <t>Morningside Ventures</t>
  </si>
  <si>
    <t>Mubadala Capital</t>
  </si>
  <si>
    <t>Multicoin Capital</t>
  </si>
  <si>
    <t>Mundi Ventures</t>
  </si>
  <si>
    <t>N5 Capital</t>
  </si>
  <si>
    <t>NetEase Capital</t>
  </si>
  <si>
    <t>New Enterprise Associates</t>
  </si>
  <si>
    <t>NewAlpha</t>
  </si>
  <si>
    <t>Newion Partners</t>
  </si>
  <si>
    <t>Newpath Partners</t>
  </si>
  <si>
    <t>NewView Capital</t>
  </si>
  <si>
    <t>Next Play Ventures</t>
  </si>
  <si>
    <t>next47</t>
  </si>
  <si>
    <t>Nextech Invest</t>
  </si>
  <si>
    <t>NextView Ventures</t>
  </si>
  <si>
    <t>Nexus Venture Partners</t>
  </si>
  <si>
    <t>NFX</t>
  </si>
  <si>
    <t>Nintendo</t>
  </si>
  <si>
    <t>Northern Light Venture Capital</t>
  </si>
  <si>
    <t>Northzone Ventures</t>
  </si>
  <si>
    <t>Norwest Venture Partners</t>
  </si>
  <si>
    <t>Notion Capital</t>
  </si>
  <si>
    <t>Novator Partners</t>
  </si>
  <si>
    <t>Nyca Partners</t>
  </si>
  <si>
    <t>Oak HC/FT Partners</t>
  </si>
  <si>
    <t>Obvious Ventures</t>
  </si>
  <si>
    <t>Octopus Ventures</t>
  </si>
  <si>
    <t>OLX Group</t>
  </si>
  <si>
    <t>OMERS Private Equity</t>
  </si>
  <si>
    <t>One Luxury Group</t>
  </si>
  <si>
    <t>Ontario Teachers' Pension Plan</t>
  </si>
  <si>
    <t>Optum Ventures</t>
  </si>
  <si>
    <t>Opus Capital</t>
  </si>
  <si>
    <t>Orange Digital Ventures</t>
  </si>
  <si>
    <t>Oriza Holdings</t>
  </si>
  <si>
    <t>Owl Ventures</t>
  </si>
  <si>
    <t>Paladin Capital Group</t>
  </si>
  <si>
    <t>Pantera Capital</t>
  </si>
  <si>
    <t>Paradigm</t>
  </si>
  <si>
    <t>Partech Partners</t>
  </si>
  <si>
    <t>Passion Capital</t>
  </si>
  <si>
    <t>Pelion Venture Partners</t>
  </si>
  <si>
    <t>People Electrical Appliance Group China</t>
  </si>
  <si>
    <t>Phoenix New Media</t>
  </si>
  <si>
    <t>Pine Brook</t>
  </si>
  <si>
    <t>Pitango Venture Capital</t>
  </si>
  <si>
    <t>Playground Global</t>
  </si>
  <si>
    <t>Plug and Play Ventures</t>
  </si>
  <si>
    <t>Point72 Ventures</t>
  </si>
  <si>
    <t>Polaris Partners</t>
  </si>
  <si>
    <t>Polychain Capital</t>
  </si>
  <si>
    <t>Primary Venture Partners</t>
  </si>
  <si>
    <t>Prime Movers Lab</t>
  </si>
  <si>
    <t>Pritzker Group Venture Capital</t>
  </si>
  <si>
    <t>Prometheus Capital</t>
  </si>
  <si>
    <t>Propel Venture Partners</t>
  </si>
  <si>
    <t>Prysm Capital</t>
  </si>
  <si>
    <t>PSG</t>
  </si>
  <si>
    <t>QED Investors</t>
  </si>
  <si>
    <t>QF Capital</t>
  </si>
  <si>
    <t>Qualcomm Ventures</t>
  </si>
  <si>
    <t>R-Z Capital</t>
  </si>
  <si>
    <t>Redalpine Venture Partners</t>
  </si>
  <si>
    <t>RedBird Capital Partners</t>
  </si>
  <si>
    <t>Redpoint e.ventures</t>
  </si>
  <si>
    <t>Redpoint Ventures</t>
  </si>
  <si>
    <t>Refactor Capital</t>
  </si>
  <si>
    <t>Relay Ventures</t>
  </si>
  <si>
    <t>Rembrandt Venture Partners</t>
  </si>
  <si>
    <t>Rethink Impact</t>
  </si>
  <si>
    <t>Revolution</t>
  </si>
  <si>
    <t>Ribbit Capital</t>
  </si>
  <si>
    <t>RPM Ventures</t>
  </si>
  <si>
    <t>RRE Ventures</t>
  </si>
  <si>
    <t>RRE Ventures+</t>
  </si>
  <si>
    <t>Rubicon Technology Partners</t>
  </si>
  <si>
    <t>Runa Capital</t>
  </si>
  <si>
    <t>Russia-China Investment Fund</t>
  </si>
  <si>
    <t>SAIF Partners China</t>
  </si>
  <si>
    <t>SAIF Partners India</t>
  </si>
  <si>
    <t>Salesforce Ventures</t>
  </si>
  <si>
    <t>Samsung Ventures</t>
  </si>
  <si>
    <t>SBI Investment Korea</t>
  </si>
  <si>
    <t>SC.Holdings</t>
  </si>
  <si>
    <t>Scale Venture Partners</t>
  </si>
  <si>
    <t>SCB 10X</t>
  </si>
  <si>
    <t>Seaya Ventures</t>
  </si>
  <si>
    <t>SEED Capital</t>
  </si>
  <si>
    <t>Sequoia Capital China</t>
  </si>
  <si>
    <t>Sequoia Capital India</t>
  </si>
  <si>
    <t>Sequoia Capital Israel</t>
  </si>
  <si>
    <t>Shenzhen Capital Group</t>
  </si>
  <si>
    <t>Shunwei Capital Partners</t>
  </si>
  <si>
    <t>Sierra Ventures</t>
  </si>
  <si>
    <t>Signal Peak Ventures</t>
  </si>
  <si>
    <t>SignalFire</t>
  </si>
  <si>
    <t>Silicon Valley Bank</t>
  </si>
  <si>
    <t>Silver Lake</t>
  </si>
  <si>
    <t>Silver Lake Partners</t>
  </si>
  <si>
    <t>Silversmith Capital Partners</t>
  </si>
  <si>
    <t>Silverton Partners</t>
  </si>
  <si>
    <t>Simon Equity Partners</t>
  </si>
  <si>
    <t>SingTel Innov8</t>
  </si>
  <si>
    <t>Sinovation Ventures</t>
  </si>
  <si>
    <t>Sixth Street Partners</t>
  </si>
  <si>
    <t>Slack Fund</t>
  </si>
  <si>
    <t>Slow Ventures</t>
  </si>
  <si>
    <t>Smilegate Investment</t>
  </si>
  <si>
    <t>Sodexo Ventures</t>
  </si>
  <si>
    <t>SoftBank Latin America Fund</t>
  </si>
  <si>
    <t>Softbank Ventures Asia</t>
  </si>
  <si>
    <t>SoftBankGroup</t>
  </si>
  <si>
    <t>Soros Fund Management</t>
  </si>
  <si>
    <t>SOSV</t>
  </si>
  <si>
    <t>Source Code Capital</t>
  </si>
  <si>
    <t>Sozo Ventures</t>
  </si>
  <si>
    <t>Spark Capital</t>
  </si>
  <si>
    <t>Spectrum Equity</t>
  </si>
  <si>
    <t>Speedinvest</t>
  </si>
  <si>
    <t>Square Peg Capital</t>
  </si>
  <si>
    <t>Standard Chartered</t>
  </si>
  <si>
    <t>Storm Ventures</t>
  </si>
  <si>
    <t>Stripes Group</t>
  </si>
  <si>
    <t>Summit Partners</t>
  </si>
  <si>
    <t>Susquehanna Growth Equity</t>
  </si>
  <si>
    <t>Sutter Hill Ventures</t>
  </si>
  <si>
    <t>SWaN &amp; Legend Ventures</t>
  </si>
  <si>
    <t>T. Rowe Price</t>
  </si>
  <si>
    <t>TA Associates</t>
  </si>
  <si>
    <t>TAL Education Group</t>
  </si>
  <si>
    <t>Tao Capital Partners</t>
  </si>
  <si>
    <t>Target Global</t>
  </si>
  <si>
    <t>TDK Ventures</t>
  </si>
  <si>
    <t>Telling Telecommunication Holding Co.</t>
  </si>
  <si>
    <t>Temasek</t>
  </si>
  <si>
    <t>Tenaya Capital</t>
  </si>
  <si>
    <t>Tencent</t>
  </si>
  <si>
    <t>Tencent Holdings</t>
  </si>
  <si>
    <t>The Blue Venture Fund</t>
  </si>
  <si>
    <t>Third Point</t>
  </si>
  <si>
    <t>Threshold Ventures</t>
  </si>
  <si>
    <t>Thrive Capital</t>
  </si>
  <si>
    <t>Tiantu Capital</t>
  </si>
  <si>
    <t>Tiger Global</t>
  </si>
  <si>
    <t>Times Internet</t>
  </si>
  <si>
    <t>TLV Partners</t>
  </si>
  <si>
    <t>Tomales Bay Capital</t>
  </si>
  <si>
    <t>Toyota Motor Corporation</t>
  </si>
  <si>
    <t>TPG Capital</t>
  </si>
  <si>
    <t>TPG Growth</t>
  </si>
  <si>
    <t>Trane Technologies</t>
  </si>
  <si>
    <t>Trinity Ventures</t>
  </si>
  <si>
    <t>True Ventures</t>
  </si>
  <si>
    <t>Trustbridge Partners</t>
  </si>
  <si>
    <t>TSG Consumer Partners</t>
  </si>
  <si>
    <t>Two Sigma Ventures</t>
  </si>
  <si>
    <t>U.S. Venture Partners</t>
  </si>
  <si>
    <t>U.S.-China Green Fund</t>
  </si>
  <si>
    <t>Uncork Capital</t>
  </si>
  <si>
    <t>Uniion Square Ventures</t>
  </si>
  <si>
    <t>Union Square Ventures</t>
  </si>
  <si>
    <t>UNITY VENTURES</t>
  </si>
  <si>
    <t>Upfront Ventures</t>
  </si>
  <si>
    <t>Upper90</t>
  </si>
  <si>
    <t>V FUND</t>
  </si>
  <si>
    <t>V Star Capital</t>
  </si>
  <si>
    <t>Valor Capital Group</t>
  </si>
  <si>
    <t>Vattenfall</t>
  </si>
  <si>
    <t>Venrock</t>
  </si>
  <si>
    <t>Venture Highway</t>
  </si>
  <si>
    <t>Version One Ventures</t>
  </si>
  <si>
    <t>Vertex Ventures Israel</t>
  </si>
  <si>
    <t>Vertex Ventures SE Asia</t>
  </si>
  <si>
    <t>VGames</t>
  </si>
  <si>
    <t>Vickers Venture Partners</t>
  </si>
  <si>
    <t>Viola Ventures</t>
  </si>
  <si>
    <t>Vision Plus Capital</t>
  </si>
  <si>
    <t>Vista Equity Partners</t>
  </si>
  <si>
    <t>Vitruvian Partners</t>
  </si>
  <si>
    <t>Volcanics Ventures</t>
  </si>
  <si>
    <t>Volkswagen</t>
  </si>
  <si>
    <t>Volkswagen Group</t>
  </si>
  <si>
    <t>Vostok New Ventures</t>
  </si>
  <si>
    <t>VY Capital</t>
  </si>
  <si>
    <t>Walden International</t>
  </si>
  <si>
    <t>Wamda Capital</t>
  </si>
  <si>
    <t>Warburg Pincus</t>
  </si>
  <si>
    <t>Warmsun Holding</t>
  </si>
  <si>
    <t>Wellington Management</t>
  </si>
  <si>
    <t>WestBridge Capital</t>
  </si>
  <si>
    <t>WestCap Group</t>
  </si>
  <si>
    <t>Wildcat Capital Management</t>
  </si>
  <si>
    <t>Wing Venture Capital</t>
  </si>
  <si>
    <t>WRVI Capital</t>
  </si>
  <si>
    <t>XBTO Ventures</t>
  </si>
  <si>
    <t>Xingwang Investment Management</t>
  </si>
  <si>
    <t>Y Combinator</t>
  </si>
  <si>
    <t>Yabeo Capital</t>
  </si>
  <si>
    <t>Yinhong Equity Investment Fund</t>
  </si>
  <si>
    <t>YL Ventures</t>
  </si>
  <si>
    <t>York Capital Management</t>
  </si>
  <si>
    <t>Yunfeng Capital</t>
  </si>
  <si>
    <t>Yunqi Partners</t>
  </si>
  <si>
    <t>Zeev Ventures</t>
  </si>
  <si>
    <t>Zhangjiang Haocheng Venture Capital</t>
  </si>
  <si>
    <t>Zheshang Venture Capital</t>
  </si>
  <si>
    <t>Index Ventures</t>
  </si>
  <si>
    <t>Blackrock</t>
  </si>
  <si>
    <t>ICONIQ Capital</t>
  </si>
  <si>
    <t>Softbank Group</t>
  </si>
  <si>
    <t>QiMing Venture Partners</t>
  </si>
  <si>
    <t>All_Investors</t>
  </si>
  <si>
    <t>All Investors Trim</t>
  </si>
  <si>
    <t>Company Name</t>
  </si>
  <si>
    <t>Investor</t>
  </si>
  <si>
    <t>Count of All Investments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</si>
</sst>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5" x14ac:knownFonts="1">
    <font>
      <sz val="12"/>
      <color theme="1"/>
      <name val="Aptos Narrow"/>
      <family val="2"/>
      <scheme val="minor"/>
    </font>
    <font>
      <sz val="12"/>
      <color theme="1"/>
      <name val="Aptos Narrow"/>
      <family val="2"/>
      <scheme val="minor"/>
    </font>
    <font>
      <b/>
      <sz val="12"/>
      <color theme="1"/>
      <name val="Aptos Narrow"/>
      <scheme val="minor"/>
    </font>
    <font>
      <sz val="16"/>
      <color theme="1"/>
      <name val="Aptos Narrow"/>
      <family val="2"/>
      <scheme val="minor"/>
    </font>
    <font>
      <b/>
      <sz val="16"/>
      <color theme="1"/>
      <name val="Aptos Narrow"/>
      <scheme val="minor"/>
    </font>
  </fonts>
  <fills count="3">
    <fill>
      <patternFill patternType="none"/>
    </fill>
    <fill>
      <patternFill patternType="gray125"/>
    </fill>
    <fill>
      <patternFill patternType="solid">
        <fgColor theme="3" tint="0.749992370372631"/>
        <bgColor indexed="64"/>
      </patternFill>
    </fill>
  </fills>
  <borders count="1">
    <border>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6">
    <xf numFmtId="0" fontId="0" fillId="0" borderId="0" xfId="0"/>
    <xf numFmtId="14" fontId="0" fillId="0" borderId="0" xfId="0" applyNumberFormat="1"/>
    <xf numFmtId="164" fontId="0" fillId="0" borderId="0" xfId="1" applyNumberFormat="1" applyFont="1"/>
    <xf numFmtId="1" fontId="0" fillId="0" borderId="0" xfId="0" applyNumberFormat="1"/>
    <xf numFmtId="10" fontId="0" fillId="0" borderId="0" xfId="2" applyNumberFormat="1" applyFont="1"/>
    <xf numFmtId="0" fontId="0" fillId="0" borderId="0" xfId="0" applyAlignment="1">
      <alignment horizontal="left"/>
    </xf>
    <xf numFmtId="10" fontId="0" fillId="0" borderId="0" xfId="0" applyNumberFormat="1"/>
    <xf numFmtId="8" fontId="0" fillId="0" borderId="0" xfId="0" applyNumberFormat="1"/>
    <xf numFmtId="0" fontId="2" fillId="2" borderId="0" xfId="0" applyFont="1" applyFill="1"/>
    <xf numFmtId="0" fontId="3" fillId="0" borderId="0" xfId="0" applyFont="1"/>
    <xf numFmtId="0" fontId="3" fillId="0" borderId="0" xfId="0" pivotButton="1" applyFont="1"/>
    <xf numFmtId="0" fontId="3" fillId="0" borderId="0" xfId="0" pivotButton="1" applyFont="1" applyAlignment="1">
      <alignment vertical="top"/>
    </xf>
    <xf numFmtId="0" fontId="0" fillId="0" borderId="0" xfId="0" applyAlignment="1">
      <alignment vertical="top"/>
    </xf>
    <xf numFmtId="0" fontId="3" fillId="0" borderId="0" xfId="0" applyFont="1" applyAlignment="1">
      <alignment vertical="top"/>
    </xf>
    <xf numFmtId="0" fontId="0" fillId="0" borderId="0" xfId="0" applyNumberFormat="1"/>
    <xf numFmtId="0" fontId="4" fillId="2" borderId="0" xfId="0" applyFont="1" applyFill="1"/>
  </cellXfs>
  <cellStyles count="3">
    <cellStyle name="Currency" xfId="1" builtinId="4"/>
    <cellStyle name="Normal" xfId="0" builtinId="0"/>
    <cellStyle name="Percent" xfId="2" builtinId="5"/>
  </cellStyles>
  <dxfs count="46">
    <dxf>
      <font>
        <sz val="16"/>
      </font>
    </dxf>
    <dxf>
      <font>
        <sz val="16"/>
      </font>
    </dxf>
    <dxf>
      <font>
        <sz val="16"/>
      </font>
    </dxf>
    <dxf>
      <font>
        <sz val="16"/>
      </font>
    </dxf>
    <dxf>
      <alignment vertical="top"/>
    </dxf>
    <dxf>
      <alignment vertical="top"/>
    </dxf>
    <dxf>
      <alignment vertical="top"/>
    </dxf>
    <dxf>
      <alignment vertical="top"/>
    </dxf>
    <dxf>
      <alignment vertical="top"/>
    </dxf>
    <dxf>
      <fill>
        <patternFill patternType="solid">
          <bgColor theme="8" tint="0.59999389629810485"/>
        </patternFill>
      </fill>
    </dxf>
    <dxf>
      <font>
        <sz val="16"/>
      </font>
    </dxf>
    <dxf>
      <font>
        <sz val="16"/>
      </font>
    </dxf>
    <dxf>
      <font>
        <strike val="0"/>
        <outline val="0"/>
        <shadow val="0"/>
        <u val="none"/>
        <vertAlign val="baseline"/>
        <sz val="16"/>
        <color theme="1"/>
        <name val="Aptos Narrow"/>
        <family val="2"/>
        <scheme val="minor"/>
      </font>
    </dxf>
    <dxf>
      <font>
        <sz val="16"/>
      </font>
    </dxf>
    <dxf>
      <font>
        <sz val="16"/>
      </font>
    </dxf>
    <dxf>
      <font>
        <sz val="16"/>
      </font>
    </dxf>
    <dxf>
      <font>
        <sz val="16"/>
      </font>
    </dxf>
    <dxf>
      <font>
        <strike val="0"/>
        <outline val="0"/>
        <shadow val="0"/>
        <u val="none"/>
        <vertAlign val="baseline"/>
        <sz val="16"/>
        <color theme="1"/>
        <name val="Aptos Narrow"/>
        <family val="2"/>
        <scheme val="minor"/>
      </font>
    </dxf>
    <dxf>
      <font>
        <strike val="0"/>
        <outline val="0"/>
        <shadow val="0"/>
        <u val="none"/>
        <vertAlign val="baseline"/>
        <sz val="16"/>
        <color theme="1"/>
        <name val="Aptos Narrow"/>
        <family val="2"/>
        <scheme val="minor"/>
      </font>
    </dxf>
    <dxf>
      <font>
        <sz val="16"/>
      </font>
    </dxf>
    <dxf>
      <font>
        <sz val="16"/>
      </font>
    </dxf>
    <dxf>
      <font>
        <strike val="0"/>
        <outline val="0"/>
        <shadow val="0"/>
        <u val="none"/>
        <vertAlign val="baseline"/>
        <sz val="16"/>
        <color theme="1"/>
        <name val="Aptos Narrow"/>
        <family val="2"/>
        <scheme val="minor"/>
      </font>
    </dxf>
    <dxf>
      <font>
        <strike val="0"/>
        <outline val="0"/>
        <shadow val="0"/>
        <u val="none"/>
        <vertAlign val="baseline"/>
        <sz val="16"/>
        <color theme="1"/>
        <name val="Aptos Narrow"/>
        <family val="2"/>
        <scheme val="minor"/>
      </font>
    </dxf>
    <dxf>
      <numFmt numFmtId="12" formatCode="&quot;$&quot;#,##0.00_);[Red]\(&quot;$&quot;#,##0.00\)"/>
    </dxf>
    <dxf>
      <numFmt numFmtId="1" formatCode="0"/>
    </dxf>
    <dxf>
      <numFmt numFmtId="19" formatCode="m/d/yy"/>
    </dxf>
    <dxf>
      <numFmt numFmtId="164" formatCode="&quot;$&quot;#,##0.00"/>
    </dxf>
    <dxf>
      <numFmt numFmtId="12" formatCode="&quot;$&quot;#,##0.00_);[Red]\(&quot;$&quot;#,##0.00\)"/>
    </dxf>
    <dxf>
      <numFmt numFmtId="1" formatCode="0"/>
    </dxf>
    <dxf>
      <numFmt numFmtId="19" formatCode="m/d/yy"/>
    </dxf>
    <dxf>
      <numFmt numFmtId="164" formatCode="&quot;$&quot;#,##0.00"/>
    </dxf>
    <dxf>
      <numFmt numFmtId="1" formatCode="0"/>
    </dxf>
    <dxf>
      <numFmt numFmtId="12" formatCode="&quot;$&quot;#,##0.00_);[Red]\(&quot;$&quot;#,##0.00\)"/>
    </dxf>
    <dxf>
      <numFmt numFmtId="1" formatCode="0"/>
    </dxf>
    <dxf>
      <numFmt numFmtId="1" formatCode="0"/>
    </dxf>
    <dxf>
      <numFmt numFmtId="19" formatCode="m/d/yy"/>
    </dxf>
    <dxf>
      <numFmt numFmtId="164" formatCode="&quot;$&quot;#,##0.00"/>
    </dxf>
    <dxf>
      <numFmt numFmtId="14" formatCode="0.00%"/>
    </dxf>
    <dxf>
      <numFmt numFmtId="12" formatCode="&quot;$&quot;#,##0.00_);[Red]\(&quot;$&quot;#,##0.00\)"/>
    </dxf>
    <dxf>
      <numFmt numFmtId="1" formatCode="0"/>
    </dxf>
    <dxf>
      <numFmt numFmtId="19" formatCode="m/d/yy"/>
    </dxf>
    <dxf>
      <numFmt numFmtId="164" formatCode="&quot;$&quot;#,##0.00"/>
    </dxf>
    <dxf>
      <numFmt numFmtId="12" formatCode="&quot;$&quot;#,##0.00_);[Red]\(&quot;$&quot;#,##0.00\)"/>
    </dxf>
    <dxf>
      <numFmt numFmtId="1" formatCode="0"/>
    </dxf>
    <dxf>
      <numFmt numFmtId="19" formatCode="m/d/yy"/>
    </dxf>
    <dxf>
      <numFmt numFmtId="164"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[Unicorn Companies.xlsx]Objective-1_Analysis!PivotTable1</c:name>
    <c:fmtId val="10"/>
  </c:pivotSource>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US" sz="2400"/>
              <a:t>Top 10 Companies</a:t>
            </a:r>
            <a:r>
              <a:rPr lang="en-US" sz="2400" baseline="0"/>
              <a:t> Percentage ROI</a:t>
            </a:r>
            <a:endParaRPr lang="en-US" sz="2400"/>
          </a:p>
        </c:rich>
      </c:tx>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'Objective-1_Analysis'!$B$1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'Objective-1_Analysis'!$A$2:$A$11</c:f>
              <c:strCache>
                <c:ptCount val="10"/>
                <c:pt idx="0">
                  <c:v>Zapier</c:v>
                </c:pt>
                <c:pt idx="1">
                  <c:v>Dunamu</c:v>
                </c:pt>
                <c:pt idx="2">
                  <c:v>Workhuman</c:v>
                </c:pt>
                <c:pt idx="3">
                  <c:v>CFGI</c:v>
                </c:pt>
                <c:pt idx="4">
                  <c:v>Manner</c:v>
                </c:pt>
                <c:pt idx="5">
                  <c:v>DJI Innovations</c:v>
                </c:pt>
                <c:pt idx="6">
                  <c:v>GalaxySpace</c:v>
                </c:pt>
                <c:pt idx="7">
                  <c:v>Canva</c:v>
                </c:pt>
                <c:pt idx="8">
                  <c:v>Il Makiage</c:v>
                </c:pt>
                <c:pt idx="9">
                  <c:v>Revolution Precrafted</c:v>
                </c:pt>
              </c:strCache>
            </c:strRef>
          </c:cat>
          <c:val>
            <c:numRef>
              <c:f>'Objective-1_Analysis'!$B$2:$B$11</c:f>
              <c:numCache>
                <c:formatCode>0.00%</c:formatCode>
                <c:ptCount val="10"/>
                <c:pt idx="0">
                  <c:v>3999</c:v>
                </c:pt>
                <c:pt idx="1">
                  <c:v>125.7605633802817</c:v>
                </c:pt>
                <c:pt idx="2">
                  <c:v>110.11111111111111</c:v>
                </c:pt>
                <c:pt idx="3">
                  <c:v>104.26315789473684</c:v>
                </c:pt>
                <c:pt idx="4">
                  <c:v>99</c:v>
                </c:pt>
                <c:pt idx="5">
                  <c:v>75.19047619047619</c:v>
                </c:pt>
                <c:pt idx="6">
                  <c:v>70.428571428571431</c:v>
                </c:pt>
                <c:pt idx="7">
                  <c:v>68.930069930069934</c:v>
                </c:pt>
                <c:pt idx="8">
                  <c:v>67.965517241379317</c:v>
                </c:pt>
                <c:pt idx="9">
                  <c:v>65.666666666666671</c:v>
                </c:pt>
              </c:numCache>
            </c:numRef>
          </c:val>
          <c:extLst>
            <c:ext xmlns:c16="http://schemas.microsoft.com/office/drawing/2014/chart" uri="{C3380CC4-5D6E-409C-BE32-E72D297353CC}">
              <c16:uniqueId val="{00000000-5B9F-044D-B032-F14A5637E3BC}"/>
            </c:ext>
          </c:extLst>
        </c:ser>
        <c:dLbls>
          <c:dLblPos val="outEnd"/>
          <c:showLegendKey val="0"/>
          <c:showVal val="1"/>
          <c:showCatName val="0"/>
          <c:showSerName val="0"/>
          <c:showPercent val="0"/>
          <c:showBubbleSize val="0"/>
        </c:dLbls>
        <c:gapWidth val="219"/>
        <c:axId val="239302912"/>
        <c:axId val="1118192320"/>
      </c:barChart>
      <c:catAx>
        <c:axId val="2393029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crossAx val="1118192320"/>
        <c:crosses val="autoZero"/>
        <c:auto val="1"/>
        <c:lblAlgn val="ctr"/>
        <c:lblOffset val="100"/>
        <c:noMultiLvlLbl val="0"/>
      </c:catAx>
      <c:valAx>
        <c:axId val="1118192320"/>
        <c:scaling>
          <c:orientation val="minMax"/>
        </c:scaling>
        <c:delete val="1"/>
        <c:axPos val="t"/>
        <c:numFmt formatCode="0.00%" sourceLinked="1"/>
        <c:majorTickMark val="none"/>
        <c:minorTickMark val="none"/>
        <c:tickLblPos val="nextTo"/>
        <c:crossAx val="239302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[Unicorn Companies.xlsx]Objective-2_Analysis!PivotTable2</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'Objective-2_Analysis'!$B$1</c:f>
              <c:strCache>
                <c:ptCount val="1"/>
                <c:pt idx="0">
                  <c:v>Total</c:v>
                </c:pt>
              </c:strCache>
            </c:strRef>
          </c:tx>
          <c:spPr>
            <a:solidFill>
              <a:schemeClr val="accent1"/>
            </a:solidFill>
            <a:ln>
              <a:noFill/>
            </a:ln>
            <a:effectLst/>
          </c:spPr>
          <c:invertIfNegative val="0"/>
          <c:trendline>
            <c:name>Average time taken by a company to become Unicorn</c:name>
            <c:spPr>
              <a:ln w="25400" cap="rnd">
                <a:solidFill>
                  <a:srgbClr val="FF0000"/>
                </a:solidFill>
                <a:prstDash val="solid"/>
              </a:ln>
              <a:effectLst/>
            </c:spPr>
            <c:trendlineType val="linear"/>
            <c:dispRSqr val="0"/>
            <c:dispEq val="0"/>
          </c:trendline>
          <c:cat>
            <c:strRef>
              <c:f>'Objective-2_Analysis'!$A$2:$A$1074</c:f>
              <c:strCache>
                <c:ptCount val="1072"/>
                <c:pt idx="0">
                  <c:v>1047 Games</c:v>
                </c:pt>
                <c:pt idx="1">
                  <c:v>1KMXC</c:v>
                </c:pt>
                <c:pt idx="2">
                  <c:v>1Password</c:v>
                </c:pt>
                <c:pt idx="3">
                  <c:v>4Paradigm</c:v>
                </c:pt>
                <c:pt idx="4">
                  <c:v>56PINGTAI</c:v>
                </c:pt>
                <c:pt idx="5">
                  <c:v>58 Daojia</c:v>
                </c:pt>
                <c:pt idx="6">
                  <c:v>6Sense</c:v>
                </c:pt>
                <c:pt idx="7">
                  <c:v>A24 Films</c:v>
                </c:pt>
                <c:pt idx="8">
                  <c:v>ABL Space Systems</c:v>
                </c:pt>
                <c:pt idx="9">
                  <c:v>Abogen</c:v>
                </c:pt>
                <c:pt idx="10">
                  <c:v>Accelerant</c:v>
                </c:pt>
                <c:pt idx="11">
                  <c:v>Acko General Insurance</c:v>
                </c:pt>
                <c:pt idx="12">
                  <c:v>Acorns</c:v>
                </c:pt>
                <c:pt idx="13">
                  <c:v>Acronis</c:v>
                </c:pt>
                <c:pt idx="14">
                  <c:v>ActiveCampaign</c:v>
                </c:pt>
                <c:pt idx="15">
                  <c:v>Ada Support</c:v>
                </c:pt>
                <c:pt idx="16">
                  <c:v>Addepar</c:v>
                </c:pt>
                <c:pt idx="17">
                  <c:v>Advance Intelligence Group</c:v>
                </c:pt>
                <c:pt idx="18">
                  <c:v>Afiniti</c:v>
                </c:pt>
                <c:pt idx="19">
                  <c:v>Age of Learning</c:v>
                </c:pt>
                <c:pt idx="20">
                  <c:v>AgentSync</c:v>
                </c:pt>
                <c:pt idx="21">
                  <c:v>Agile Robots</c:v>
                </c:pt>
                <c:pt idx="22">
                  <c:v>Aibee</c:v>
                </c:pt>
                <c:pt idx="23">
                  <c:v>Airbyte</c:v>
                </c:pt>
                <c:pt idx="24">
                  <c:v>Aircall</c:v>
                </c:pt>
                <c:pt idx="25">
                  <c:v>Airtable</c:v>
                </c:pt>
                <c:pt idx="26">
                  <c:v>Airwallex</c:v>
                </c:pt>
                <c:pt idx="27">
                  <c:v>Aiven</c:v>
                </c:pt>
                <c:pt idx="28">
                  <c:v>AIWAYS</c:v>
                </c:pt>
                <c:pt idx="29">
                  <c:v>Ajaib</c:v>
                </c:pt>
                <c:pt idx="30">
                  <c:v>Akulaku</c:v>
                </c:pt>
                <c:pt idx="31">
                  <c:v>Alan</c:v>
                </c:pt>
                <c:pt idx="32">
                  <c:v>Alation</c:v>
                </c:pt>
                <c:pt idx="33">
                  <c:v>Alchemy</c:v>
                </c:pt>
                <c:pt idx="34">
                  <c:v>Aledade</c:v>
                </c:pt>
                <c:pt idx="35">
                  <c:v>Aleo</c:v>
                </c:pt>
                <c:pt idx="36">
                  <c:v>Algolia</c:v>
                </c:pt>
                <c:pt idx="37">
                  <c:v>Alloy</c:v>
                </c:pt>
                <c:pt idx="38">
                  <c:v>Alto Pharmacy</c:v>
                </c:pt>
                <c:pt idx="39">
                  <c:v>Alzheon</c:v>
                </c:pt>
                <c:pt idx="40">
                  <c:v>Amagi</c:v>
                </c:pt>
                <c:pt idx="41">
                  <c:v>Amber Group</c:v>
                </c:pt>
                <c:pt idx="42">
                  <c:v>Amount</c:v>
                </c:pt>
                <c:pt idx="43">
                  <c:v>Amperity</c:v>
                </c:pt>
                <c:pt idx="44">
                  <c:v>Anchorage Digital</c:v>
                </c:pt>
                <c:pt idx="45">
                  <c:v>Andela</c:v>
                </c:pt>
                <c:pt idx="46">
                  <c:v>Anduril</c:v>
                </c:pt>
                <c:pt idx="47">
                  <c:v>Ankorstore</c:v>
                </c:pt>
                <c:pt idx="48">
                  <c:v>Anyscale</c:v>
                </c:pt>
                <c:pt idx="49">
                  <c:v>Apeel Sciences</c:v>
                </c:pt>
                <c:pt idx="50">
                  <c:v>apna</c:v>
                </c:pt>
                <c:pt idx="51">
                  <c:v>AppDirect</c:v>
                </c:pt>
                <c:pt idx="52">
                  <c:v>Applied Intuition</c:v>
                </c:pt>
                <c:pt idx="53">
                  <c:v>ApplyBoard</c:v>
                </c:pt>
                <c:pt idx="54">
                  <c:v>AppsFlyer</c:v>
                </c:pt>
                <c:pt idx="55">
                  <c:v>Aprogen</c:v>
                </c:pt>
                <c:pt idx="56">
                  <c:v>Aptos</c:v>
                </c:pt>
                <c:pt idx="57">
                  <c:v>Apus Group</c:v>
                </c:pt>
                <c:pt idx="58">
                  <c:v>Aqua Security</c:v>
                </c:pt>
                <c:pt idx="59">
                  <c:v>Arctic Wolf Networks</c:v>
                </c:pt>
                <c:pt idx="60">
                  <c:v>Argo AI</c:v>
                </c:pt>
                <c:pt idx="61">
                  <c:v>Articulate</c:v>
                </c:pt>
                <c:pt idx="62">
                  <c:v>ASAPP</c:v>
                </c:pt>
                <c:pt idx="63">
                  <c:v>Ascend Money</c:v>
                </c:pt>
                <c:pt idx="64">
                  <c:v>Assembly</c:v>
                </c:pt>
                <c:pt idx="65">
                  <c:v>Assent</c:v>
                </c:pt>
                <c:pt idx="66">
                  <c:v>Astranis Space Technologies</c:v>
                </c:pt>
                <c:pt idx="67">
                  <c:v>At-Bay</c:v>
                </c:pt>
                <c:pt idx="68">
                  <c:v>Athelas</c:v>
                </c:pt>
                <c:pt idx="69">
                  <c:v>Athletic Greens</c:v>
                </c:pt>
                <c:pt idx="70">
                  <c:v>Attentive</c:v>
                </c:pt>
                <c:pt idx="71">
                  <c:v>Augury</c:v>
                </c:pt>
                <c:pt idx="72">
                  <c:v>Aura</c:v>
                </c:pt>
                <c:pt idx="73">
                  <c:v>Aurora Solar</c:v>
                </c:pt>
                <c:pt idx="74">
                  <c:v>Automation Anywhere</c:v>
                </c:pt>
                <c:pt idx="75">
                  <c:v>Automattic</c:v>
                </c:pt>
                <c:pt idx="76">
                  <c:v>Avant</c:v>
                </c:pt>
                <c:pt idx="77">
                  <c:v>Aviatrix</c:v>
                </c:pt>
                <c:pt idx="78">
                  <c:v>Away</c:v>
                </c:pt>
                <c:pt idx="79">
                  <c:v>Axelar</c:v>
                </c:pt>
                <c:pt idx="80">
                  <c:v>Axiom Space</c:v>
                </c:pt>
                <c:pt idx="81">
                  <c:v>Axonius</c:v>
                </c:pt>
                <c:pt idx="82">
                  <c:v>Axtria</c:v>
                </c:pt>
                <c:pt idx="83">
                  <c:v>Back Market</c:v>
                </c:pt>
                <c:pt idx="84">
                  <c:v>Baiwang</c:v>
                </c:pt>
                <c:pt idx="85">
                  <c:v>Banma Network Technologies</c:v>
                </c:pt>
                <c:pt idx="86">
                  <c:v>BeiBei</c:v>
                </c:pt>
                <c:pt idx="87">
                  <c:v>Beisen</c:v>
                </c:pt>
                <c:pt idx="88">
                  <c:v>Benchling</c:v>
                </c:pt>
                <c:pt idx="89">
                  <c:v>BenevolentAI</c:v>
                </c:pt>
                <c:pt idx="90">
                  <c:v>Berlin Brands Group</c:v>
                </c:pt>
                <c:pt idx="91">
                  <c:v>Better.com</c:v>
                </c:pt>
                <c:pt idx="92">
                  <c:v>Betterfly</c:v>
                </c:pt>
                <c:pt idx="93">
                  <c:v>Betterment</c:v>
                </c:pt>
                <c:pt idx="94">
                  <c:v>BetterUp</c:v>
                </c:pt>
                <c:pt idx="95">
                  <c:v>Beyond Identity</c:v>
                </c:pt>
                <c:pt idx="96">
                  <c:v>BGL Group</c:v>
                </c:pt>
                <c:pt idx="97">
                  <c:v>BharatPe</c:v>
                </c:pt>
                <c:pt idx="98">
                  <c:v>BigID</c:v>
                </c:pt>
                <c:pt idx="99">
                  <c:v>BigPanda</c:v>
                </c:pt>
                <c:pt idx="100">
                  <c:v>Biosplice Therapeutics</c:v>
                </c:pt>
                <c:pt idx="101">
                  <c:v>Biren Technology</c:v>
                </c:pt>
                <c:pt idx="102">
                  <c:v>BitFury</c:v>
                </c:pt>
                <c:pt idx="103">
                  <c:v>Bitmain</c:v>
                </c:pt>
                <c:pt idx="104">
                  <c:v>BitPanda</c:v>
                </c:pt>
                <c:pt idx="105">
                  <c:v>BitSight Technologies</c:v>
                </c:pt>
                <c:pt idx="106">
                  <c:v>Bitso</c:v>
                </c:pt>
                <c:pt idx="107">
                  <c:v>BlaBlaCar</c:v>
                </c:pt>
                <c:pt idx="108">
                  <c:v>Black Sesame Technologies</c:v>
                </c:pt>
                <c:pt idx="109">
                  <c:v>Black Unicorn Factory</c:v>
                </c:pt>
                <c:pt idx="110">
                  <c:v>BlackBuck</c:v>
                </c:pt>
                <c:pt idx="111">
                  <c:v>Blockchain.com</c:v>
                </c:pt>
                <c:pt idx="112">
                  <c:v>BlockDaemon</c:v>
                </c:pt>
                <c:pt idx="113">
                  <c:v>BlockFi</c:v>
                </c:pt>
                <c:pt idx="114">
                  <c:v>Blockstream</c:v>
                </c:pt>
                <c:pt idx="115">
                  <c:v>BloomReach</c:v>
                </c:pt>
                <c:pt idx="116">
                  <c:v>Bluecore</c:v>
                </c:pt>
                <c:pt idx="117">
                  <c:v>BlueVoyant</c:v>
                </c:pt>
                <c:pt idx="118">
                  <c:v>Boba</c:v>
                </c:pt>
                <c:pt idx="119">
                  <c:v>Bolt</c:v>
                </c:pt>
                <c:pt idx="120">
                  <c:v>bolttech</c:v>
                </c:pt>
                <c:pt idx="121">
                  <c:v>Boom Supersonic</c:v>
                </c:pt>
                <c:pt idx="122">
                  <c:v>Bordrin Motors</c:v>
                </c:pt>
                <c:pt idx="123">
                  <c:v>Bought By Many</c:v>
                </c:pt>
                <c:pt idx="124">
                  <c:v>Bowery Farming</c:v>
                </c:pt>
                <c:pt idx="125">
                  <c:v>Branch</c:v>
                </c:pt>
                <c:pt idx="126">
                  <c:v>BrewDog</c:v>
                </c:pt>
                <c:pt idx="127">
                  <c:v>Brex</c:v>
                </c:pt>
                <c:pt idx="128">
                  <c:v>Bringg</c:v>
                </c:pt>
                <c:pt idx="129">
                  <c:v>BrowserStack</c:v>
                </c:pt>
                <c:pt idx="130">
                  <c:v>Built</c:v>
                </c:pt>
                <c:pt idx="131">
                  <c:v>Bunq</c:v>
                </c:pt>
                <c:pt idx="132">
                  <c:v>BYJU's</c:v>
                </c:pt>
                <c:pt idx="133">
                  <c:v>Bytedance</c:v>
                </c:pt>
                <c:pt idx="134">
                  <c:v>BYTON</c:v>
                </c:pt>
                <c:pt idx="135">
                  <c:v>C2FO</c:v>
                </c:pt>
                <c:pt idx="136">
                  <c:v>C6 Bank</c:v>
                </c:pt>
                <c:pt idx="137">
                  <c:v>Cabify</c:v>
                </c:pt>
                <c:pt idx="138">
                  <c:v>Cadence</c:v>
                </c:pt>
                <c:pt idx="139">
                  <c:v>CAIS</c:v>
                </c:pt>
                <c:pt idx="140">
                  <c:v>Calendly</c:v>
                </c:pt>
                <c:pt idx="141">
                  <c:v>Calm</c:v>
                </c:pt>
                <c:pt idx="142">
                  <c:v>Cambridge Mobile Telematics</c:v>
                </c:pt>
                <c:pt idx="143">
                  <c:v>Cameo</c:v>
                </c:pt>
                <c:pt idx="144">
                  <c:v>candy.com</c:v>
                </c:pt>
                <c:pt idx="145">
                  <c:v>Canva</c:v>
                </c:pt>
                <c:pt idx="146">
                  <c:v>Cao Cao Mobility</c:v>
                </c:pt>
                <c:pt idx="147">
                  <c:v>Capitolis</c:v>
                </c:pt>
                <c:pt idx="148">
                  <c:v>Capsule</c:v>
                </c:pt>
                <c:pt idx="149">
                  <c:v>CaptivateIQ</c:v>
                </c:pt>
                <c:pt idx="150">
                  <c:v>Carbon</c:v>
                </c:pt>
                <c:pt idx="151">
                  <c:v>Carbon Health</c:v>
                </c:pt>
                <c:pt idx="152">
                  <c:v>CarDekho</c:v>
                </c:pt>
                <c:pt idx="153">
                  <c:v>CargoX</c:v>
                </c:pt>
                <c:pt idx="154">
                  <c:v>Caris Life Sciences</c:v>
                </c:pt>
                <c:pt idx="155">
                  <c:v>Carousell</c:v>
                </c:pt>
                <c:pt idx="156">
                  <c:v>Carro</c:v>
                </c:pt>
                <c:pt idx="157">
                  <c:v>Cars24</c:v>
                </c:pt>
                <c:pt idx="158">
                  <c:v>Carsome</c:v>
                </c:pt>
                <c:pt idx="159">
                  <c:v>Carson Group</c:v>
                </c:pt>
                <c:pt idx="160">
                  <c:v>Carta</c:v>
                </c:pt>
                <c:pt idx="161">
                  <c:v>Carzone</c:v>
                </c:pt>
                <c:pt idx="162">
                  <c:v>Cato Networks</c:v>
                </c:pt>
                <c:pt idx="163">
                  <c:v>Cava Group</c:v>
                </c:pt>
                <c:pt idx="164">
                  <c:v>Cedar</c:v>
                </c:pt>
                <c:pt idx="165">
                  <c:v>Cell C</c:v>
                </c:pt>
                <c:pt idx="166">
                  <c:v>Celonis</c:v>
                </c:pt>
                <c:pt idx="167">
                  <c:v>Celsius Network</c:v>
                </c:pt>
                <c:pt idx="168">
                  <c:v>Cerebral</c:v>
                </c:pt>
                <c:pt idx="169">
                  <c:v>Cerebras Systems</c:v>
                </c:pt>
                <c:pt idx="170">
                  <c:v>CFGI</c:v>
                </c:pt>
                <c:pt idx="171">
                  <c:v>Cgtz</c:v>
                </c:pt>
                <c:pt idx="172">
                  <c:v>Chainalysis</c:v>
                </c:pt>
                <c:pt idx="173">
                  <c:v>Changingedu</c:v>
                </c:pt>
                <c:pt idx="174">
                  <c:v>ChargeBee Technologies</c:v>
                </c:pt>
                <c:pt idx="175">
                  <c:v>Checkout.com</c:v>
                </c:pt>
                <c:pt idx="176">
                  <c:v>Checkr</c:v>
                </c:pt>
                <c:pt idx="177">
                  <c:v>Chehaoduo</c:v>
                </c:pt>
                <c:pt idx="178">
                  <c:v>CHEQ</c:v>
                </c:pt>
                <c:pt idx="179">
                  <c:v>Chief</c:v>
                </c:pt>
                <c:pt idx="180">
                  <c:v>Chime</c:v>
                </c:pt>
                <c:pt idx="181">
                  <c:v>China Cloud</c:v>
                </c:pt>
                <c:pt idx="182">
                  <c:v>Chipone</c:v>
                </c:pt>
                <c:pt idx="183">
                  <c:v>Chipper Cash</c:v>
                </c:pt>
                <c:pt idx="184">
                  <c:v>Chronosphere</c:v>
                </c:pt>
                <c:pt idx="185">
                  <c:v>Cider</c:v>
                </c:pt>
                <c:pt idx="186">
                  <c:v>Circle</c:v>
                </c:pt>
                <c:pt idx="187">
                  <c:v>CircleCI</c:v>
                </c:pt>
                <c:pt idx="188">
                  <c:v>Cityblock Health</c:v>
                </c:pt>
                <c:pt idx="189">
                  <c:v>Clara</c:v>
                </c:pt>
                <c:pt idx="190">
                  <c:v>Clari</c:v>
                </c:pt>
                <c:pt idx="191">
                  <c:v>Clarify Health</c:v>
                </c:pt>
                <c:pt idx="192">
                  <c:v>Claroty</c:v>
                </c:pt>
                <c:pt idx="193">
                  <c:v>Clearco</c:v>
                </c:pt>
                <c:pt idx="194">
                  <c:v>Clearcover</c:v>
                </c:pt>
                <c:pt idx="195">
                  <c:v>ClickHouse</c:v>
                </c:pt>
                <c:pt idx="196">
                  <c:v>ClickUp</c:v>
                </c:pt>
                <c:pt idx="197">
                  <c:v>Clio</c:v>
                </c:pt>
                <c:pt idx="198">
                  <c:v>Clip</c:v>
                </c:pt>
                <c:pt idx="199">
                  <c:v>CloudBees</c:v>
                </c:pt>
                <c:pt idx="200">
                  <c:v>Cloudinary</c:v>
                </c:pt>
                <c:pt idx="201">
                  <c:v>CloudWalk</c:v>
                </c:pt>
                <c:pt idx="202">
                  <c:v>CloudWalk Technology</c:v>
                </c:pt>
                <c:pt idx="203">
                  <c:v>Clubhouse</c:v>
                </c:pt>
                <c:pt idx="204">
                  <c:v>CMR Surgical</c:v>
                </c:pt>
                <c:pt idx="205">
                  <c:v>Coalition</c:v>
                </c:pt>
                <c:pt idx="206">
                  <c:v>Cockroach Labs</c:v>
                </c:pt>
                <c:pt idx="207">
                  <c:v>Coda</c:v>
                </c:pt>
                <c:pt idx="208">
                  <c:v>Cognite</c:v>
                </c:pt>
                <c:pt idx="209">
                  <c:v>Cohesity</c:v>
                </c:pt>
                <c:pt idx="210">
                  <c:v>CoinDCX</c:v>
                </c:pt>
                <c:pt idx="211">
                  <c:v>CoinList</c:v>
                </c:pt>
                <c:pt idx="212">
                  <c:v>CoinSwitch Kuber</c:v>
                </c:pt>
                <c:pt idx="213">
                  <c:v>CoinTracker</c:v>
                </c:pt>
                <c:pt idx="214">
                  <c:v>Collective Health</c:v>
                </c:pt>
                <c:pt idx="215">
                  <c:v>Collibra</c:v>
                </c:pt>
                <c:pt idx="216">
                  <c:v>Color</c:v>
                </c:pt>
                <c:pt idx="217">
                  <c:v>CommerceIQ</c:v>
                </c:pt>
                <c:pt idx="218">
                  <c:v>Commure</c:v>
                </c:pt>
                <c:pt idx="219">
                  <c:v>ConcertAI</c:v>
                </c:pt>
                <c:pt idx="220">
                  <c:v>ConsenSys</c:v>
                </c:pt>
                <c:pt idx="221">
                  <c:v>Contentful</c:v>
                </c:pt>
                <c:pt idx="222">
                  <c:v>ContentSquare</c:v>
                </c:pt>
                <c:pt idx="223">
                  <c:v>Contrast Security</c:v>
                </c:pt>
                <c:pt idx="224">
                  <c:v>Convoy</c:v>
                </c:pt>
                <c:pt idx="225">
                  <c:v>Coocaa</c:v>
                </c:pt>
                <c:pt idx="226">
                  <c:v>Copado</c:v>
                </c:pt>
                <c:pt idx="227">
                  <c:v>Course Hero</c:v>
                </c:pt>
                <c:pt idx="228">
                  <c:v>CRED</c:v>
                </c:pt>
                <c:pt idx="229">
                  <c:v>CredAvenue</c:v>
                </c:pt>
                <c:pt idx="230">
                  <c:v>Creditas</c:v>
                </c:pt>
                <c:pt idx="231">
                  <c:v>Cresta</c:v>
                </c:pt>
                <c:pt idx="232">
                  <c:v>Cross River Bank</c:v>
                </c:pt>
                <c:pt idx="233">
                  <c:v>Culture Amp</c:v>
                </c:pt>
                <c:pt idx="234">
                  <c:v>CureFit</c:v>
                </c:pt>
                <c:pt idx="235">
                  <c:v>Current</c:v>
                </c:pt>
                <c:pt idx="236">
                  <c:v>Cybereason</c:v>
                </c:pt>
                <c:pt idx="237">
                  <c:v>Dadi Cinema</c:v>
                </c:pt>
                <c:pt idx="238">
                  <c:v>Daily Harvest</c:v>
                </c:pt>
                <c:pt idx="239">
                  <c:v>DailyHunt</c:v>
                </c:pt>
                <c:pt idx="240">
                  <c:v>DailyPay</c:v>
                </c:pt>
                <c:pt idx="241">
                  <c:v>Dapper Labs</c:v>
                </c:pt>
                <c:pt idx="242">
                  <c:v>Darwinbox</c:v>
                </c:pt>
                <c:pt idx="243">
                  <c:v>Databricks</c:v>
                </c:pt>
                <c:pt idx="244">
                  <c:v>Dataiku</c:v>
                </c:pt>
                <c:pt idx="245">
                  <c:v>Dataminr</c:v>
                </c:pt>
                <c:pt idx="246">
                  <c:v>DataRobot</c:v>
                </c:pt>
                <c:pt idx="247">
                  <c:v>dbt Labs</c:v>
                </c:pt>
                <c:pt idx="248">
                  <c:v>DealShare</c:v>
                </c:pt>
                <c:pt idx="249">
                  <c:v>Deel</c:v>
                </c:pt>
                <c:pt idx="250">
                  <c:v>DeepBlue Technology</c:v>
                </c:pt>
                <c:pt idx="251">
                  <c:v>Deezer</c:v>
                </c:pt>
                <c:pt idx="252">
                  <c:v>Degreed</c:v>
                </c:pt>
                <c:pt idx="253">
                  <c:v>Delhivery</c:v>
                </c:pt>
                <c:pt idx="254">
                  <c:v>Deliverect</c:v>
                </c:pt>
                <c:pt idx="255">
                  <c:v>Deliverr</c:v>
                </c:pt>
                <c:pt idx="256">
                  <c:v>Density</c:v>
                </c:pt>
                <c:pt idx="257">
                  <c:v>Dental Monitoring</c:v>
                </c:pt>
                <c:pt idx="258">
                  <c:v>Devo</c:v>
                </c:pt>
                <c:pt idx="259">
                  <c:v>Devoted Health</c:v>
                </c:pt>
                <c:pt idx="260">
                  <c:v>Dialpad</c:v>
                </c:pt>
                <c:pt idx="261">
                  <c:v>Diamond Foundry</c:v>
                </c:pt>
                <c:pt idx="262">
                  <c:v>DianRong</c:v>
                </c:pt>
                <c:pt idx="263">
                  <c:v>Digit Insurance</c:v>
                </c:pt>
                <c:pt idx="264">
                  <c:v>Digital Currency Group</c:v>
                </c:pt>
                <c:pt idx="265">
                  <c:v>Discord</c:v>
                </c:pt>
                <c:pt idx="266">
                  <c:v>DispatchHealth</c:v>
                </c:pt>
                <c:pt idx="267">
                  <c:v>DistroKid</c:v>
                </c:pt>
                <c:pt idx="268">
                  <c:v>Divvy Homes</c:v>
                </c:pt>
                <c:pt idx="269">
                  <c:v>DJI Innovations</c:v>
                </c:pt>
                <c:pt idx="270">
                  <c:v>dMed Biopharmaceutical</c:v>
                </c:pt>
                <c:pt idx="271">
                  <c:v>Doctolib</c:v>
                </c:pt>
                <c:pt idx="272">
                  <c:v>Domestika</c:v>
                </c:pt>
                <c:pt idx="273">
                  <c:v>Dragos</c:v>
                </c:pt>
                <c:pt idx="274">
                  <c:v>Drata</c:v>
                </c:pt>
                <c:pt idx="275">
                  <c:v>Dream Games</c:v>
                </c:pt>
                <c:pt idx="276">
                  <c:v>Dream11</c:v>
                </c:pt>
                <c:pt idx="277">
                  <c:v>Dremio</c:v>
                </c:pt>
                <c:pt idx="278">
                  <c:v>DriveNets</c:v>
                </c:pt>
                <c:pt idx="279">
                  <c:v>DriveWealth</c:v>
                </c:pt>
                <c:pt idx="280">
                  <c:v>Druva</c:v>
                </c:pt>
                <c:pt idx="281">
                  <c:v>DT Dream</c:v>
                </c:pt>
                <c:pt idx="282">
                  <c:v>Dunamu</c:v>
                </c:pt>
                <c:pt idx="283">
                  <c:v>Dune Analytics</c:v>
                </c:pt>
                <c:pt idx="284">
                  <c:v>Dutchie</c:v>
                </c:pt>
                <c:pt idx="285">
                  <c:v>Dxy.cn</c:v>
                </c:pt>
                <c:pt idx="286">
                  <c:v>Earnix</c:v>
                </c:pt>
                <c:pt idx="287">
                  <c:v>Easyhome</c:v>
                </c:pt>
                <c:pt idx="288">
                  <c:v>Eat Just</c:v>
                </c:pt>
                <c:pt idx="289">
                  <c:v>EBANX</c:v>
                </c:pt>
                <c:pt idx="290">
                  <c:v>ECARX</c:v>
                </c:pt>
                <c:pt idx="291">
                  <c:v>EcoFlow</c:v>
                </c:pt>
                <c:pt idx="292">
                  <c:v>eDaili</c:v>
                </c:pt>
                <c:pt idx="293">
                  <c:v>Eightfold.ai</c:v>
                </c:pt>
                <c:pt idx="294">
                  <c:v>Einride</c:v>
                </c:pt>
                <c:pt idx="295">
                  <c:v>ElasticRun</c:v>
                </c:pt>
                <c:pt idx="296">
                  <c:v>Electric</c:v>
                </c:pt>
                <c:pt idx="297">
                  <c:v>Elemy</c:v>
                </c:pt>
                <c:pt idx="298">
                  <c:v>Emerging Markets Property Group</c:v>
                </c:pt>
                <c:pt idx="299">
                  <c:v>Enflame</c:v>
                </c:pt>
                <c:pt idx="300">
                  <c:v>ENOVATE</c:v>
                </c:pt>
                <c:pt idx="301">
                  <c:v>Enpal</c:v>
                </c:pt>
                <c:pt idx="302">
                  <c:v>Envoy</c:v>
                </c:pt>
                <c:pt idx="303">
                  <c:v>Epic Games</c:v>
                </c:pt>
                <c:pt idx="304">
                  <c:v>Epidemic Sound</c:v>
                </c:pt>
                <c:pt idx="305">
                  <c:v>Epirus</c:v>
                </c:pt>
                <c:pt idx="306">
                  <c:v>EQRx</c:v>
                </c:pt>
                <c:pt idx="307">
                  <c:v>Eruditus Executive Education</c:v>
                </c:pt>
                <c:pt idx="308">
                  <c:v>eSentire</c:v>
                </c:pt>
                <c:pt idx="309">
                  <c:v>Esusu</c:v>
                </c:pt>
                <c:pt idx="310">
                  <c:v>Ethos</c:v>
                </c:pt>
                <c:pt idx="311">
                  <c:v>Everlaw</c:v>
                </c:pt>
                <c:pt idx="312">
                  <c:v>Everly Health</c:v>
                </c:pt>
                <c:pt idx="313">
                  <c:v>Evidation</c:v>
                </c:pt>
                <c:pt idx="314">
                  <c:v>Exabeam</c:v>
                </c:pt>
                <c:pt idx="315">
                  <c:v>Exotec</c:v>
                </c:pt>
                <c:pt idx="316">
                  <c:v>Expel</c:v>
                </c:pt>
                <c:pt idx="317">
                  <c:v>Extend</c:v>
                </c:pt>
                <c:pt idx="318">
                  <c:v>ezCater</c:v>
                </c:pt>
                <c:pt idx="319">
                  <c:v>fabric</c:v>
                </c:pt>
                <c:pt idx="320">
                  <c:v>Fair</c:v>
                </c:pt>
                <c:pt idx="321">
                  <c:v>Faire</c:v>
                </c:pt>
                <c:pt idx="322">
                  <c:v>FalconX</c:v>
                </c:pt>
                <c:pt idx="323">
                  <c:v>Fanatics</c:v>
                </c:pt>
                <c:pt idx="324">
                  <c:v>Farmers Business Network</c:v>
                </c:pt>
                <c:pt idx="325">
                  <c:v>Feedzai</c:v>
                </c:pt>
                <c:pt idx="326">
                  <c:v>Fenbi Education</c:v>
                </c:pt>
                <c:pt idx="327">
                  <c:v>Fetch Rewards</c:v>
                </c:pt>
                <c:pt idx="328">
                  <c:v>Fever Labs</c:v>
                </c:pt>
                <c:pt idx="329">
                  <c:v>Figma</c:v>
                </c:pt>
                <c:pt idx="330">
                  <c:v>Figment</c:v>
                </c:pt>
                <c:pt idx="331">
                  <c:v>Fireblocks</c:v>
                </c:pt>
                <c:pt idx="332">
                  <c:v>Firebolt</c:v>
                </c:pt>
                <c:pt idx="333">
                  <c:v>Firefly Aerospace</c:v>
                </c:pt>
                <c:pt idx="334">
                  <c:v>FirstCry</c:v>
                </c:pt>
                <c:pt idx="335">
                  <c:v>Fiture</c:v>
                </c:pt>
                <c:pt idx="336">
                  <c:v>Five Star Business Finance</c:v>
                </c:pt>
                <c:pt idx="337">
                  <c:v>FiveTran</c:v>
                </c:pt>
                <c:pt idx="338">
                  <c:v>FLASH</c:v>
                </c:pt>
                <c:pt idx="339">
                  <c:v>Flash Express</c:v>
                </c:pt>
                <c:pt idx="340">
                  <c:v>FlashEx</c:v>
                </c:pt>
                <c:pt idx="341">
                  <c:v>Flexport</c:v>
                </c:pt>
                <c:pt idx="342">
                  <c:v>Flink Food</c:v>
                </c:pt>
                <c:pt idx="343">
                  <c:v>Flipboard</c:v>
                </c:pt>
                <c:pt idx="344">
                  <c:v>Flipdish</c:v>
                </c:pt>
                <c:pt idx="345">
                  <c:v>FlixBus</c:v>
                </c:pt>
                <c:pt idx="346">
                  <c:v>Flock Freight</c:v>
                </c:pt>
                <c:pt idx="347">
                  <c:v>Flock Safety</c:v>
                </c:pt>
                <c:pt idx="348">
                  <c:v>FloQast</c:v>
                </c:pt>
                <c:pt idx="349">
                  <c:v>Flutterwave</c:v>
                </c:pt>
                <c:pt idx="350">
                  <c:v>Formlabs</c:v>
                </c:pt>
                <c:pt idx="351">
                  <c:v>Forte Labs</c:v>
                </c:pt>
                <c:pt idx="352">
                  <c:v>Forter</c:v>
                </c:pt>
                <c:pt idx="353">
                  <c:v>Forto</c:v>
                </c:pt>
                <c:pt idx="354">
                  <c:v>Fractal Analytics</c:v>
                </c:pt>
                <c:pt idx="355">
                  <c:v>Freshbooks</c:v>
                </c:pt>
                <c:pt idx="356">
                  <c:v>FTX</c:v>
                </c:pt>
                <c:pt idx="357">
                  <c:v>FullStory</c:v>
                </c:pt>
                <c:pt idx="358">
                  <c:v>Fundbox</c:v>
                </c:pt>
                <c:pt idx="359">
                  <c:v>FXiaoKe</c:v>
                </c:pt>
                <c:pt idx="360">
                  <c:v>G2</c:v>
                </c:pt>
                <c:pt idx="361">
                  <c:v>G7 Networks</c:v>
                </c:pt>
                <c:pt idx="362">
                  <c:v>GalaxySpace</c:v>
                </c:pt>
                <c:pt idx="363">
                  <c:v>Games24x7</c:v>
                </c:pt>
                <c:pt idx="364">
                  <c:v>Gauntlet Networks</c:v>
                </c:pt>
                <c:pt idx="365">
                  <c:v>Gaussian Robotics</c:v>
                </c:pt>
                <c:pt idx="366">
                  <c:v>Geek+</c:v>
                </c:pt>
                <c:pt idx="367">
                  <c:v>Gelato</c:v>
                </c:pt>
                <c:pt idx="368">
                  <c:v>Gem</c:v>
                </c:pt>
                <c:pt idx="369">
                  <c:v>Gemini</c:v>
                </c:pt>
                <c:pt idx="370">
                  <c:v>Genki Forest</c:v>
                </c:pt>
                <c:pt idx="371">
                  <c:v>Getir</c:v>
                </c:pt>
                <c:pt idx="372">
                  <c:v>Gett</c:v>
                </c:pt>
                <c:pt idx="373">
                  <c:v>GetYourGuide</c:v>
                </c:pt>
                <c:pt idx="374">
                  <c:v>Glia</c:v>
                </c:pt>
                <c:pt idx="375">
                  <c:v>Global Switch</c:v>
                </c:pt>
                <c:pt idx="376">
                  <c:v>GlobalBees</c:v>
                </c:pt>
                <c:pt idx="377">
                  <c:v>Globality</c:v>
                </c:pt>
                <c:pt idx="378">
                  <c:v>Globalization Partners</c:v>
                </c:pt>
                <c:pt idx="379">
                  <c:v>Glossier</c:v>
                </c:pt>
                <c:pt idx="380">
                  <c:v>GO1</c:v>
                </c:pt>
                <c:pt idx="381">
                  <c:v>GOAT</c:v>
                </c:pt>
                <c:pt idx="382">
                  <c:v>GoCardless</c:v>
                </c:pt>
                <c:pt idx="383">
                  <c:v>Gong</c:v>
                </c:pt>
                <c:pt idx="384">
                  <c:v>GoodLeap</c:v>
                </c:pt>
                <c:pt idx="385">
                  <c:v>goPuff</c:v>
                </c:pt>
                <c:pt idx="386">
                  <c:v>Gorillas</c:v>
                </c:pt>
                <c:pt idx="387">
                  <c:v>GoStudent</c:v>
                </c:pt>
                <c:pt idx="388">
                  <c:v>Gousto</c:v>
                </c:pt>
                <c:pt idx="389">
                  <c:v>GPclub</c:v>
                </c:pt>
                <c:pt idx="390">
                  <c:v>Grafana Labs</c:v>
                </c:pt>
                <c:pt idx="391">
                  <c:v>Grammarly</c:v>
                </c:pt>
                <c:pt idx="392">
                  <c:v>Graphcore</c:v>
                </c:pt>
                <c:pt idx="393">
                  <c:v>Greenlight</c:v>
                </c:pt>
                <c:pt idx="394">
                  <c:v>Greensill</c:v>
                </c:pt>
                <c:pt idx="395">
                  <c:v>Groq</c:v>
                </c:pt>
                <c:pt idx="396">
                  <c:v>Grove Collaborative</c:v>
                </c:pt>
                <c:pt idx="397">
                  <c:v>Groww</c:v>
                </c:pt>
                <c:pt idx="398">
                  <c:v>GrubMarket</c:v>
                </c:pt>
                <c:pt idx="399">
                  <c:v>Guideline</c:v>
                </c:pt>
                <c:pt idx="400">
                  <c:v>Guild Education</c:v>
                </c:pt>
                <c:pt idx="401">
                  <c:v>Guoquan Shihui</c:v>
                </c:pt>
                <c:pt idx="402">
                  <c:v>GupShup</c:v>
                </c:pt>
                <c:pt idx="403">
                  <c:v>Gusto</c:v>
                </c:pt>
                <c:pt idx="404">
                  <c:v>Gympass</c:v>
                </c:pt>
                <c:pt idx="405">
                  <c:v>Gymshark</c:v>
                </c:pt>
                <c:pt idx="406">
                  <c:v>H2O.ai</c:v>
                </c:pt>
                <c:pt idx="407">
                  <c:v>Hailo</c:v>
                </c:pt>
                <c:pt idx="408">
                  <c:v>Handshake</c:v>
                </c:pt>
                <c:pt idx="409">
                  <c:v>Haomao.AI</c:v>
                </c:pt>
                <c:pt idx="410">
                  <c:v>Happy Money</c:v>
                </c:pt>
                <c:pt idx="411">
                  <c:v>Harness</c:v>
                </c:pt>
                <c:pt idx="412">
                  <c:v>Harry's</c:v>
                </c:pt>
                <c:pt idx="413">
                  <c:v>Hasura</c:v>
                </c:pt>
                <c:pt idx="414">
                  <c:v>HAYDON</c:v>
                </c:pt>
                <c:pt idx="415">
                  <c:v>HeartFlow</c:v>
                </c:pt>
                <c:pt idx="416">
                  <c:v>Helium Systems</c:v>
                </c:pt>
                <c:pt idx="417">
                  <c:v>Hello TransTech</c:v>
                </c:pt>
                <c:pt idx="418">
                  <c:v>Hesai Tech</c:v>
                </c:pt>
                <c:pt idx="419">
                  <c:v>Heyday</c:v>
                </c:pt>
                <c:pt idx="420">
                  <c:v>HEYTEA</c:v>
                </c:pt>
                <c:pt idx="421">
                  <c:v>Hibob</c:v>
                </c:pt>
                <c:pt idx="422">
                  <c:v>HighRadius</c:v>
                </c:pt>
                <c:pt idx="423">
                  <c:v>Highspot</c:v>
                </c:pt>
                <c:pt idx="424">
                  <c:v>Hinge Health</c:v>
                </c:pt>
                <c:pt idx="425">
                  <c:v>Hive</c:v>
                </c:pt>
                <c:pt idx="426">
                  <c:v>Hive Box</c:v>
                </c:pt>
                <c:pt idx="427">
                  <c:v>HMD Global</c:v>
                </c:pt>
                <c:pt idx="428">
                  <c:v>HomeLight</c:v>
                </c:pt>
                <c:pt idx="429">
                  <c:v>HoneyBook</c:v>
                </c:pt>
                <c:pt idx="430">
                  <c:v>Honor Technology</c:v>
                </c:pt>
                <c:pt idx="431">
                  <c:v>Hopin</c:v>
                </c:pt>
                <c:pt idx="432">
                  <c:v>Hopper</c:v>
                </c:pt>
                <c:pt idx="433">
                  <c:v>Horizon Robotics</c:v>
                </c:pt>
                <c:pt idx="434">
                  <c:v>Hosjoy</c:v>
                </c:pt>
                <c:pt idx="435">
                  <c:v>Hotmart</c:v>
                </c:pt>
                <c:pt idx="436">
                  <c:v>Houzz</c:v>
                </c:pt>
                <c:pt idx="437">
                  <c:v>Howden Group Holdings</c:v>
                </c:pt>
                <c:pt idx="438">
                  <c:v>Hozon Auto</c:v>
                </c:pt>
                <c:pt idx="439">
                  <c:v>Huaqin Telecom Technology</c:v>
                </c:pt>
                <c:pt idx="440">
                  <c:v>Huike Group</c:v>
                </c:pt>
                <c:pt idx="441">
                  <c:v>HuiMin</c:v>
                </c:pt>
                <c:pt idx="442">
                  <c:v>Huisuanzhang</c:v>
                </c:pt>
                <c:pt idx="443">
                  <c:v>HuJiang</c:v>
                </c:pt>
                <c:pt idx="444">
                  <c:v>Human Interest</c:v>
                </c:pt>
                <c:pt idx="445">
                  <c:v>HyalRoute</c:v>
                </c:pt>
                <c:pt idx="446">
                  <c:v>Hyperchain</c:v>
                </c:pt>
                <c:pt idx="447">
                  <c:v>Ibotta</c:v>
                </c:pt>
                <c:pt idx="448">
                  <c:v>iCapital Network</c:v>
                </c:pt>
                <c:pt idx="449">
                  <c:v>iCarbonX</c:v>
                </c:pt>
                <c:pt idx="450">
                  <c:v>Icertis</c:v>
                </c:pt>
                <c:pt idx="451">
                  <c:v>ID.me</c:v>
                </c:pt>
                <c:pt idx="452">
                  <c:v>iFood</c:v>
                </c:pt>
                <c:pt idx="453">
                  <c:v>Il Makiage</c:v>
                </c:pt>
                <c:pt idx="454">
                  <c:v>Illumio</c:v>
                </c:pt>
                <c:pt idx="455">
                  <c:v>Iluvatar CoreX</c:v>
                </c:pt>
                <c:pt idx="456">
                  <c:v>Immutable</c:v>
                </c:pt>
                <c:pt idx="457">
                  <c:v>impact.com</c:v>
                </c:pt>
                <c:pt idx="458">
                  <c:v>Impossible Foods</c:v>
                </c:pt>
                <c:pt idx="459">
                  <c:v>Improbable</c:v>
                </c:pt>
                <c:pt idx="460">
                  <c:v>Inari</c:v>
                </c:pt>
                <c:pt idx="461">
                  <c:v>Incode Technologies</c:v>
                </c:pt>
                <c:pt idx="462">
                  <c:v>Indigo Ag</c:v>
                </c:pt>
                <c:pt idx="463">
                  <c:v>InFarm</c:v>
                </c:pt>
                <c:pt idx="464">
                  <c:v>Infinidat</c:v>
                </c:pt>
                <c:pt idx="465">
                  <c:v>Infobip</c:v>
                </c:pt>
                <c:pt idx="466">
                  <c:v>Infra.Market</c:v>
                </c:pt>
                <c:pt idx="467">
                  <c:v>Injective Protocol</c:v>
                </c:pt>
                <c:pt idx="468">
                  <c:v>InMobi</c:v>
                </c:pt>
                <c:pt idx="469">
                  <c:v>Innovaccer</c:v>
                </c:pt>
                <c:pt idx="470">
                  <c:v>Insider</c:v>
                </c:pt>
                <c:pt idx="471">
                  <c:v>InSightec</c:v>
                </c:pt>
                <c:pt idx="472">
                  <c:v>Instabase</c:v>
                </c:pt>
                <c:pt idx="473">
                  <c:v>Instacart</c:v>
                </c:pt>
                <c:pt idx="474">
                  <c:v>Intarcia Therapeutics</c:v>
                </c:pt>
                <c:pt idx="475">
                  <c:v>Intellifusion</c:v>
                </c:pt>
                <c:pt idx="476">
                  <c:v>Intercom</c:v>
                </c:pt>
                <c:pt idx="477">
                  <c:v>Interos</c:v>
                </c:pt>
                <c:pt idx="478">
                  <c:v>InVision</c:v>
                </c:pt>
                <c:pt idx="479">
                  <c:v>Inxeption</c:v>
                </c:pt>
                <c:pt idx="480">
                  <c:v>Iodine Software</c:v>
                </c:pt>
                <c:pt idx="481">
                  <c:v>IRL</c:v>
                </c:pt>
                <c:pt idx="482">
                  <c:v>Ironclad</c:v>
                </c:pt>
                <c:pt idx="483">
                  <c:v>Island</c:v>
                </c:pt>
                <c:pt idx="484">
                  <c:v>ISN</c:v>
                </c:pt>
                <c:pt idx="485">
                  <c:v>Iterable</c:v>
                </c:pt>
                <c:pt idx="486">
                  <c:v>iTrustCapital</c:v>
                </c:pt>
                <c:pt idx="487">
                  <c:v>iTutorGroup</c:v>
                </c:pt>
                <c:pt idx="488">
                  <c:v>Ivalua</c:v>
                </c:pt>
                <c:pt idx="489">
                  <c:v>J&amp;T Express</c:v>
                </c:pt>
                <c:pt idx="490">
                  <c:v>Jeeves</c:v>
                </c:pt>
                <c:pt idx="491">
                  <c:v>JimuBox</c:v>
                </c:pt>
                <c:pt idx="492">
                  <c:v>Jiuxian</c:v>
                </c:pt>
                <c:pt idx="493">
                  <c:v>Jobandtalent</c:v>
                </c:pt>
                <c:pt idx="494">
                  <c:v>Jokr</c:v>
                </c:pt>
                <c:pt idx="495">
                  <c:v>JOLLY Information Technology</c:v>
                </c:pt>
                <c:pt idx="496">
                  <c:v>JoyTunes</c:v>
                </c:pt>
                <c:pt idx="497">
                  <c:v>Juanpi</c:v>
                </c:pt>
                <c:pt idx="498">
                  <c:v>Juma Peisong</c:v>
                </c:pt>
                <c:pt idx="499">
                  <c:v>JumpCloud</c:v>
                </c:pt>
                <c:pt idx="500">
                  <c:v>Jusfoun Big Data</c:v>
                </c:pt>
                <c:pt idx="501">
                  <c:v>Justworks</c:v>
                </c:pt>
                <c:pt idx="502">
                  <c:v>JUUL Labs</c:v>
                </c:pt>
                <c:pt idx="503">
                  <c:v>K Health</c:v>
                </c:pt>
                <c:pt idx="504">
                  <c:v>Kajabi</c:v>
                </c:pt>
                <c:pt idx="505">
                  <c:v>Karat</c:v>
                </c:pt>
                <c:pt idx="506">
                  <c:v>Kaseya</c:v>
                </c:pt>
                <c:pt idx="507">
                  <c:v>Kavak</c:v>
                </c:pt>
                <c:pt idx="508">
                  <c:v>Keenon Robotics</c:v>
                </c:pt>
                <c:pt idx="509">
                  <c:v>Keep</c:v>
                </c:pt>
                <c:pt idx="510">
                  <c:v>KeepTruckin</c:v>
                </c:pt>
                <c:pt idx="511">
                  <c:v>Kendra Scott</c:v>
                </c:pt>
                <c:pt idx="512">
                  <c:v>Kitopi</c:v>
                </c:pt>
                <c:pt idx="513">
                  <c:v>KK Group</c:v>
                </c:pt>
                <c:pt idx="514">
                  <c:v>Klarna</c:v>
                </c:pt>
                <c:pt idx="515">
                  <c:v>Klaviyo</c:v>
                </c:pt>
                <c:pt idx="516">
                  <c:v>Klook</c:v>
                </c:pt>
                <c:pt idx="517">
                  <c:v>KnowBox</c:v>
                </c:pt>
                <c:pt idx="518">
                  <c:v>Komodo Health</c:v>
                </c:pt>
                <c:pt idx="519">
                  <c:v>Konfio</c:v>
                </c:pt>
                <c:pt idx="520">
                  <c:v>Kong</c:v>
                </c:pt>
                <c:pt idx="521">
                  <c:v>Kopi Kenangan</c:v>
                </c:pt>
                <c:pt idx="522">
                  <c:v>Koudai</c:v>
                </c:pt>
                <c:pt idx="523">
                  <c:v>Kraken</c:v>
                </c:pt>
                <c:pt idx="524">
                  <c:v>KRY</c:v>
                </c:pt>
                <c:pt idx="525">
                  <c:v>Kuaigou Dache</c:v>
                </c:pt>
                <c:pt idx="526">
                  <c:v>Kuaikan Manhua</c:v>
                </c:pt>
                <c:pt idx="527">
                  <c:v>Kujiale</c:v>
                </c:pt>
                <c:pt idx="528">
                  <c:v>Kurly</c:v>
                </c:pt>
                <c:pt idx="529">
                  <c:v>L&amp;P Cosmetic</c:v>
                </c:pt>
                <c:pt idx="530">
                  <c:v>Lacework</c:v>
                </c:pt>
                <c:pt idx="531">
                  <c:v>Lalamove</c:v>
                </c:pt>
                <c:pt idx="532">
                  <c:v>Lamabang</c:v>
                </c:pt>
                <c:pt idx="533">
                  <c:v>Lattice</c:v>
                </c:pt>
                <c:pt idx="534">
                  <c:v>LaunchDarkly</c:v>
                </c:pt>
                <c:pt idx="535">
                  <c:v>LayerZero Labs</c:v>
                </c:pt>
                <c:pt idx="536">
                  <c:v>LEAD School</c:v>
                </c:pt>
                <c:pt idx="537">
                  <c:v>Leap Motor</c:v>
                </c:pt>
                <c:pt idx="538">
                  <c:v>Ledger</c:v>
                </c:pt>
                <c:pt idx="539">
                  <c:v>Lendable</c:v>
                </c:pt>
                <c:pt idx="540">
                  <c:v>Lenskart</c:v>
                </c:pt>
                <c:pt idx="541">
                  <c:v>Lessen</c:v>
                </c:pt>
                <c:pt idx="542">
                  <c:v>LetsGetChecked</c:v>
                </c:pt>
                <c:pt idx="543">
                  <c:v>Lianjia</c:v>
                </c:pt>
                <c:pt idx="544">
                  <c:v>Licious</c:v>
                </c:pt>
                <c:pt idx="545">
                  <c:v>LifeMiles</c:v>
                </c:pt>
                <c:pt idx="546">
                  <c:v>Lightricks</c:v>
                </c:pt>
                <c:pt idx="547">
                  <c:v>LinkDoc Technology</c:v>
                </c:pt>
                <c:pt idx="548">
                  <c:v>LinkSure Network</c:v>
                </c:pt>
                <c:pt idx="549">
                  <c:v>LinkTree</c:v>
                </c:pt>
                <c:pt idx="550">
                  <c:v>LivSpace</c:v>
                </c:pt>
                <c:pt idx="551">
                  <c:v>Loadsmart</c:v>
                </c:pt>
                <c:pt idx="552">
                  <c:v>Locus Robotics</c:v>
                </c:pt>
                <c:pt idx="553">
                  <c:v>Loft</c:v>
                </c:pt>
                <c:pt idx="554">
                  <c:v>Loggi</c:v>
                </c:pt>
                <c:pt idx="555">
                  <c:v>Lookout</c:v>
                </c:pt>
                <c:pt idx="556">
                  <c:v>Loom</c:v>
                </c:pt>
                <c:pt idx="557">
                  <c:v>LTK</c:v>
                </c:pt>
                <c:pt idx="558">
                  <c:v>Lucid</c:v>
                </c:pt>
                <c:pt idx="559">
                  <c:v>Lukka</c:v>
                </c:pt>
                <c:pt idx="560">
                  <c:v>Lunar</c:v>
                </c:pt>
                <c:pt idx="561">
                  <c:v>Luoji Siwei</c:v>
                </c:pt>
                <c:pt idx="562">
                  <c:v>Lusha</c:v>
                </c:pt>
                <c:pt idx="563">
                  <c:v>Lydia</c:v>
                </c:pt>
                <c:pt idx="564">
                  <c:v>Lyra Health</c:v>
                </c:pt>
                <c:pt idx="565">
                  <c:v>M1 Finance</c:v>
                </c:pt>
                <c:pt idx="566">
                  <c:v>MadeiraMadeira</c:v>
                </c:pt>
                <c:pt idx="567">
                  <c:v>Mafengwo</c:v>
                </c:pt>
                <c:pt idx="568">
                  <c:v>Magic Leap</c:v>
                </c:pt>
                <c:pt idx="569">
                  <c:v>Maimai</c:v>
                </c:pt>
                <c:pt idx="570">
                  <c:v>Mamaearth</c:v>
                </c:pt>
                <c:pt idx="571">
                  <c:v>Mambu</c:v>
                </c:pt>
                <c:pt idx="572">
                  <c:v>Mammoth Biosciences</c:v>
                </c:pt>
                <c:pt idx="573">
                  <c:v>Manner</c:v>
                </c:pt>
                <c:pt idx="574">
                  <c:v>ManoMano</c:v>
                </c:pt>
                <c:pt idx="575">
                  <c:v>Marshmallow</c:v>
                </c:pt>
                <c:pt idx="576">
                  <c:v>MasterClass</c:v>
                </c:pt>
                <c:pt idx="577">
                  <c:v>Masterworks</c:v>
                </c:pt>
                <c:pt idx="578">
                  <c:v>Matillion</c:v>
                </c:pt>
                <c:pt idx="579">
                  <c:v>Matrixport</c:v>
                </c:pt>
                <c:pt idx="580">
                  <c:v>Maven Clinic</c:v>
                </c:pt>
                <c:pt idx="581">
                  <c:v>Medable</c:v>
                </c:pt>
                <c:pt idx="582">
                  <c:v>MediaMath</c:v>
                </c:pt>
                <c:pt idx="583">
                  <c:v>Medlinker</c:v>
                </c:pt>
                <c:pt idx="584">
                  <c:v>Meero</c:v>
                </c:pt>
                <c:pt idx="585">
                  <c:v>Meesho</c:v>
                </c:pt>
                <c:pt idx="586">
                  <c:v>MEGVII</c:v>
                </c:pt>
                <c:pt idx="587">
                  <c:v>Meicai</c:v>
                </c:pt>
                <c:pt idx="588">
                  <c:v>Meizu Technology</c:v>
                </c:pt>
                <c:pt idx="589">
                  <c:v>Melio</c:v>
                </c:pt>
                <c:pt idx="590">
                  <c:v>Mensa Brands</c:v>
                </c:pt>
                <c:pt idx="591">
                  <c:v>Merama</c:v>
                </c:pt>
                <c:pt idx="592">
                  <c:v>Mercury</c:v>
                </c:pt>
                <c:pt idx="593">
                  <c:v>MessageBird</c:v>
                </c:pt>
                <c:pt idx="594">
                  <c:v>Mia.com</c:v>
                </c:pt>
                <c:pt idx="595">
                  <c:v>Miaoshou Doctor</c:v>
                </c:pt>
                <c:pt idx="596">
                  <c:v>MindMaze</c:v>
                </c:pt>
                <c:pt idx="597">
                  <c:v>MindTickle</c:v>
                </c:pt>
                <c:pt idx="598">
                  <c:v>Mininglamp Technology</c:v>
                </c:pt>
                <c:pt idx="599">
                  <c:v>Minio</c:v>
                </c:pt>
                <c:pt idx="600">
                  <c:v>Mirakl</c:v>
                </c:pt>
                <c:pt idx="601">
                  <c:v>Miro</c:v>
                </c:pt>
                <c:pt idx="602">
                  <c:v>Misfits Market</c:v>
                </c:pt>
                <c:pt idx="603">
                  <c:v>Mixpanel</c:v>
                </c:pt>
                <c:pt idx="604">
                  <c:v>MobiKwik</c:v>
                </c:pt>
                <c:pt idx="605">
                  <c:v>Mobile Premier League</c:v>
                </c:pt>
                <c:pt idx="606">
                  <c:v>MobileCoin</c:v>
                </c:pt>
                <c:pt idx="607">
                  <c:v>Mobvoi</c:v>
                </c:pt>
                <c:pt idx="608">
                  <c:v>Modern Health</c:v>
                </c:pt>
                <c:pt idx="609">
                  <c:v>Modern Treasury</c:v>
                </c:pt>
                <c:pt idx="610">
                  <c:v>Modernizing Medicine</c:v>
                </c:pt>
                <c:pt idx="611">
                  <c:v>Mofang Living</c:v>
                </c:pt>
                <c:pt idx="612">
                  <c:v>Moglix</c:v>
                </c:pt>
                <c:pt idx="613">
                  <c:v>Moka</c:v>
                </c:pt>
                <c:pt idx="614">
                  <c:v>Mollie</c:v>
                </c:pt>
                <c:pt idx="615">
                  <c:v>MOLOCO</c:v>
                </c:pt>
                <c:pt idx="616">
                  <c:v>Momenta</c:v>
                </c:pt>
                <c:pt idx="617">
                  <c:v>MoMo</c:v>
                </c:pt>
                <c:pt idx="618">
                  <c:v>Monzo</c:v>
                </c:pt>
                <c:pt idx="619">
                  <c:v>Moon Active</c:v>
                </c:pt>
                <c:pt idx="620">
                  <c:v>MoonPay</c:v>
                </c:pt>
                <c:pt idx="621">
                  <c:v>Morning Consult</c:v>
                </c:pt>
                <c:pt idx="622">
                  <c:v>Motorway</c:v>
                </c:pt>
                <c:pt idx="623">
                  <c:v>Moveworks</c:v>
                </c:pt>
                <c:pt idx="624">
                  <c:v>Movile</c:v>
                </c:pt>
                <c:pt idx="625">
                  <c:v>Mu Sigma</c:v>
                </c:pt>
                <c:pt idx="626">
                  <c:v>MURAL</c:v>
                </c:pt>
                <c:pt idx="627">
                  <c:v>MUSINSA</c:v>
                </c:pt>
                <c:pt idx="628">
                  <c:v>Mux</c:v>
                </c:pt>
                <c:pt idx="629">
                  <c:v>MX Technologies</c:v>
                </c:pt>
                <c:pt idx="630">
                  <c:v>MyGlamm</c:v>
                </c:pt>
                <c:pt idx="631">
                  <c:v>Mynt</c:v>
                </c:pt>
                <c:pt idx="632">
                  <c:v>Mythical Games</c:v>
                </c:pt>
                <c:pt idx="633">
                  <c:v>N26</c:v>
                </c:pt>
                <c:pt idx="634">
                  <c:v>National Stock Exchange of India</c:v>
                </c:pt>
                <c:pt idx="635">
                  <c:v>Nature's Fynd</c:v>
                </c:pt>
                <c:pt idx="636">
                  <c:v>Neo4j</c:v>
                </c:pt>
                <c:pt idx="637">
                  <c:v>Neon</c:v>
                </c:pt>
                <c:pt idx="638">
                  <c:v>Netlify</c:v>
                </c:pt>
                <c:pt idx="639">
                  <c:v>Netskope</c:v>
                </c:pt>
                <c:pt idx="640">
                  <c:v>Newlink Group</c:v>
                </c:pt>
                <c:pt idx="641">
                  <c:v>News Break</c:v>
                </c:pt>
                <c:pt idx="642">
                  <c:v>Newsela</c:v>
                </c:pt>
                <c:pt idx="643">
                  <c:v>Nexii</c:v>
                </c:pt>
                <c:pt idx="644">
                  <c:v>Next Insurance</c:v>
                </c:pt>
                <c:pt idx="645">
                  <c:v>Next Silicon</c:v>
                </c:pt>
                <c:pt idx="646">
                  <c:v>Nexthink</c:v>
                </c:pt>
                <c:pt idx="647">
                  <c:v>Nextiva</c:v>
                </c:pt>
                <c:pt idx="648">
                  <c:v>Niantic</c:v>
                </c:pt>
                <c:pt idx="649">
                  <c:v>Ninja Van</c:v>
                </c:pt>
                <c:pt idx="650">
                  <c:v>NIUM</c:v>
                </c:pt>
                <c:pt idx="651">
                  <c:v>NoBroker</c:v>
                </c:pt>
                <c:pt idx="652">
                  <c:v>Noname Security</c:v>
                </c:pt>
                <c:pt idx="653">
                  <c:v>Noom</c:v>
                </c:pt>
                <c:pt idx="654">
                  <c:v>Northvolt</c:v>
                </c:pt>
                <c:pt idx="655">
                  <c:v>NotCo</c:v>
                </c:pt>
                <c:pt idx="656">
                  <c:v>Notion Labs</c:v>
                </c:pt>
                <c:pt idx="657">
                  <c:v>NuCom Group</c:v>
                </c:pt>
                <c:pt idx="658">
                  <c:v>Numbrs</c:v>
                </c:pt>
                <c:pt idx="659">
                  <c:v>Nuro</c:v>
                </c:pt>
                <c:pt idx="660">
                  <c:v>Nuvemshop</c:v>
                </c:pt>
                <c:pt idx="661">
                  <c:v>Nxin</c:v>
                </c:pt>
                <c:pt idx="662">
                  <c:v>o9 Solutions</c:v>
                </c:pt>
                <c:pt idx="663">
                  <c:v>OakNorth Bank</c:v>
                </c:pt>
                <c:pt idx="664">
                  <c:v>OCSiAl</c:v>
                </c:pt>
                <c:pt idx="665">
                  <c:v>Oda</c:v>
                </c:pt>
                <c:pt idx="666">
                  <c:v>Odoo</c:v>
                </c:pt>
                <c:pt idx="667">
                  <c:v>OfBusiness</c:v>
                </c:pt>
                <c:pt idx="668">
                  <c:v>Offchain Labs</c:v>
                </c:pt>
                <c:pt idx="669">
                  <c:v>Ola Cabs</c:v>
                </c:pt>
                <c:pt idx="670">
                  <c:v>Ola Electric Mobility</c:v>
                </c:pt>
                <c:pt idx="671">
                  <c:v>Olist</c:v>
                </c:pt>
                <c:pt idx="672">
                  <c:v>Olive</c:v>
                </c:pt>
                <c:pt idx="673">
                  <c:v>Omada Health</c:v>
                </c:pt>
                <c:pt idx="674">
                  <c:v>Omio</c:v>
                </c:pt>
                <c:pt idx="675">
                  <c:v>ONE</c:v>
                </c:pt>
                <c:pt idx="676">
                  <c:v>OneTrust</c:v>
                </c:pt>
                <c:pt idx="677">
                  <c:v>Opay</c:v>
                </c:pt>
                <c:pt idx="678">
                  <c:v>OpenAI</c:v>
                </c:pt>
                <c:pt idx="679">
                  <c:v>OpenSea</c:v>
                </c:pt>
                <c:pt idx="680">
                  <c:v>Opentrons</c:v>
                </c:pt>
                <c:pt idx="681">
                  <c:v>OpenWeb</c:v>
                </c:pt>
                <c:pt idx="682">
                  <c:v>Optimism</c:v>
                </c:pt>
                <c:pt idx="683">
                  <c:v>Orbbec Technology</c:v>
                </c:pt>
                <c:pt idx="684">
                  <c:v>Orca Bio</c:v>
                </c:pt>
                <c:pt idx="685">
                  <c:v>Orca Security</c:v>
                </c:pt>
                <c:pt idx="686">
                  <c:v>OrCam Technologies</c:v>
                </c:pt>
                <c:pt idx="687">
                  <c:v>Orchard</c:v>
                </c:pt>
                <c:pt idx="688">
                  <c:v>Otto Bock HealthCare</c:v>
                </c:pt>
                <c:pt idx="689">
                  <c:v>Oura</c:v>
                </c:pt>
                <c:pt idx="690">
                  <c:v>Outreach</c:v>
                </c:pt>
                <c:pt idx="691">
                  <c:v>Outschool</c:v>
                </c:pt>
                <c:pt idx="692">
                  <c:v>OutSystems</c:v>
                </c:pt>
                <c:pt idx="693">
                  <c:v>Ouyeel</c:v>
                </c:pt>
                <c:pt idx="694">
                  <c:v>OVH</c:v>
                </c:pt>
                <c:pt idx="695">
                  <c:v>OVO Energy</c:v>
                </c:pt>
                <c:pt idx="696">
                  <c:v>Owkin</c:v>
                </c:pt>
                <c:pt idx="697">
                  <c:v>OwnBackup</c:v>
                </c:pt>
                <c:pt idx="698">
                  <c:v>OYO Rooms</c:v>
                </c:pt>
                <c:pt idx="699">
                  <c:v>Pacaso</c:v>
                </c:pt>
                <c:pt idx="700">
                  <c:v>Pagaya</c:v>
                </c:pt>
                <c:pt idx="701">
                  <c:v>PandaDoc</c:v>
                </c:pt>
                <c:pt idx="702">
                  <c:v>Pantheon Systems</c:v>
                </c:pt>
                <c:pt idx="703">
                  <c:v>Panther Labs</c:v>
                </c:pt>
                <c:pt idx="704">
                  <c:v>Papa</c:v>
                </c:pt>
                <c:pt idx="705">
                  <c:v>Papaya Global</c:v>
                </c:pt>
                <c:pt idx="706">
                  <c:v>Paradox</c:v>
                </c:pt>
                <c:pt idx="707">
                  <c:v>Pat McGrath Labs</c:v>
                </c:pt>
                <c:pt idx="708">
                  <c:v>Patreon</c:v>
                </c:pt>
                <c:pt idx="709">
                  <c:v>PatSnap</c:v>
                </c:pt>
                <c:pt idx="710">
                  <c:v>Pattern</c:v>
                </c:pt>
                <c:pt idx="711">
                  <c:v>PAX</c:v>
                </c:pt>
                <c:pt idx="712">
                  <c:v>Paxos</c:v>
                </c:pt>
                <c:pt idx="713">
                  <c:v>PayFit</c:v>
                </c:pt>
                <c:pt idx="714">
                  <c:v>Payhawk</c:v>
                </c:pt>
                <c:pt idx="715">
                  <c:v>Pendo</c:v>
                </c:pt>
                <c:pt idx="716">
                  <c:v>Pentera</c:v>
                </c:pt>
                <c:pt idx="717">
                  <c:v>People.ai</c:v>
                </c:pt>
                <c:pt idx="718">
                  <c:v>Persona</c:v>
                </c:pt>
                <c:pt idx="719">
                  <c:v>Personio</c:v>
                </c:pt>
                <c:pt idx="720">
                  <c:v>Pet Circle</c:v>
                </c:pt>
                <c:pt idx="721">
                  <c:v>Phantom</c:v>
                </c:pt>
                <c:pt idx="722">
                  <c:v>Pharmapacks</c:v>
                </c:pt>
                <c:pt idx="723">
                  <c:v>Phenom People</c:v>
                </c:pt>
                <c:pt idx="724">
                  <c:v>PicsArt</c:v>
                </c:pt>
                <c:pt idx="725">
                  <c:v>Pilot.com</c:v>
                </c:pt>
                <c:pt idx="726">
                  <c:v>Pine Labs</c:v>
                </c:pt>
                <c:pt idx="727">
                  <c:v>Pipa Coding</c:v>
                </c:pt>
                <c:pt idx="728">
                  <c:v>Pipe</c:v>
                </c:pt>
                <c:pt idx="729">
                  <c:v>PLACE</c:v>
                </c:pt>
                <c:pt idx="730">
                  <c:v>Placer.ai</c:v>
                </c:pt>
                <c:pt idx="731">
                  <c:v>Plaid</c:v>
                </c:pt>
                <c:pt idx="732">
                  <c:v>Playco</c:v>
                </c:pt>
                <c:pt idx="733">
                  <c:v>Pleo</c:v>
                </c:pt>
                <c:pt idx="734">
                  <c:v>Plume</c:v>
                </c:pt>
                <c:pt idx="735">
                  <c:v>Podium</c:v>
                </c:pt>
                <c:pt idx="736">
                  <c:v>PointClickCare</c:v>
                </c:pt>
                <c:pt idx="737">
                  <c:v>Poizon</c:v>
                </c:pt>
                <c:pt idx="738">
                  <c:v>PolicyBazaar</c:v>
                </c:pt>
                <c:pt idx="739">
                  <c:v>Pony.ai</c:v>
                </c:pt>
                <c:pt idx="740">
                  <c:v>Postman</c:v>
                </c:pt>
                <c:pt idx="741">
                  <c:v>PPRO</c:v>
                </c:pt>
                <c:pt idx="742">
                  <c:v>Preferred Networks</c:v>
                </c:pt>
                <c:pt idx="743">
                  <c:v>Prime Medicine</c:v>
                </c:pt>
                <c:pt idx="744">
                  <c:v>Printful</c:v>
                </c:pt>
                <c:pt idx="745">
                  <c:v>Pristyn Care</c:v>
                </c:pt>
                <c:pt idx="746">
                  <c:v>Productboard</c:v>
                </c:pt>
                <c:pt idx="747">
                  <c:v>Project44</c:v>
                </c:pt>
                <c:pt idx="748">
                  <c:v>Promasidor Holdings</c:v>
                </c:pt>
                <c:pt idx="749">
                  <c:v>PsiQuantum</c:v>
                </c:pt>
                <c:pt idx="750">
                  <c:v>Public</c:v>
                </c:pt>
                <c:pt idx="751">
                  <c:v>Qingting FM</c:v>
                </c:pt>
                <c:pt idx="752">
                  <c:v>Qonto</c:v>
                </c:pt>
                <c:pt idx="753">
                  <c:v>Qualia</c:v>
                </c:pt>
                <c:pt idx="754">
                  <c:v>Quantum Metric</c:v>
                </c:pt>
                <c:pt idx="755">
                  <c:v>QuintoAndar</c:v>
                </c:pt>
                <c:pt idx="756">
                  <c:v>Quizlet</c:v>
                </c:pt>
                <c:pt idx="757">
                  <c:v>Qumulo</c:v>
                </c:pt>
                <c:pt idx="758">
                  <c:v>Quora</c:v>
                </c:pt>
                <c:pt idx="759">
                  <c:v>Rad Power Bikes</c:v>
                </c:pt>
                <c:pt idx="760">
                  <c:v>Radiology Partners</c:v>
                </c:pt>
                <c:pt idx="761">
                  <c:v>Radius Payment Solutions</c:v>
                </c:pt>
                <c:pt idx="762">
                  <c:v>Ramp</c:v>
                </c:pt>
                <c:pt idx="763">
                  <c:v>RapidAPI</c:v>
                </c:pt>
                <c:pt idx="764">
                  <c:v>Rappi</c:v>
                </c:pt>
                <c:pt idx="765">
                  <c:v>Rapyd</c:v>
                </c:pt>
                <c:pt idx="766">
                  <c:v>Razor</c:v>
                </c:pt>
                <c:pt idx="767">
                  <c:v>Razorpay</c:v>
                </c:pt>
                <c:pt idx="768">
                  <c:v>Rebel Foods</c:v>
                </c:pt>
                <c:pt idx="769">
                  <c:v>Rebellion Defense</c:v>
                </c:pt>
                <c:pt idx="770">
                  <c:v>Rec Room</c:v>
                </c:pt>
                <c:pt idx="771">
                  <c:v>ReCharge</c:v>
                </c:pt>
                <c:pt idx="772">
                  <c:v>Red Ventures</c:v>
                </c:pt>
                <c:pt idx="773">
                  <c:v>reddit</c:v>
                </c:pt>
                <c:pt idx="774">
                  <c:v>Redis Labs</c:v>
                </c:pt>
                <c:pt idx="775">
                  <c:v>Redwood Materials</c:v>
                </c:pt>
                <c:pt idx="776">
                  <c:v>REEF Technology</c:v>
                </c:pt>
                <c:pt idx="777">
                  <c:v>Reify Health</c:v>
                </c:pt>
                <c:pt idx="778">
                  <c:v>Relativity</c:v>
                </c:pt>
                <c:pt idx="779">
                  <c:v>Relativity Space</c:v>
                </c:pt>
                <c:pt idx="780">
                  <c:v>RELEX Solutions</c:v>
                </c:pt>
                <c:pt idx="781">
                  <c:v>ReliaQuest</c:v>
                </c:pt>
                <c:pt idx="782">
                  <c:v>Reltio</c:v>
                </c:pt>
                <c:pt idx="783">
                  <c:v>Remote</c:v>
                </c:pt>
                <c:pt idx="784">
                  <c:v>Retool</c:v>
                </c:pt>
                <c:pt idx="785">
                  <c:v>Revolut</c:v>
                </c:pt>
                <c:pt idx="786">
                  <c:v>Revolution Precrafted</c:v>
                </c:pt>
                <c:pt idx="787">
                  <c:v>RIDI</c:v>
                </c:pt>
                <c:pt idx="788">
                  <c:v>Rightway</c:v>
                </c:pt>
                <c:pt idx="789">
                  <c:v>Ripple</c:v>
                </c:pt>
                <c:pt idx="790">
                  <c:v>Rippling</c:v>
                </c:pt>
                <c:pt idx="791">
                  <c:v>Rivigo</c:v>
                </c:pt>
                <c:pt idx="792">
                  <c:v>Ro</c:v>
                </c:pt>
                <c:pt idx="793">
                  <c:v>Rohlik</c:v>
                </c:pt>
                <c:pt idx="794">
                  <c:v>Rokt</c:v>
                </c:pt>
                <c:pt idx="795">
                  <c:v>Roofstock</c:v>
                </c:pt>
                <c:pt idx="796">
                  <c:v>Rothy's</c:v>
                </c:pt>
                <c:pt idx="797">
                  <c:v>Route</c:v>
                </c:pt>
                <c:pt idx="798">
                  <c:v>Royole Corporation</c:v>
                </c:pt>
                <c:pt idx="799">
                  <c:v>Rubicon</c:v>
                </c:pt>
                <c:pt idx="800">
                  <c:v>Rubrik</c:v>
                </c:pt>
                <c:pt idx="801">
                  <c:v>SafetyCulture</c:v>
                </c:pt>
                <c:pt idx="802">
                  <c:v>Salt Security</c:v>
                </c:pt>
                <c:pt idx="803">
                  <c:v>SaltPay</c:v>
                </c:pt>
                <c:pt idx="804">
                  <c:v>SambaNova Systems</c:v>
                </c:pt>
                <c:pt idx="805">
                  <c:v>Savage X Fenty</c:v>
                </c:pt>
                <c:pt idx="806">
                  <c:v>Scalable Capital</c:v>
                </c:pt>
                <c:pt idx="807">
                  <c:v>Scalapay</c:v>
                </c:pt>
                <c:pt idx="808">
                  <c:v>Scale AI</c:v>
                </c:pt>
                <c:pt idx="809">
                  <c:v>Scandit</c:v>
                </c:pt>
                <c:pt idx="810">
                  <c:v>Scopely</c:v>
                </c:pt>
                <c:pt idx="811">
                  <c:v>SeekOut</c:v>
                </c:pt>
                <c:pt idx="812">
                  <c:v>Seismic</c:v>
                </c:pt>
                <c:pt idx="813">
                  <c:v>SellerX</c:v>
                </c:pt>
                <c:pt idx="814">
                  <c:v>Sendbird</c:v>
                </c:pt>
                <c:pt idx="815">
                  <c:v>Sennder</c:v>
                </c:pt>
                <c:pt idx="816">
                  <c:v>Sentry</c:v>
                </c:pt>
                <c:pt idx="817">
                  <c:v>ServiceTitan</c:v>
                </c:pt>
                <c:pt idx="818">
                  <c:v>ShareChat</c:v>
                </c:pt>
                <c:pt idx="819">
                  <c:v>SHEIN</c:v>
                </c:pt>
                <c:pt idx="820">
                  <c:v>Shield AI</c:v>
                </c:pt>
                <c:pt idx="821">
                  <c:v>Shift Technology</c:v>
                </c:pt>
                <c:pt idx="822">
                  <c:v>ShipBob</c:v>
                </c:pt>
                <c:pt idx="823">
                  <c:v>Shippo</c:v>
                </c:pt>
                <c:pt idx="824">
                  <c:v>Shukun Technology</c:v>
                </c:pt>
                <c:pt idx="825">
                  <c:v>Shulan Health</c:v>
                </c:pt>
                <c:pt idx="826">
                  <c:v>Side</c:v>
                </c:pt>
                <c:pt idx="827">
                  <c:v>Sidecar Health</c:v>
                </c:pt>
                <c:pt idx="828">
                  <c:v>SiFive</c:v>
                </c:pt>
                <c:pt idx="829">
                  <c:v>Sift</c:v>
                </c:pt>
                <c:pt idx="830">
                  <c:v>Signifyd</c:v>
                </c:pt>
                <c:pt idx="831">
                  <c:v>Sila Nanotechnologies</c:v>
                </c:pt>
                <c:pt idx="832">
                  <c:v>Sisense</c:v>
                </c:pt>
                <c:pt idx="833">
                  <c:v>SITECH DEV</c:v>
                </c:pt>
                <c:pt idx="834">
                  <c:v>Skims</c:v>
                </c:pt>
                <c:pt idx="835">
                  <c:v>Sky Mavis</c:v>
                </c:pt>
                <c:pt idx="836">
                  <c:v>Skydance Media</c:v>
                </c:pt>
                <c:pt idx="837">
                  <c:v>Skydio</c:v>
                </c:pt>
                <c:pt idx="838">
                  <c:v>Slice</c:v>
                </c:pt>
                <c:pt idx="839">
                  <c:v>SmartAsset</c:v>
                </c:pt>
                <c:pt idx="840">
                  <c:v>SmartHR</c:v>
                </c:pt>
                <c:pt idx="841">
                  <c:v>SmartMore</c:v>
                </c:pt>
                <c:pt idx="842">
                  <c:v>SmartNews</c:v>
                </c:pt>
                <c:pt idx="843">
                  <c:v>SmartRecruiters</c:v>
                </c:pt>
                <c:pt idx="844">
                  <c:v>SMS Assist</c:v>
                </c:pt>
                <c:pt idx="845">
                  <c:v>Snapdeal</c:v>
                </c:pt>
                <c:pt idx="846">
                  <c:v>Snapdocs</c:v>
                </c:pt>
                <c:pt idx="847">
                  <c:v>SnapLogic</c:v>
                </c:pt>
                <c:pt idx="848">
                  <c:v>Snorkel AI</c:v>
                </c:pt>
                <c:pt idx="849">
                  <c:v>Snyk</c:v>
                </c:pt>
                <c:pt idx="850">
                  <c:v>Socar</c:v>
                </c:pt>
                <c:pt idx="851">
                  <c:v>Socure</c:v>
                </c:pt>
                <c:pt idx="852">
                  <c:v>solarisBank</c:v>
                </c:pt>
                <c:pt idx="853">
                  <c:v>Solo.io</c:v>
                </c:pt>
                <c:pt idx="854">
                  <c:v>Solugen</c:v>
                </c:pt>
                <c:pt idx="855">
                  <c:v>Somatus</c:v>
                </c:pt>
                <c:pt idx="856">
                  <c:v>SonderMind</c:v>
                </c:pt>
                <c:pt idx="857">
                  <c:v>Sorare</c:v>
                </c:pt>
                <c:pt idx="858">
                  <c:v>SouChe Holdings</c:v>
                </c:pt>
                <c:pt idx="859">
                  <c:v>SoundHound</c:v>
                </c:pt>
                <c:pt idx="860">
                  <c:v>Sourcegraph</c:v>
                </c:pt>
                <c:pt idx="861">
                  <c:v>SpaceX</c:v>
                </c:pt>
                <c:pt idx="862">
                  <c:v>SparkCognition</c:v>
                </c:pt>
                <c:pt idx="863">
                  <c:v>Spendesk</c:v>
                </c:pt>
                <c:pt idx="864">
                  <c:v>Spiber</c:v>
                </c:pt>
                <c:pt idx="865">
                  <c:v>Spinny</c:v>
                </c:pt>
                <c:pt idx="866">
                  <c:v>Splashtop</c:v>
                </c:pt>
                <c:pt idx="867">
                  <c:v>SpotOn</c:v>
                </c:pt>
                <c:pt idx="868">
                  <c:v>Spotter</c:v>
                </c:pt>
                <c:pt idx="869">
                  <c:v>Spring Health</c:v>
                </c:pt>
                <c:pt idx="870">
                  <c:v>SSENSE</c:v>
                </c:pt>
                <c:pt idx="871">
                  <c:v>Staffbase</c:v>
                </c:pt>
                <c:pt idx="872">
                  <c:v>Standard</c:v>
                </c:pt>
                <c:pt idx="873">
                  <c:v>Star Charge</c:v>
                </c:pt>
                <c:pt idx="874">
                  <c:v>Starburst</c:v>
                </c:pt>
                <c:pt idx="875">
                  <c:v>StarkWare</c:v>
                </c:pt>
                <c:pt idx="876">
                  <c:v>Starling Bank</c:v>
                </c:pt>
                <c:pt idx="877">
                  <c:v>Stash</c:v>
                </c:pt>
                <c:pt idx="878">
                  <c:v>StockX</c:v>
                </c:pt>
                <c:pt idx="879">
                  <c:v>STORD</c:v>
                </c:pt>
                <c:pt idx="880">
                  <c:v>StoreDot</c:v>
                </c:pt>
                <c:pt idx="881">
                  <c:v>Strava</c:v>
                </c:pt>
                <c:pt idx="882">
                  <c:v>Stripe</c:v>
                </c:pt>
                <c:pt idx="883">
                  <c:v>Stytch</c:v>
                </c:pt>
                <c:pt idx="884">
                  <c:v>SumUp</c:v>
                </c:pt>
                <c:pt idx="885">
                  <c:v>Sunbit</c:v>
                </c:pt>
                <c:pt idx="886">
                  <c:v>SVOLT</c:v>
                </c:pt>
                <c:pt idx="887">
                  <c:v>Swiggy</c:v>
                </c:pt>
                <c:pt idx="888">
                  <c:v>Swile</c:v>
                </c:pt>
                <c:pt idx="889">
                  <c:v>SWORD Health</c:v>
                </c:pt>
                <c:pt idx="890">
                  <c:v>Symphony</c:v>
                </c:pt>
                <c:pt idx="891">
                  <c:v>Sysdig</c:v>
                </c:pt>
                <c:pt idx="892">
                  <c:v>Tackle.io</c:v>
                </c:pt>
                <c:pt idx="893">
                  <c:v>Talkdesk</c:v>
                </c:pt>
                <c:pt idx="894">
                  <c:v>TalkingData</c:v>
                </c:pt>
                <c:pt idx="895">
                  <c:v>TangoMe</c:v>
                </c:pt>
                <c:pt idx="896">
                  <c:v>Tanium</c:v>
                </c:pt>
                <c:pt idx="897">
                  <c:v>Tarana Wireless</c:v>
                </c:pt>
                <c:pt idx="898">
                  <c:v>TaxBit</c:v>
                </c:pt>
                <c:pt idx="899">
                  <c:v>Tealium</c:v>
                </c:pt>
                <c:pt idx="900">
                  <c:v>TechStyle Fashion Group</c:v>
                </c:pt>
                <c:pt idx="901">
                  <c:v>Tekion</c:v>
                </c:pt>
                <c:pt idx="902">
                  <c:v>TELD</c:v>
                </c:pt>
                <c:pt idx="903">
                  <c:v>Temporal</c:v>
                </c:pt>
                <c:pt idx="904">
                  <c:v>Tempus</c:v>
                </c:pt>
                <c:pt idx="905">
                  <c:v>TensTorrent</c:v>
                </c:pt>
                <c:pt idx="906">
                  <c:v>TERMINUS Technology</c:v>
                </c:pt>
                <c:pt idx="907">
                  <c:v>Tezign</c:v>
                </c:pt>
                <c:pt idx="908">
                  <c:v>The Bank of London</c:v>
                </c:pt>
                <c:pt idx="909">
                  <c:v>The Brandtech Group</c:v>
                </c:pt>
                <c:pt idx="910">
                  <c:v>The Zebra</c:v>
                </c:pt>
                <c:pt idx="911">
                  <c:v>Thirty Madison</c:v>
                </c:pt>
                <c:pt idx="912">
                  <c:v>Thought Machine</c:v>
                </c:pt>
                <c:pt idx="913">
                  <c:v>ThoughtSpot</c:v>
                </c:pt>
                <c:pt idx="914">
                  <c:v>Thrasio</c:v>
                </c:pt>
                <c:pt idx="915">
                  <c:v>Thumbtack</c:v>
                </c:pt>
                <c:pt idx="916">
                  <c:v>Tier</c:v>
                </c:pt>
                <c:pt idx="917">
                  <c:v>Timescale</c:v>
                </c:pt>
                <c:pt idx="918">
                  <c:v>Tipalti</c:v>
                </c:pt>
                <c:pt idx="919">
                  <c:v>Tonal</c:v>
                </c:pt>
                <c:pt idx="920">
                  <c:v>Tongdun Technology</c:v>
                </c:pt>
                <c:pt idx="921">
                  <c:v>Toss</c:v>
                </c:pt>
                <c:pt idx="922">
                  <c:v>Tractable</c:v>
                </c:pt>
                <c:pt idx="923">
                  <c:v>Trade Republic</c:v>
                </c:pt>
                <c:pt idx="924">
                  <c:v>Trader Interactive</c:v>
                </c:pt>
                <c:pt idx="925">
                  <c:v>Tradeshift</c:v>
                </c:pt>
                <c:pt idx="926">
                  <c:v>TradingView</c:v>
                </c:pt>
                <c:pt idx="927">
                  <c:v>Transcarent</c:v>
                </c:pt>
                <c:pt idx="928">
                  <c:v>Transmit Security</c:v>
                </c:pt>
                <c:pt idx="929">
                  <c:v>Traveloka</c:v>
                </c:pt>
                <c:pt idx="930">
                  <c:v>TravelPerk</c:v>
                </c:pt>
                <c:pt idx="931">
                  <c:v>Trax</c:v>
                </c:pt>
                <c:pt idx="932">
                  <c:v>Trendy Group International</c:v>
                </c:pt>
                <c:pt idx="933">
                  <c:v>Tresata</c:v>
                </c:pt>
                <c:pt idx="934">
                  <c:v>TrialSpark</c:v>
                </c:pt>
                <c:pt idx="935">
                  <c:v>TripActions</c:v>
                </c:pt>
                <c:pt idx="936">
                  <c:v>Tripledot</c:v>
                </c:pt>
                <c:pt idx="937">
                  <c:v>TrueLayer</c:v>
                </c:pt>
                <c:pt idx="938">
                  <c:v>Truepill</c:v>
                </c:pt>
                <c:pt idx="939">
                  <c:v>Trulioo</c:v>
                </c:pt>
                <c:pt idx="940">
                  <c:v>Trumid</c:v>
                </c:pt>
                <c:pt idx="941">
                  <c:v>Tubatu.com</c:v>
                </c:pt>
                <c:pt idx="942">
                  <c:v>Tuhu</c:v>
                </c:pt>
                <c:pt idx="943">
                  <c:v>TuJia</c:v>
                </c:pt>
                <c:pt idx="944">
                  <c:v>TUNGEE</c:v>
                </c:pt>
                <c:pt idx="945">
                  <c:v>Turing</c:v>
                </c:pt>
                <c:pt idx="946">
                  <c:v>Uala</c:v>
                </c:pt>
                <c:pt idx="947">
                  <c:v>UBTECH Robotics</c:v>
                </c:pt>
                <c:pt idx="948">
                  <c:v>Udaan</c:v>
                </c:pt>
                <c:pt idx="949">
                  <c:v>UISEE Technology</c:v>
                </c:pt>
                <c:pt idx="950">
                  <c:v>Unacademy</c:v>
                </c:pt>
                <c:pt idx="951">
                  <c:v>Unico</c:v>
                </c:pt>
                <c:pt idx="952">
                  <c:v>Uniphore</c:v>
                </c:pt>
                <c:pt idx="953">
                  <c:v>Unisound</c:v>
                </c:pt>
                <c:pt idx="954">
                  <c:v>Unite Us</c:v>
                </c:pt>
                <c:pt idx="955">
                  <c:v>United Imaging Healthcare</c:v>
                </c:pt>
                <c:pt idx="956">
                  <c:v>Unqork</c:v>
                </c:pt>
                <c:pt idx="957">
                  <c:v>UpGrad</c:v>
                </c:pt>
                <c:pt idx="958">
                  <c:v>Upgrade</c:v>
                </c:pt>
                <c:pt idx="959">
                  <c:v>Uplight</c:v>
                </c:pt>
                <c:pt idx="960">
                  <c:v>Upstox</c:v>
                </c:pt>
                <c:pt idx="961">
                  <c:v>Uptake</c:v>
                </c:pt>
                <c:pt idx="962">
                  <c:v>Urban Company</c:v>
                </c:pt>
                <c:pt idx="963">
                  <c:v>Vagaro</c:v>
                </c:pt>
                <c:pt idx="964">
                  <c:v>Valgen Medtech</c:v>
                </c:pt>
                <c:pt idx="965">
                  <c:v>Varo Bank</c:v>
                </c:pt>
                <c:pt idx="966">
                  <c:v>VAST Data</c:v>
                </c:pt>
                <c:pt idx="967">
                  <c:v>Vectra Networks</c:v>
                </c:pt>
                <c:pt idx="968">
                  <c:v>Vedantu</c:v>
                </c:pt>
                <c:pt idx="969">
                  <c:v>Veepee</c:v>
                </c:pt>
                <c:pt idx="970">
                  <c:v>Veev</c:v>
                </c:pt>
                <c:pt idx="971">
                  <c:v>Veho</c:v>
                </c:pt>
                <c:pt idx="972">
                  <c:v>Venafi</c:v>
                </c:pt>
                <c:pt idx="973">
                  <c:v>VerbIT</c:v>
                </c:pt>
                <c:pt idx="974">
                  <c:v>Vercel</c:v>
                </c:pt>
                <c:pt idx="975">
                  <c:v>Veriff</c:v>
                </c:pt>
                <c:pt idx="976">
                  <c:v>Verkada</c:v>
                </c:pt>
                <c:pt idx="977">
                  <c:v>Vestiaire Collective</c:v>
                </c:pt>
                <c:pt idx="978">
                  <c:v>Via</c:v>
                </c:pt>
                <c:pt idx="979">
                  <c:v>Vice Media</c:v>
                </c:pt>
                <c:pt idx="980">
                  <c:v>VideoAmp</c:v>
                </c:pt>
                <c:pt idx="981">
                  <c:v>Vinted</c:v>
                </c:pt>
                <c:pt idx="982">
                  <c:v>VIPKid</c:v>
                </c:pt>
                <c:pt idx="983">
                  <c:v>Virta Health</c:v>
                </c:pt>
                <c:pt idx="984">
                  <c:v>Vise</c:v>
                </c:pt>
                <c:pt idx="985">
                  <c:v>Visier</c:v>
                </c:pt>
                <c:pt idx="986">
                  <c:v>Vista Global</c:v>
                </c:pt>
                <c:pt idx="987">
                  <c:v>VOI</c:v>
                </c:pt>
                <c:pt idx="988">
                  <c:v>Volocopter</c:v>
                </c:pt>
                <c:pt idx="989">
                  <c:v>Voodoo</c:v>
                </c:pt>
                <c:pt idx="990">
                  <c:v>Vox Media</c:v>
                </c:pt>
                <c:pt idx="991">
                  <c:v>VTS</c:v>
                </c:pt>
                <c:pt idx="992">
                  <c:v>Vuori</c:v>
                </c:pt>
                <c:pt idx="993">
                  <c:v>Wacai</c:v>
                </c:pt>
                <c:pt idx="994">
                  <c:v>Watershed</c:v>
                </c:pt>
                <c:pt idx="995">
                  <c:v>Wave</c:v>
                </c:pt>
                <c:pt idx="996">
                  <c:v>Wayflyer</c:v>
                </c:pt>
                <c:pt idx="997">
                  <c:v>Webflow</c:v>
                </c:pt>
                <c:pt idx="998">
                  <c:v>WeBull</c:v>
                </c:pt>
                <c:pt idx="999">
                  <c:v>WeDoctor</c:v>
                </c:pt>
                <c:pt idx="1000">
                  <c:v>Weee!</c:v>
                </c:pt>
                <c:pt idx="1001">
                  <c:v>wefox</c:v>
                </c:pt>
                <c:pt idx="1002">
                  <c:v>Weights &amp; Biases</c:v>
                </c:pt>
                <c:pt idx="1003">
                  <c:v>Weilong Foods</c:v>
                </c:pt>
                <c:pt idx="1004">
                  <c:v>WeLab</c:v>
                </c:pt>
                <c:pt idx="1005">
                  <c:v>WEMAKEPRICE</c:v>
                </c:pt>
                <c:pt idx="1006">
                  <c:v>Wenheyou</c:v>
                </c:pt>
                <c:pt idx="1007">
                  <c:v>WeRide</c:v>
                </c:pt>
                <c:pt idx="1008">
                  <c:v>Whatnot</c:v>
                </c:pt>
                <c:pt idx="1009">
                  <c:v>Whoop</c:v>
                </c:pt>
                <c:pt idx="1010">
                  <c:v>Wildlife Studios</c:v>
                </c:pt>
                <c:pt idx="1011">
                  <c:v>Wiz</c:v>
                </c:pt>
                <c:pt idx="1012">
                  <c:v>WM Motor</c:v>
                </c:pt>
                <c:pt idx="1013">
                  <c:v>Womai</c:v>
                </c:pt>
                <c:pt idx="1014">
                  <c:v>Workato</c:v>
                </c:pt>
                <c:pt idx="1015">
                  <c:v>Workhuman</c:v>
                </c:pt>
                <c:pt idx="1016">
                  <c:v>Workrise</c:v>
                </c:pt>
                <c:pt idx="1017">
                  <c:v>Worldcoin</c:v>
                </c:pt>
                <c:pt idx="1018">
                  <c:v>Wrapbook</c:v>
                </c:pt>
                <c:pt idx="1019">
                  <c:v>WTOIP</c:v>
                </c:pt>
                <c:pt idx="1020">
                  <c:v>Xendit</c:v>
                </c:pt>
                <c:pt idx="1021">
                  <c:v>XForcePlus</c:v>
                </c:pt>
                <c:pt idx="1022">
                  <c:v>Xiaobing</c:v>
                </c:pt>
                <c:pt idx="1023">
                  <c:v>Xiaoe Tech</c:v>
                </c:pt>
                <c:pt idx="1024">
                  <c:v>Xiaohongshu</c:v>
                </c:pt>
                <c:pt idx="1025">
                  <c:v>XiaoZhu</c:v>
                </c:pt>
                <c:pt idx="1026">
                  <c:v>Ximalaya FM</c:v>
                </c:pt>
                <c:pt idx="1027">
                  <c:v>Xinchao Media</c:v>
                </c:pt>
                <c:pt idx="1028">
                  <c:v>Xingsheng Selected</c:v>
                </c:pt>
                <c:pt idx="1029">
                  <c:v>Xingyun Group</c:v>
                </c:pt>
                <c:pt idx="1030">
                  <c:v>Xpressbees</c:v>
                </c:pt>
                <c:pt idx="1031">
                  <c:v>XtalPi</c:v>
                </c:pt>
                <c:pt idx="1032">
                  <c:v>Yanolja</c:v>
                </c:pt>
                <c:pt idx="1033">
                  <c:v>Yaoshibang</c:v>
                </c:pt>
                <c:pt idx="1034">
                  <c:v>Yello Mobile</c:v>
                </c:pt>
                <c:pt idx="1035">
                  <c:v>YH Global</c:v>
                </c:pt>
                <c:pt idx="1036">
                  <c:v>Yidian Zixun</c:v>
                </c:pt>
                <c:pt idx="1037">
                  <c:v>Yiguo</c:v>
                </c:pt>
                <c:pt idx="1038">
                  <c:v>Yijiupi</c:v>
                </c:pt>
                <c:pt idx="1039">
                  <c:v>Yimidida</c:v>
                </c:pt>
                <c:pt idx="1040">
                  <c:v>Yipin Shengxian</c:v>
                </c:pt>
                <c:pt idx="1041">
                  <c:v>YipitData</c:v>
                </c:pt>
                <c:pt idx="1042">
                  <c:v>YITU Technology</c:v>
                </c:pt>
                <c:pt idx="1043">
                  <c:v>Yixia</c:v>
                </c:pt>
                <c:pt idx="1044">
                  <c:v>Ynsect</c:v>
                </c:pt>
                <c:pt idx="1045">
                  <c:v>Yotpo</c:v>
                </c:pt>
                <c:pt idx="1046">
                  <c:v>Youxia Motors</c:v>
                </c:pt>
                <c:pt idx="1047">
                  <c:v>Yuanfudao</c:v>
                </c:pt>
                <c:pt idx="1048">
                  <c:v>Yuga Labs</c:v>
                </c:pt>
                <c:pt idx="1049">
                  <c:v>YugaByte</c:v>
                </c:pt>
                <c:pt idx="1050">
                  <c:v>YunQuNa</c:v>
                </c:pt>
                <c:pt idx="1051">
                  <c:v>Yunxuetang</c:v>
                </c:pt>
                <c:pt idx="1052">
                  <c:v>Zapier</c:v>
                </c:pt>
                <c:pt idx="1053">
                  <c:v>Zego</c:v>
                </c:pt>
                <c:pt idx="1054">
                  <c:v>ZenBusiness</c:v>
                </c:pt>
                <c:pt idx="1055">
                  <c:v>Zenoti</c:v>
                </c:pt>
                <c:pt idx="1056">
                  <c:v>ZEPZ</c:v>
                </c:pt>
                <c:pt idx="1057">
                  <c:v>Zeta</c:v>
                </c:pt>
                <c:pt idx="1058">
                  <c:v>Zetwerk</c:v>
                </c:pt>
                <c:pt idx="1059">
                  <c:v>Zhaogang</c:v>
                </c:pt>
                <c:pt idx="1060">
                  <c:v>Zhuan Zhuan</c:v>
                </c:pt>
                <c:pt idx="1061">
                  <c:v>Zhubajie</c:v>
                </c:pt>
                <c:pt idx="1062">
                  <c:v>Zihaiguo</c:v>
                </c:pt>
                <c:pt idx="1063">
                  <c:v>Zilch</c:v>
                </c:pt>
                <c:pt idx="1064">
                  <c:v>Zipline</c:v>
                </c:pt>
                <c:pt idx="1065">
                  <c:v>Ziroom</c:v>
                </c:pt>
                <c:pt idx="1066">
                  <c:v>ZocDoc</c:v>
                </c:pt>
                <c:pt idx="1067">
                  <c:v>ZongMu Technology</c:v>
                </c:pt>
                <c:pt idx="1068">
                  <c:v>Zopa</c:v>
                </c:pt>
                <c:pt idx="1069">
                  <c:v>Zume</c:v>
                </c:pt>
                <c:pt idx="1070">
                  <c:v>Zuoyebang</c:v>
                </c:pt>
                <c:pt idx="1071">
                  <c:v>Zwift</c:v>
                </c:pt>
              </c:strCache>
            </c:strRef>
          </c:cat>
          <c:val>
            <c:numRef>
              <c:f>'Objective-2_Analysis'!$B$2:$B$1074</c:f>
              <c:numCache>
                <c:formatCode>General</c:formatCode>
                <c:ptCount val="1072"/>
                <c:pt idx="0">
                  <c:v>4</c:v>
                </c:pt>
                <c:pt idx="1">
                  <c:v>7</c:v>
                </c:pt>
                <c:pt idx="2">
                  <c:v>16</c:v>
                </c:pt>
                <c:pt idx="3">
                  <c:v>3</c:v>
                </c:pt>
                <c:pt idx="4">
                  <c:v>8</c:v>
                </c:pt>
                <c:pt idx="5">
                  <c:v>1</c:v>
                </c:pt>
                <c:pt idx="6">
                  <c:v>8</c:v>
                </c:pt>
                <c:pt idx="7">
                  <c:v>10</c:v>
                </c:pt>
                <c:pt idx="8">
                  <c:v>4</c:v>
                </c:pt>
                <c:pt idx="9">
                  <c:v>2</c:v>
                </c:pt>
                <c:pt idx="10">
                  <c:v>4</c:v>
                </c:pt>
                <c:pt idx="11">
                  <c:v>5</c:v>
                </c:pt>
                <c:pt idx="12">
                  <c:v>10</c:v>
                </c:pt>
                <c:pt idx="13">
                  <c:v>16</c:v>
                </c:pt>
                <c:pt idx="14">
                  <c:v>18</c:v>
                </c:pt>
                <c:pt idx="15">
                  <c:v>5</c:v>
                </c:pt>
                <c:pt idx="16">
                  <c:v>12</c:v>
                </c:pt>
                <c:pt idx="17">
                  <c:v>5</c:v>
                </c:pt>
                <c:pt idx="18">
                  <c:v>11</c:v>
                </c:pt>
                <c:pt idx="19">
                  <c:v>9</c:v>
                </c:pt>
                <c:pt idx="20">
                  <c:v>3</c:v>
                </c:pt>
                <c:pt idx="21">
                  <c:v>3</c:v>
                </c:pt>
                <c:pt idx="22">
                  <c:v>4</c:v>
                </c:pt>
                <c:pt idx="23">
                  <c:v>1</c:v>
                </c:pt>
                <c:pt idx="24">
                  <c:v>7</c:v>
                </c:pt>
                <c:pt idx="25">
                  <c:v>5</c:v>
                </c:pt>
                <c:pt idx="26">
                  <c:v>4</c:v>
                </c:pt>
                <c:pt idx="27">
                  <c:v>5</c:v>
                </c:pt>
                <c:pt idx="28">
                  <c:v>1</c:v>
                </c:pt>
                <c:pt idx="29">
                  <c:v>3</c:v>
                </c:pt>
                <c:pt idx="30">
                  <c:v>8</c:v>
                </c:pt>
                <c:pt idx="31">
                  <c:v>5</c:v>
                </c:pt>
                <c:pt idx="32">
                  <c:v>9</c:v>
                </c:pt>
                <c:pt idx="33">
                  <c:v>4</c:v>
                </c:pt>
                <c:pt idx="34">
                  <c:v>7</c:v>
                </c:pt>
                <c:pt idx="35">
                  <c:v>3</c:v>
                </c:pt>
                <c:pt idx="36">
                  <c:v>9</c:v>
                </c:pt>
                <c:pt idx="37">
                  <c:v>6</c:v>
                </c:pt>
                <c:pt idx="38">
                  <c:v>5</c:v>
                </c:pt>
                <c:pt idx="39">
                  <c:v>7</c:v>
                </c:pt>
                <c:pt idx="40">
                  <c:v>14</c:v>
                </c:pt>
                <c:pt idx="41">
                  <c:v>6</c:v>
                </c:pt>
                <c:pt idx="42">
                  <c:v>2</c:v>
                </c:pt>
                <c:pt idx="43">
                  <c:v>5</c:v>
                </c:pt>
                <c:pt idx="44">
                  <c:v>4</c:v>
                </c:pt>
                <c:pt idx="45">
                  <c:v>7</c:v>
                </c:pt>
                <c:pt idx="46">
                  <c:v>2</c:v>
                </c:pt>
                <c:pt idx="47">
                  <c:v>3</c:v>
                </c:pt>
                <c:pt idx="48">
                  <c:v>2</c:v>
                </c:pt>
                <c:pt idx="49">
                  <c:v>8</c:v>
                </c:pt>
                <c:pt idx="50">
                  <c:v>2</c:v>
                </c:pt>
                <c:pt idx="51">
                  <c:v>6</c:v>
                </c:pt>
                <c:pt idx="52">
                  <c:v>3</c:v>
                </c:pt>
                <c:pt idx="53">
                  <c:v>5</c:v>
                </c:pt>
                <c:pt idx="54">
                  <c:v>9</c:v>
                </c:pt>
                <c:pt idx="55">
                  <c:v>19</c:v>
                </c:pt>
                <c:pt idx="56">
                  <c:v>1</c:v>
                </c:pt>
                <c:pt idx="57">
                  <c:v>1</c:v>
                </c:pt>
                <c:pt idx="58">
                  <c:v>6</c:v>
                </c:pt>
                <c:pt idx="59">
                  <c:v>8</c:v>
                </c:pt>
                <c:pt idx="60">
                  <c:v>3</c:v>
                </c:pt>
                <c:pt idx="61">
                  <c:v>6</c:v>
                </c:pt>
                <c:pt idx="62">
                  <c:v>7</c:v>
                </c:pt>
                <c:pt idx="63">
                  <c:v>8</c:v>
                </c:pt>
                <c:pt idx="64">
                  <c:v>2</c:v>
                </c:pt>
                <c:pt idx="65">
                  <c:v>12</c:v>
                </c:pt>
                <c:pt idx="66">
                  <c:v>6</c:v>
                </c:pt>
                <c:pt idx="67">
                  <c:v>5</c:v>
                </c:pt>
                <c:pt idx="68">
                  <c:v>6</c:v>
                </c:pt>
                <c:pt idx="69">
                  <c:v>12</c:v>
                </c:pt>
                <c:pt idx="70">
                  <c:v>4</c:v>
                </c:pt>
                <c:pt idx="71">
                  <c:v>10</c:v>
                </c:pt>
                <c:pt idx="72">
                  <c:v>2</c:v>
                </c:pt>
                <c:pt idx="73">
                  <c:v>8</c:v>
                </c:pt>
                <c:pt idx="74">
                  <c:v>15</c:v>
                </c:pt>
                <c:pt idx="75">
                  <c:v>8</c:v>
                </c:pt>
                <c:pt idx="76">
                  <c:v>0</c:v>
                </c:pt>
                <c:pt idx="77">
                  <c:v>7</c:v>
                </c:pt>
                <c:pt idx="78">
                  <c:v>4</c:v>
                </c:pt>
                <c:pt idx="79">
                  <c:v>2</c:v>
                </c:pt>
                <c:pt idx="80">
                  <c:v>5</c:v>
                </c:pt>
                <c:pt idx="81">
                  <c:v>4</c:v>
                </c:pt>
                <c:pt idx="82">
                  <c:v>12</c:v>
                </c:pt>
                <c:pt idx="83">
                  <c:v>7</c:v>
                </c:pt>
                <c:pt idx="84">
                  <c:v>4</c:v>
                </c:pt>
                <c:pt idx="85">
                  <c:v>3</c:v>
                </c:pt>
                <c:pt idx="86">
                  <c:v>4</c:v>
                </c:pt>
                <c:pt idx="87">
                  <c:v>19</c:v>
                </c:pt>
                <c:pt idx="88">
                  <c:v>9</c:v>
                </c:pt>
                <c:pt idx="89">
                  <c:v>2</c:v>
                </c:pt>
                <c:pt idx="90">
                  <c:v>16</c:v>
                </c:pt>
                <c:pt idx="91">
                  <c:v>2</c:v>
                </c:pt>
                <c:pt idx="92">
                  <c:v>4</c:v>
                </c:pt>
                <c:pt idx="93">
                  <c:v>11</c:v>
                </c:pt>
                <c:pt idx="94">
                  <c:v>8</c:v>
                </c:pt>
                <c:pt idx="95">
                  <c:v>3</c:v>
                </c:pt>
                <c:pt idx="96">
                  <c:v>25</c:v>
                </c:pt>
                <c:pt idx="97">
                  <c:v>3</c:v>
                </c:pt>
                <c:pt idx="98">
                  <c:v>5</c:v>
                </c:pt>
                <c:pt idx="99">
                  <c:v>10</c:v>
                </c:pt>
                <c:pt idx="100">
                  <c:v>10</c:v>
                </c:pt>
                <c:pt idx="101">
                  <c:v>1</c:v>
                </c:pt>
                <c:pt idx="102">
                  <c:v>7</c:v>
                </c:pt>
                <c:pt idx="103">
                  <c:v>3</c:v>
                </c:pt>
                <c:pt idx="104">
                  <c:v>7</c:v>
                </c:pt>
                <c:pt idx="105">
                  <c:v>8</c:v>
                </c:pt>
                <c:pt idx="106">
                  <c:v>7</c:v>
                </c:pt>
                <c:pt idx="107">
                  <c:v>9</c:v>
                </c:pt>
                <c:pt idx="108">
                  <c:v>5</c:v>
                </c:pt>
                <c:pt idx="109">
                  <c:v>1</c:v>
                </c:pt>
                <c:pt idx="110">
                  <c:v>6</c:v>
                </c:pt>
                <c:pt idx="111">
                  <c:v>10</c:v>
                </c:pt>
                <c:pt idx="112">
                  <c:v>5</c:v>
                </c:pt>
                <c:pt idx="113">
                  <c:v>4</c:v>
                </c:pt>
                <c:pt idx="114">
                  <c:v>7</c:v>
                </c:pt>
                <c:pt idx="115">
                  <c:v>13</c:v>
                </c:pt>
                <c:pt idx="116">
                  <c:v>8</c:v>
                </c:pt>
                <c:pt idx="117">
                  <c:v>5</c:v>
                </c:pt>
                <c:pt idx="118">
                  <c:v>4</c:v>
                </c:pt>
                <c:pt idx="119">
                  <c:v>6</c:v>
                </c:pt>
                <c:pt idx="120">
                  <c:v>3</c:v>
                </c:pt>
                <c:pt idx="121">
                  <c:v>6</c:v>
                </c:pt>
                <c:pt idx="122">
                  <c:v>3</c:v>
                </c:pt>
                <c:pt idx="123">
                  <c:v>9</c:v>
                </c:pt>
                <c:pt idx="124">
                  <c:v>6</c:v>
                </c:pt>
                <c:pt idx="125">
                  <c:v>4</c:v>
                </c:pt>
                <c:pt idx="126">
                  <c:v>10</c:v>
                </c:pt>
                <c:pt idx="127">
                  <c:v>1</c:v>
                </c:pt>
                <c:pt idx="128">
                  <c:v>8</c:v>
                </c:pt>
                <c:pt idx="129">
                  <c:v>10</c:v>
                </c:pt>
                <c:pt idx="130">
                  <c:v>6</c:v>
                </c:pt>
                <c:pt idx="131">
                  <c:v>8</c:v>
                </c:pt>
                <c:pt idx="132">
                  <c:v>9</c:v>
                </c:pt>
                <c:pt idx="133">
                  <c:v>5</c:v>
                </c:pt>
                <c:pt idx="134">
                  <c:v>2</c:v>
                </c:pt>
                <c:pt idx="135">
                  <c:v>11</c:v>
                </c:pt>
                <c:pt idx="136">
                  <c:v>2</c:v>
                </c:pt>
                <c:pt idx="137">
                  <c:v>7</c:v>
                </c:pt>
                <c:pt idx="138">
                  <c:v>1</c:v>
                </c:pt>
                <c:pt idx="139">
                  <c:v>13</c:v>
                </c:pt>
                <c:pt idx="140">
                  <c:v>8</c:v>
                </c:pt>
                <c:pt idx="141">
                  <c:v>7</c:v>
                </c:pt>
                <c:pt idx="142">
                  <c:v>8</c:v>
                </c:pt>
                <c:pt idx="143">
                  <c:v>5</c:v>
                </c:pt>
                <c:pt idx="144">
                  <c:v>0</c:v>
                </c:pt>
                <c:pt idx="145">
                  <c:v>6</c:v>
                </c:pt>
                <c:pt idx="146">
                  <c:v>3</c:v>
                </c:pt>
                <c:pt idx="147">
                  <c:v>5</c:v>
                </c:pt>
                <c:pt idx="148">
                  <c:v>5</c:v>
                </c:pt>
                <c:pt idx="149">
                  <c:v>8</c:v>
                </c:pt>
                <c:pt idx="150">
                  <c:v>2</c:v>
                </c:pt>
                <c:pt idx="151">
                  <c:v>6</c:v>
                </c:pt>
                <c:pt idx="152">
                  <c:v>13</c:v>
                </c:pt>
                <c:pt idx="153">
                  <c:v>6</c:v>
                </c:pt>
                <c:pt idx="154">
                  <c:v>25</c:v>
                </c:pt>
                <c:pt idx="155">
                  <c:v>9</c:v>
                </c:pt>
                <c:pt idx="156">
                  <c:v>6</c:v>
                </c:pt>
                <c:pt idx="157">
                  <c:v>5</c:v>
                </c:pt>
                <c:pt idx="158">
                  <c:v>6</c:v>
                </c:pt>
                <c:pt idx="159">
                  <c:v>9</c:v>
                </c:pt>
                <c:pt idx="160">
                  <c:v>7</c:v>
                </c:pt>
                <c:pt idx="161">
                  <c:v>24</c:v>
                </c:pt>
                <c:pt idx="162">
                  <c:v>5</c:v>
                </c:pt>
                <c:pt idx="163">
                  <c:v>11</c:v>
                </c:pt>
                <c:pt idx="164">
                  <c:v>5</c:v>
                </c:pt>
                <c:pt idx="165">
                  <c:v>17</c:v>
                </c:pt>
                <c:pt idx="166">
                  <c:v>7</c:v>
                </c:pt>
                <c:pt idx="167">
                  <c:v>4</c:v>
                </c:pt>
                <c:pt idx="168">
                  <c:v>1</c:v>
                </c:pt>
                <c:pt idx="169">
                  <c:v>2</c:v>
                </c:pt>
                <c:pt idx="170">
                  <c:v>21</c:v>
                </c:pt>
                <c:pt idx="171">
                  <c:v>3</c:v>
                </c:pt>
                <c:pt idx="172">
                  <c:v>6</c:v>
                </c:pt>
                <c:pt idx="173">
                  <c:v>3</c:v>
                </c:pt>
                <c:pt idx="174">
                  <c:v>10</c:v>
                </c:pt>
                <c:pt idx="175">
                  <c:v>7</c:v>
                </c:pt>
                <c:pt idx="176">
                  <c:v>5</c:v>
                </c:pt>
                <c:pt idx="177">
                  <c:v>1</c:v>
                </c:pt>
                <c:pt idx="178">
                  <c:v>8</c:v>
                </c:pt>
                <c:pt idx="179">
                  <c:v>3</c:v>
                </c:pt>
                <c:pt idx="180">
                  <c:v>6</c:v>
                </c:pt>
                <c:pt idx="181">
                  <c:v>8</c:v>
                </c:pt>
                <c:pt idx="182">
                  <c:v>13</c:v>
                </c:pt>
                <c:pt idx="183">
                  <c:v>4</c:v>
                </c:pt>
                <c:pt idx="184">
                  <c:v>2</c:v>
                </c:pt>
                <c:pt idx="185">
                  <c:v>1</c:v>
                </c:pt>
                <c:pt idx="186">
                  <c:v>5</c:v>
                </c:pt>
                <c:pt idx="187">
                  <c:v>10</c:v>
                </c:pt>
                <c:pt idx="188">
                  <c:v>3</c:v>
                </c:pt>
                <c:pt idx="189">
                  <c:v>1</c:v>
                </c:pt>
                <c:pt idx="190">
                  <c:v>9</c:v>
                </c:pt>
                <c:pt idx="191">
                  <c:v>7</c:v>
                </c:pt>
                <c:pt idx="192">
                  <c:v>6</c:v>
                </c:pt>
                <c:pt idx="193">
                  <c:v>6</c:v>
                </c:pt>
                <c:pt idx="194">
                  <c:v>5</c:v>
                </c:pt>
                <c:pt idx="195">
                  <c:v>0</c:v>
                </c:pt>
                <c:pt idx="196">
                  <c:v>3</c:v>
                </c:pt>
                <c:pt idx="197">
                  <c:v>13</c:v>
                </c:pt>
                <c:pt idx="198">
                  <c:v>9</c:v>
                </c:pt>
                <c:pt idx="199">
                  <c:v>11</c:v>
                </c:pt>
                <c:pt idx="200">
                  <c:v>11</c:v>
                </c:pt>
                <c:pt idx="201">
                  <c:v>6</c:v>
                </c:pt>
                <c:pt idx="202">
                  <c:v>3</c:v>
                </c:pt>
                <c:pt idx="203">
                  <c:v>1</c:v>
                </c:pt>
                <c:pt idx="204">
                  <c:v>5</c:v>
                </c:pt>
                <c:pt idx="205">
                  <c:v>4</c:v>
                </c:pt>
                <c:pt idx="206">
                  <c:v>6</c:v>
                </c:pt>
                <c:pt idx="207">
                  <c:v>7</c:v>
                </c:pt>
                <c:pt idx="208">
                  <c:v>5</c:v>
                </c:pt>
                <c:pt idx="209">
                  <c:v>5</c:v>
                </c:pt>
                <c:pt idx="210">
                  <c:v>4</c:v>
                </c:pt>
                <c:pt idx="211">
                  <c:v>4</c:v>
                </c:pt>
                <c:pt idx="212">
                  <c:v>4</c:v>
                </c:pt>
                <c:pt idx="213">
                  <c:v>5</c:v>
                </c:pt>
                <c:pt idx="214">
                  <c:v>6</c:v>
                </c:pt>
                <c:pt idx="215">
                  <c:v>11</c:v>
                </c:pt>
                <c:pt idx="216">
                  <c:v>8</c:v>
                </c:pt>
                <c:pt idx="217">
                  <c:v>10</c:v>
                </c:pt>
                <c:pt idx="218">
                  <c:v>4</c:v>
                </c:pt>
                <c:pt idx="219">
                  <c:v>4</c:v>
                </c:pt>
                <c:pt idx="220">
                  <c:v>7</c:v>
                </c:pt>
                <c:pt idx="221">
                  <c:v>8</c:v>
                </c:pt>
                <c:pt idx="222">
                  <c:v>9</c:v>
                </c:pt>
                <c:pt idx="223">
                  <c:v>7</c:v>
                </c:pt>
                <c:pt idx="224">
                  <c:v>3</c:v>
                </c:pt>
                <c:pt idx="225">
                  <c:v>12</c:v>
                </c:pt>
                <c:pt idx="226">
                  <c:v>8</c:v>
                </c:pt>
                <c:pt idx="227">
                  <c:v>14</c:v>
                </c:pt>
                <c:pt idx="228">
                  <c:v>3</c:v>
                </c:pt>
                <c:pt idx="229">
                  <c:v>5</c:v>
                </c:pt>
                <c:pt idx="230">
                  <c:v>8</c:v>
                </c:pt>
                <c:pt idx="231">
                  <c:v>5</c:v>
                </c:pt>
                <c:pt idx="232">
                  <c:v>14</c:v>
                </c:pt>
                <c:pt idx="233">
                  <c:v>10</c:v>
                </c:pt>
                <c:pt idx="234">
                  <c:v>5</c:v>
                </c:pt>
                <c:pt idx="235">
                  <c:v>6</c:v>
                </c:pt>
                <c:pt idx="236">
                  <c:v>7</c:v>
                </c:pt>
                <c:pt idx="237">
                  <c:v>10</c:v>
                </c:pt>
                <c:pt idx="238">
                  <c:v>7</c:v>
                </c:pt>
                <c:pt idx="239">
                  <c:v>13</c:v>
                </c:pt>
                <c:pt idx="240">
                  <c:v>5</c:v>
                </c:pt>
                <c:pt idx="241">
                  <c:v>3</c:v>
                </c:pt>
                <c:pt idx="242">
                  <c:v>7</c:v>
                </c:pt>
                <c:pt idx="243">
                  <c:v>6</c:v>
                </c:pt>
                <c:pt idx="244">
                  <c:v>6</c:v>
                </c:pt>
                <c:pt idx="245">
                  <c:v>9</c:v>
                </c:pt>
                <c:pt idx="246">
                  <c:v>7</c:v>
                </c:pt>
                <c:pt idx="247">
                  <c:v>5</c:v>
                </c:pt>
                <c:pt idx="248">
                  <c:v>4</c:v>
                </c:pt>
                <c:pt idx="249">
                  <c:v>3</c:v>
                </c:pt>
                <c:pt idx="250">
                  <c:v>4</c:v>
                </c:pt>
                <c:pt idx="251">
                  <c:v>11</c:v>
                </c:pt>
                <c:pt idx="252">
                  <c:v>9</c:v>
                </c:pt>
                <c:pt idx="253">
                  <c:v>8</c:v>
                </c:pt>
                <c:pt idx="254">
                  <c:v>4</c:v>
                </c:pt>
                <c:pt idx="255">
                  <c:v>4</c:v>
                </c:pt>
                <c:pt idx="256">
                  <c:v>7</c:v>
                </c:pt>
                <c:pt idx="257">
                  <c:v>7</c:v>
                </c:pt>
                <c:pt idx="258">
                  <c:v>10</c:v>
                </c:pt>
                <c:pt idx="259">
                  <c:v>1</c:v>
                </c:pt>
                <c:pt idx="260">
                  <c:v>9</c:v>
                </c:pt>
                <c:pt idx="261">
                  <c:v>9</c:v>
                </c:pt>
                <c:pt idx="262">
                  <c:v>5</c:v>
                </c:pt>
                <c:pt idx="263">
                  <c:v>5</c:v>
                </c:pt>
                <c:pt idx="264">
                  <c:v>6</c:v>
                </c:pt>
                <c:pt idx="265">
                  <c:v>6</c:v>
                </c:pt>
                <c:pt idx="266">
                  <c:v>8</c:v>
                </c:pt>
                <c:pt idx="267">
                  <c:v>8</c:v>
                </c:pt>
                <c:pt idx="268">
                  <c:v>4</c:v>
                </c:pt>
                <c:pt idx="269">
                  <c:v>9</c:v>
                </c:pt>
                <c:pt idx="270">
                  <c:v>5</c:v>
                </c:pt>
                <c:pt idx="271">
                  <c:v>6</c:v>
                </c:pt>
                <c:pt idx="272">
                  <c:v>10</c:v>
                </c:pt>
                <c:pt idx="273">
                  <c:v>5</c:v>
                </c:pt>
                <c:pt idx="274">
                  <c:v>1</c:v>
                </c:pt>
                <c:pt idx="275">
                  <c:v>2</c:v>
                </c:pt>
                <c:pt idx="276">
                  <c:v>12</c:v>
                </c:pt>
                <c:pt idx="277">
                  <c:v>6</c:v>
                </c:pt>
                <c:pt idx="278">
                  <c:v>6</c:v>
                </c:pt>
                <c:pt idx="279">
                  <c:v>9</c:v>
                </c:pt>
                <c:pt idx="280">
                  <c:v>12</c:v>
                </c:pt>
                <c:pt idx="281">
                  <c:v>2</c:v>
                </c:pt>
                <c:pt idx="282">
                  <c:v>9</c:v>
                </c:pt>
                <c:pt idx="283">
                  <c:v>4</c:v>
                </c:pt>
                <c:pt idx="284">
                  <c:v>4</c:v>
                </c:pt>
                <c:pt idx="285">
                  <c:v>18</c:v>
                </c:pt>
                <c:pt idx="286">
                  <c:v>20</c:v>
                </c:pt>
                <c:pt idx="287">
                  <c:v>19</c:v>
                </c:pt>
                <c:pt idx="288">
                  <c:v>6</c:v>
                </c:pt>
                <c:pt idx="289">
                  <c:v>7</c:v>
                </c:pt>
                <c:pt idx="290">
                  <c:v>4</c:v>
                </c:pt>
                <c:pt idx="291">
                  <c:v>4</c:v>
                </c:pt>
                <c:pt idx="292">
                  <c:v>4</c:v>
                </c:pt>
                <c:pt idx="293">
                  <c:v>4</c:v>
                </c:pt>
                <c:pt idx="294">
                  <c:v>5</c:v>
                </c:pt>
                <c:pt idx="295">
                  <c:v>6</c:v>
                </c:pt>
                <c:pt idx="296">
                  <c:v>6</c:v>
                </c:pt>
                <c:pt idx="297">
                  <c:v>2</c:v>
                </c:pt>
                <c:pt idx="298">
                  <c:v>5</c:v>
                </c:pt>
                <c:pt idx="299">
                  <c:v>3</c:v>
                </c:pt>
                <c:pt idx="300">
                  <c:v>4</c:v>
                </c:pt>
                <c:pt idx="301">
                  <c:v>4</c:v>
                </c:pt>
                <c:pt idx="302">
                  <c:v>9</c:v>
                </c:pt>
                <c:pt idx="303">
                  <c:v>27</c:v>
                </c:pt>
                <c:pt idx="304">
                  <c:v>12</c:v>
                </c:pt>
                <c:pt idx="305">
                  <c:v>4</c:v>
                </c:pt>
                <c:pt idx="306">
                  <c:v>1</c:v>
                </c:pt>
                <c:pt idx="307">
                  <c:v>11</c:v>
                </c:pt>
                <c:pt idx="308">
                  <c:v>21</c:v>
                </c:pt>
                <c:pt idx="309">
                  <c:v>7</c:v>
                </c:pt>
                <c:pt idx="310">
                  <c:v>5</c:v>
                </c:pt>
                <c:pt idx="311">
                  <c:v>10</c:v>
                </c:pt>
                <c:pt idx="312">
                  <c:v>5</c:v>
                </c:pt>
                <c:pt idx="313">
                  <c:v>9</c:v>
                </c:pt>
                <c:pt idx="314">
                  <c:v>8</c:v>
                </c:pt>
                <c:pt idx="315">
                  <c:v>7</c:v>
                </c:pt>
                <c:pt idx="316">
                  <c:v>5</c:v>
                </c:pt>
                <c:pt idx="317">
                  <c:v>17</c:v>
                </c:pt>
                <c:pt idx="318">
                  <c:v>12</c:v>
                </c:pt>
                <c:pt idx="319">
                  <c:v>5.5</c:v>
                </c:pt>
                <c:pt idx="320">
                  <c:v>2</c:v>
                </c:pt>
                <c:pt idx="321">
                  <c:v>2</c:v>
                </c:pt>
                <c:pt idx="322">
                  <c:v>3</c:v>
                </c:pt>
                <c:pt idx="323">
                  <c:v>10</c:v>
                </c:pt>
                <c:pt idx="324">
                  <c:v>6</c:v>
                </c:pt>
                <c:pt idx="325">
                  <c:v>12</c:v>
                </c:pt>
                <c:pt idx="326">
                  <c:v>6</c:v>
                </c:pt>
                <c:pt idx="327">
                  <c:v>7</c:v>
                </c:pt>
                <c:pt idx="328">
                  <c:v>10</c:v>
                </c:pt>
                <c:pt idx="329">
                  <c:v>8</c:v>
                </c:pt>
                <c:pt idx="330">
                  <c:v>3</c:v>
                </c:pt>
                <c:pt idx="331">
                  <c:v>3</c:v>
                </c:pt>
                <c:pt idx="332">
                  <c:v>3</c:v>
                </c:pt>
                <c:pt idx="333">
                  <c:v>7</c:v>
                </c:pt>
                <c:pt idx="334">
                  <c:v>10</c:v>
                </c:pt>
                <c:pt idx="335">
                  <c:v>2</c:v>
                </c:pt>
                <c:pt idx="336">
                  <c:v>37</c:v>
                </c:pt>
                <c:pt idx="337">
                  <c:v>8</c:v>
                </c:pt>
                <c:pt idx="338">
                  <c:v>11</c:v>
                </c:pt>
                <c:pt idx="339">
                  <c:v>4</c:v>
                </c:pt>
                <c:pt idx="340">
                  <c:v>4</c:v>
                </c:pt>
                <c:pt idx="341">
                  <c:v>5</c:v>
                </c:pt>
                <c:pt idx="342">
                  <c:v>0</c:v>
                </c:pt>
                <c:pt idx="343">
                  <c:v>5</c:v>
                </c:pt>
                <c:pt idx="344">
                  <c:v>7</c:v>
                </c:pt>
                <c:pt idx="345">
                  <c:v>6</c:v>
                </c:pt>
                <c:pt idx="346">
                  <c:v>6</c:v>
                </c:pt>
                <c:pt idx="347">
                  <c:v>4</c:v>
                </c:pt>
                <c:pt idx="348">
                  <c:v>8</c:v>
                </c:pt>
                <c:pt idx="349">
                  <c:v>5</c:v>
                </c:pt>
                <c:pt idx="350">
                  <c:v>7</c:v>
                </c:pt>
                <c:pt idx="351">
                  <c:v>3</c:v>
                </c:pt>
                <c:pt idx="352">
                  <c:v>7</c:v>
                </c:pt>
                <c:pt idx="353">
                  <c:v>5</c:v>
                </c:pt>
                <c:pt idx="354">
                  <c:v>22</c:v>
                </c:pt>
                <c:pt idx="355">
                  <c:v>17</c:v>
                </c:pt>
                <c:pt idx="356">
                  <c:v>3</c:v>
                </c:pt>
                <c:pt idx="357">
                  <c:v>7</c:v>
                </c:pt>
                <c:pt idx="358">
                  <c:v>8</c:v>
                </c:pt>
                <c:pt idx="359">
                  <c:v>4</c:v>
                </c:pt>
                <c:pt idx="360">
                  <c:v>9</c:v>
                </c:pt>
                <c:pt idx="361">
                  <c:v>16</c:v>
                </c:pt>
                <c:pt idx="362">
                  <c:v>4</c:v>
                </c:pt>
                <c:pt idx="363">
                  <c:v>16</c:v>
                </c:pt>
                <c:pt idx="364">
                  <c:v>4</c:v>
                </c:pt>
                <c:pt idx="365">
                  <c:v>8</c:v>
                </c:pt>
                <c:pt idx="366">
                  <c:v>3</c:v>
                </c:pt>
                <c:pt idx="367">
                  <c:v>14</c:v>
                </c:pt>
                <c:pt idx="368">
                  <c:v>4</c:v>
                </c:pt>
                <c:pt idx="369">
                  <c:v>6</c:v>
                </c:pt>
                <c:pt idx="370">
                  <c:v>4</c:v>
                </c:pt>
                <c:pt idx="371">
                  <c:v>6</c:v>
                </c:pt>
                <c:pt idx="372">
                  <c:v>6</c:v>
                </c:pt>
                <c:pt idx="373">
                  <c:v>10</c:v>
                </c:pt>
                <c:pt idx="374">
                  <c:v>10</c:v>
                </c:pt>
                <c:pt idx="375">
                  <c:v>18</c:v>
                </c:pt>
                <c:pt idx="376">
                  <c:v>0</c:v>
                </c:pt>
                <c:pt idx="377">
                  <c:v>4</c:v>
                </c:pt>
                <c:pt idx="378">
                  <c:v>10</c:v>
                </c:pt>
                <c:pt idx="379">
                  <c:v>5</c:v>
                </c:pt>
                <c:pt idx="380">
                  <c:v>6</c:v>
                </c:pt>
                <c:pt idx="381">
                  <c:v>5</c:v>
                </c:pt>
                <c:pt idx="382">
                  <c:v>11</c:v>
                </c:pt>
                <c:pt idx="383">
                  <c:v>5</c:v>
                </c:pt>
                <c:pt idx="384">
                  <c:v>18</c:v>
                </c:pt>
                <c:pt idx="385">
                  <c:v>7</c:v>
                </c:pt>
                <c:pt idx="386">
                  <c:v>1</c:v>
                </c:pt>
                <c:pt idx="387">
                  <c:v>4</c:v>
                </c:pt>
                <c:pt idx="388">
                  <c:v>8</c:v>
                </c:pt>
                <c:pt idx="389">
                  <c:v>15</c:v>
                </c:pt>
                <c:pt idx="390">
                  <c:v>7</c:v>
                </c:pt>
                <c:pt idx="391">
                  <c:v>10</c:v>
                </c:pt>
                <c:pt idx="392">
                  <c:v>2</c:v>
                </c:pt>
                <c:pt idx="393">
                  <c:v>6</c:v>
                </c:pt>
                <c:pt idx="394">
                  <c:v>7</c:v>
                </c:pt>
                <c:pt idx="395">
                  <c:v>5</c:v>
                </c:pt>
                <c:pt idx="396">
                  <c:v>3</c:v>
                </c:pt>
                <c:pt idx="397">
                  <c:v>4</c:v>
                </c:pt>
                <c:pt idx="398">
                  <c:v>8</c:v>
                </c:pt>
                <c:pt idx="399">
                  <c:v>6</c:v>
                </c:pt>
                <c:pt idx="400">
                  <c:v>4</c:v>
                </c:pt>
                <c:pt idx="401">
                  <c:v>4</c:v>
                </c:pt>
                <c:pt idx="402">
                  <c:v>10</c:v>
                </c:pt>
                <c:pt idx="403">
                  <c:v>4</c:v>
                </c:pt>
                <c:pt idx="404">
                  <c:v>7</c:v>
                </c:pt>
                <c:pt idx="405">
                  <c:v>8</c:v>
                </c:pt>
                <c:pt idx="406">
                  <c:v>10</c:v>
                </c:pt>
                <c:pt idx="407">
                  <c:v>4</c:v>
                </c:pt>
                <c:pt idx="408">
                  <c:v>7</c:v>
                </c:pt>
                <c:pt idx="409">
                  <c:v>2</c:v>
                </c:pt>
                <c:pt idx="410">
                  <c:v>13</c:v>
                </c:pt>
                <c:pt idx="411">
                  <c:v>5</c:v>
                </c:pt>
                <c:pt idx="412">
                  <c:v>5</c:v>
                </c:pt>
                <c:pt idx="413">
                  <c:v>5</c:v>
                </c:pt>
                <c:pt idx="414">
                  <c:v>1</c:v>
                </c:pt>
                <c:pt idx="415">
                  <c:v>10</c:v>
                </c:pt>
                <c:pt idx="416">
                  <c:v>9</c:v>
                </c:pt>
                <c:pt idx="417">
                  <c:v>2</c:v>
                </c:pt>
                <c:pt idx="418">
                  <c:v>7</c:v>
                </c:pt>
                <c:pt idx="419">
                  <c:v>4</c:v>
                </c:pt>
                <c:pt idx="420">
                  <c:v>7</c:v>
                </c:pt>
                <c:pt idx="421">
                  <c:v>6</c:v>
                </c:pt>
                <c:pt idx="422">
                  <c:v>14</c:v>
                </c:pt>
                <c:pt idx="423">
                  <c:v>8</c:v>
                </c:pt>
                <c:pt idx="424">
                  <c:v>6</c:v>
                </c:pt>
                <c:pt idx="425">
                  <c:v>8</c:v>
                </c:pt>
                <c:pt idx="426">
                  <c:v>3</c:v>
                </c:pt>
                <c:pt idx="427">
                  <c:v>2</c:v>
                </c:pt>
                <c:pt idx="428">
                  <c:v>9</c:v>
                </c:pt>
                <c:pt idx="429">
                  <c:v>8</c:v>
                </c:pt>
                <c:pt idx="430">
                  <c:v>7</c:v>
                </c:pt>
                <c:pt idx="431">
                  <c:v>1</c:v>
                </c:pt>
                <c:pt idx="432">
                  <c:v>14</c:v>
                </c:pt>
                <c:pt idx="433">
                  <c:v>4</c:v>
                </c:pt>
                <c:pt idx="434">
                  <c:v>9</c:v>
                </c:pt>
                <c:pt idx="435">
                  <c:v>9</c:v>
                </c:pt>
                <c:pt idx="436">
                  <c:v>6</c:v>
                </c:pt>
                <c:pt idx="437">
                  <c:v>26</c:v>
                </c:pt>
                <c:pt idx="438">
                  <c:v>8</c:v>
                </c:pt>
                <c:pt idx="439">
                  <c:v>14</c:v>
                </c:pt>
                <c:pt idx="440">
                  <c:v>8</c:v>
                </c:pt>
                <c:pt idx="441">
                  <c:v>3</c:v>
                </c:pt>
                <c:pt idx="442">
                  <c:v>6</c:v>
                </c:pt>
                <c:pt idx="443">
                  <c:v>14</c:v>
                </c:pt>
                <c:pt idx="444">
                  <c:v>6</c:v>
                </c:pt>
                <c:pt idx="445">
                  <c:v>5</c:v>
                </c:pt>
                <c:pt idx="446">
                  <c:v>5</c:v>
                </c:pt>
                <c:pt idx="447">
                  <c:v>8</c:v>
                </c:pt>
                <c:pt idx="448">
                  <c:v>8</c:v>
                </c:pt>
                <c:pt idx="449">
                  <c:v>1</c:v>
                </c:pt>
                <c:pt idx="450">
                  <c:v>10</c:v>
                </c:pt>
                <c:pt idx="451">
                  <c:v>11</c:v>
                </c:pt>
                <c:pt idx="452">
                  <c:v>7</c:v>
                </c:pt>
                <c:pt idx="453">
                  <c:v>4</c:v>
                </c:pt>
                <c:pt idx="454">
                  <c:v>2</c:v>
                </c:pt>
                <c:pt idx="455">
                  <c:v>6</c:v>
                </c:pt>
                <c:pt idx="456">
                  <c:v>4</c:v>
                </c:pt>
                <c:pt idx="457">
                  <c:v>13</c:v>
                </c:pt>
                <c:pt idx="458">
                  <c:v>8</c:v>
                </c:pt>
                <c:pt idx="459">
                  <c:v>5</c:v>
                </c:pt>
                <c:pt idx="460">
                  <c:v>5</c:v>
                </c:pt>
                <c:pt idx="461">
                  <c:v>6</c:v>
                </c:pt>
                <c:pt idx="462">
                  <c:v>3</c:v>
                </c:pt>
                <c:pt idx="463">
                  <c:v>8</c:v>
                </c:pt>
                <c:pt idx="464">
                  <c:v>4</c:v>
                </c:pt>
                <c:pt idx="465">
                  <c:v>14</c:v>
                </c:pt>
                <c:pt idx="466">
                  <c:v>5</c:v>
                </c:pt>
                <c:pt idx="467">
                  <c:v>3</c:v>
                </c:pt>
                <c:pt idx="468">
                  <c:v>7</c:v>
                </c:pt>
                <c:pt idx="469">
                  <c:v>7</c:v>
                </c:pt>
                <c:pt idx="470">
                  <c:v>10</c:v>
                </c:pt>
                <c:pt idx="471">
                  <c:v>21</c:v>
                </c:pt>
                <c:pt idx="472">
                  <c:v>4</c:v>
                </c:pt>
                <c:pt idx="473">
                  <c:v>2</c:v>
                </c:pt>
                <c:pt idx="474">
                  <c:v>19</c:v>
                </c:pt>
                <c:pt idx="475">
                  <c:v>5</c:v>
                </c:pt>
                <c:pt idx="476">
                  <c:v>7</c:v>
                </c:pt>
                <c:pt idx="477">
                  <c:v>16</c:v>
                </c:pt>
                <c:pt idx="478">
                  <c:v>6</c:v>
                </c:pt>
                <c:pt idx="479">
                  <c:v>5</c:v>
                </c:pt>
                <c:pt idx="480">
                  <c:v>11</c:v>
                </c:pt>
                <c:pt idx="481">
                  <c:v>4</c:v>
                </c:pt>
                <c:pt idx="482">
                  <c:v>8</c:v>
                </c:pt>
                <c:pt idx="483">
                  <c:v>2</c:v>
                </c:pt>
                <c:pt idx="484">
                  <c:v>19</c:v>
                </c:pt>
                <c:pt idx="485">
                  <c:v>8</c:v>
                </c:pt>
                <c:pt idx="486">
                  <c:v>4</c:v>
                </c:pt>
                <c:pt idx="487">
                  <c:v>17</c:v>
                </c:pt>
                <c:pt idx="488">
                  <c:v>19</c:v>
                </c:pt>
                <c:pt idx="489">
                  <c:v>6</c:v>
                </c:pt>
                <c:pt idx="490">
                  <c:v>3</c:v>
                </c:pt>
                <c:pt idx="491">
                  <c:v>2</c:v>
                </c:pt>
                <c:pt idx="492">
                  <c:v>6</c:v>
                </c:pt>
                <c:pt idx="493">
                  <c:v>12</c:v>
                </c:pt>
                <c:pt idx="494">
                  <c:v>0</c:v>
                </c:pt>
                <c:pt idx="495">
                  <c:v>10</c:v>
                </c:pt>
                <c:pt idx="496">
                  <c:v>10</c:v>
                </c:pt>
                <c:pt idx="497">
                  <c:v>4</c:v>
                </c:pt>
                <c:pt idx="498">
                  <c:v>7</c:v>
                </c:pt>
                <c:pt idx="499">
                  <c:v>9</c:v>
                </c:pt>
                <c:pt idx="500">
                  <c:v>8</c:v>
                </c:pt>
                <c:pt idx="501">
                  <c:v>8</c:v>
                </c:pt>
                <c:pt idx="502">
                  <c:v>2</c:v>
                </c:pt>
                <c:pt idx="503">
                  <c:v>5</c:v>
                </c:pt>
                <c:pt idx="504">
                  <c:v>11</c:v>
                </c:pt>
                <c:pt idx="505">
                  <c:v>7</c:v>
                </c:pt>
                <c:pt idx="506">
                  <c:v>19</c:v>
                </c:pt>
                <c:pt idx="507">
                  <c:v>4</c:v>
                </c:pt>
                <c:pt idx="508">
                  <c:v>11</c:v>
                </c:pt>
                <c:pt idx="509">
                  <c:v>6</c:v>
                </c:pt>
                <c:pt idx="510">
                  <c:v>6</c:v>
                </c:pt>
                <c:pt idx="511">
                  <c:v>14</c:v>
                </c:pt>
                <c:pt idx="512">
                  <c:v>3</c:v>
                </c:pt>
                <c:pt idx="513">
                  <c:v>5</c:v>
                </c:pt>
                <c:pt idx="514">
                  <c:v>6</c:v>
                </c:pt>
                <c:pt idx="515">
                  <c:v>8</c:v>
                </c:pt>
                <c:pt idx="516">
                  <c:v>4</c:v>
                </c:pt>
                <c:pt idx="517">
                  <c:v>5</c:v>
                </c:pt>
                <c:pt idx="518">
                  <c:v>6</c:v>
                </c:pt>
                <c:pt idx="519">
                  <c:v>8</c:v>
                </c:pt>
                <c:pt idx="520">
                  <c:v>13</c:v>
                </c:pt>
                <c:pt idx="521">
                  <c:v>4</c:v>
                </c:pt>
                <c:pt idx="522">
                  <c:v>4</c:v>
                </c:pt>
                <c:pt idx="523">
                  <c:v>8</c:v>
                </c:pt>
                <c:pt idx="524">
                  <c:v>7</c:v>
                </c:pt>
                <c:pt idx="525">
                  <c:v>4</c:v>
                </c:pt>
                <c:pt idx="526">
                  <c:v>3</c:v>
                </c:pt>
                <c:pt idx="527">
                  <c:v>8</c:v>
                </c:pt>
                <c:pt idx="528">
                  <c:v>7</c:v>
                </c:pt>
                <c:pt idx="529">
                  <c:v>7</c:v>
                </c:pt>
                <c:pt idx="530">
                  <c:v>6</c:v>
                </c:pt>
                <c:pt idx="531">
                  <c:v>6</c:v>
                </c:pt>
                <c:pt idx="532">
                  <c:v>4</c:v>
                </c:pt>
                <c:pt idx="533">
                  <c:v>6</c:v>
                </c:pt>
                <c:pt idx="534">
                  <c:v>7</c:v>
                </c:pt>
                <c:pt idx="535">
                  <c:v>1</c:v>
                </c:pt>
                <c:pt idx="536">
                  <c:v>10</c:v>
                </c:pt>
                <c:pt idx="537">
                  <c:v>3</c:v>
                </c:pt>
                <c:pt idx="538">
                  <c:v>7</c:v>
                </c:pt>
                <c:pt idx="539">
                  <c:v>7</c:v>
                </c:pt>
                <c:pt idx="540">
                  <c:v>11</c:v>
                </c:pt>
                <c:pt idx="541">
                  <c:v>2</c:v>
                </c:pt>
                <c:pt idx="542">
                  <c:v>6</c:v>
                </c:pt>
                <c:pt idx="543">
                  <c:v>15</c:v>
                </c:pt>
                <c:pt idx="544">
                  <c:v>6</c:v>
                </c:pt>
                <c:pt idx="545">
                  <c:v>4</c:v>
                </c:pt>
                <c:pt idx="546">
                  <c:v>6</c:v>
                </c:pt>
                <c:pt idx="547">
                  <c:v>4</c:v>
                </c:pt>
                <c:pt idx="548">
                  <c:v>2</c:v>
                </c:pt>
                <c:pt idx="549">
                  <c:v>6</c:v>
                </c:pt>
                <c:pt idx="550">
                  <c:v>7</c:v>
                </c:pt>
                <c:pt idx="551">
                  <c:v>8</c:v>
                </c:pt>
                <c:pt idx="552">
                  <c:v>7</c:v>
                </c:pt>
                <c:pt idx="553">
                  <c:v>2</c:v>
                </c:pt>
                <c:pt idx="554">
                  <c:v>6</c:v>
                </c:pt>
                <c:pt idx="555">
                  <c:v>6</c:v>
                </c:pt>
                <c:pt idx="556">
                  <c:v>5</c:v>
                </c:pt>
                <c:pt idx="557">
                  <c:v>10</c:v>
                </c:pt>
                <c:pt idx="558">
                  <c:v>11</c:v>
                </c:pt>
                <c:pt idx="559">
                  <c:v>8</c:v>
                </c:pt>
                <c:pt idx="560">
                  <c:v>6</c:v>
                </c:pt>
                <c:pt idx="561">
                  <c:v>5</c:v>
                </c:pt>
                <c:pt idx="562">
                  <c:v>5</c:v>
                </c:pt>
                <c:pt idx="563">
                  <c:v>10</c:v>
                </c:pt>
                <c:pt idx="564">
                  <c:v>5</c:v>
                </c:pt>
                <c:pt idx="565">
                  <c:v>6</c:v>
                </c:pt>
                <c:pt idx="566">
                  <c:v>12</c:v>
                </c:pt>
                <c:pt idx="567">
                  <c:v>9</c:v>
                </c:pt>
                <c:pt idx="568">
                  <c:v>4</c:v>
                </c:pt>
                <c:pt idx="569">
                  <c:v>4</c:v>
                </c:pt>
                <c:pt idx="570">
                  <c:v>5</c:v>
                </c:pt>
                <c:pt idx="571">
                  <c:v>10</c:v>
                </c:pt>
                <c:pt idx="572">
                  <c:v>4</c:v>
                </c:pt>
                <c:pt idx="573">
                  <c:v>5</c:v>
                </c:pt>
                <c:pt idx="574">
                  <c:v>8</c:v>
                </c:pt>
                <c:pt idx="575">
                  <c:v>4</c:v>
                </c:pt>
                <c:pt idx="576">
                  <c:v>6</c:v>
                </c:pt>
                <c:pt idx="577">
                  <c:v>4</c:v>
                </c:pt>
                <c:pt idx="578">
                  <c:v>10</c:v>
                </c:pt>
                <c:pt idx="579">
                  <c:v>2</c:v>
                </c:pt>
                <c:pt idx="580">
                  <c:v>7</c:v>
                </c:pt>
                <c:pt idx="581">
                  <c:v>8</c:v>
                </c:pt>
                <c:pt idx="582">
                  <c:v>11</c:v>
                </c:pt>
                <c:pt idx="583">
                  <c:v>4</c:v>
                </c:pt>
                <c:pt idx="584">
                  <c:v>3</c:v>
                </c:pt>
                <c:pt idx="585">
                  <c:v>6</c:v>
                </c:pt>
                <c:pt idx="586">
                  <c:v>6</c:v>
                </c:pt>
                <c:pt idx="587">
                  <c:v>2</c:v>
                </c:pt>
                <c:pt idx="588">
                  <c:v>11</c:v>
                </c:pt>
                <c:pt idx="589">
                  <c:v>3</c:v>
                </c:pt>
                <c:pt idx="590">
                  <c:v>0</c:v>
                </c:pt>
                <c:pt idx="591">
                  <c:v>1</c:v>
                </c:pt>
                <c:pt idx="592">
                  <c:v>2</c:v>
                </c:pt>
                <c:pt idx="593">
                  <c:v>9</c:v>
                </c:pt>
                <c:pt idx="594">
                  <c:v>4</c:v>
                </c:pt>
                <c:pt idx="595">
                  <c:v>4</c:v>
                </c:pt>
                <c:pt idx="596">
                  <c:v>4</c:v>
                </c:pt>
                <c:pt idx="597">
                  <c:v>9</c:v>
                </c:pt>
                <c:pt idx="598">
                  <c:v>5</c:v>
                </c:pt>
                <c:pt idx="599">
                  <c:v>8</c:v>
                </c:pt>
                <c:pt idx="600">
                  <c:v>9</c:v>
                </c:pt>
                <c:pt idx="601">
                  <c:v>11</c:v>
                </c:pt>
                <c:pt idx="602">
                  <c:v>3</c:v>
                </c:pt>
                <c:pt idx="603">
                  <c:v>12</c:v>
                </c:pt>
                <c:pt idx="604">
                  <c:v>12</c:v>
                </c:pt>
                <c:pt idx="605">
                  <c:v>3</c:v>
                </c:pt>
                <c:pt idx="606">
                  <c:v>3</c:v>
                </c:pt>
                <c:pt idx="607">
                  <c:v>5</c:v>
                </c:pt>
                <c:pt idx="608">
                  <c:v>4</c:v>
                </c:pt>
                <c:pt idx="609">
                  <c:v>3</c:v>
                </c:pt>
                <c:pt idx="610">
                  <c:v>7</c:v>
                </c:pt>
                <c:pt idx="611">
                  <c:v>7</c:v>
                </c:pt>
                <c:pt idx="612">
                  <c:v>6</c:v>
                </c:pt>
                <c:pt idx="613">
                  <c:v>6</c:v>
                </c:pt>
                <c:pt idx="614">
                  <c:v>16</c:v>
                </c:pt>
                <c:pt idx="615">
                  <c:v>8</c:v>
                </c:pt>
                <c:pt idx="616">
                  <c:v>2</c:v>
                </c:pt>
                <c:pt idx="617">
                  <c:v>8</c:v>
                </c:pt>
                <c:pt idx="618">
                  <c:v>3</c:v>
                </c:pt>
                <c:pt idx="619">
                  <c:v>9</c:v>
                </c:pt>
                <c:pt idx="620">
                  <c:v>2</c:v>
                </c:pt>
                <c:pt idx="621">
                  <c:v>7</c:v>
                </c:pt>
                <c:pt idx="622">
                  <c:v>4</c:v>
                </c:pt>
                <c:pt idx="623">
                  <c:v>5</c:v>
                </c:pt>
                <c:pt idx="624">
                  <c:v>20</c:v>
                </c:pt>
                <c:pt idx="625">
                  <c:v>9</c:v>
                </c:pt>
                <c:pt idx="626">
                  <c:v>10</c:v>
                </c:pt>
                <c:pt idx="627">
                  <c:v>18</c:v>
                </c:pt>
                <c:pt idx="628">
                  <c:v>6</c:v>
                </c:pt>
                <c:pt idx="629">
                  <c:v>11</c:v>
                </c:pt>
                <c:pt idx="630">
                  <c:v>6</c:v>
                </c:pt>
                <c:pt idx="631">
                  <c:v>6</c:v>
                </c:pt>
                <c:pt idx="632">
                  <c:v>3</c:v>
                </c:pt>
                <c:pt idx="633">
                  <c:v>6</c:v>
                </c:pt>
                <c:pt idx="634">
                  <c:v>22</c:v>
                </c:pt>
                <c:pt idx="635">
                  <c:v>9</c:v>
                </c:pt>
                <c:pt idx="636">
                  <c:v>14</c:v>
                </c:pt>
                <c:pt idx="637">
                  <c:v>6</c:v>
                </c:pt>
                <c:pt idx="638">
                  <c:v>7</c:v>
                </c:pt>
                <c:pt idx="639">
                  <c:v>6</c:v>
                </c:pt>
                <c:pt idx="640">
                  <c:v>4</c:v>
                </c:pt>
                <c:pt idx="641">
                  <c:v>6</c:v>
                </c:pt>
                <c:pt idx="642">
                  <c:v>8</c:v>
                </c:pt>
                <c:pt idx="643">
                  <c:v>1</c:v>
                </c:pt>
                <c:pt idx="644">
                  <c:v>3</c:v>
                </c:pt>
                <c:pt idx="645">
                  <c:v>3</c:v>
                </c:pt>
                <c:pt idx="646">
                  <c:v>17</c:v>
                </c:pt>
                <c:pt idx="647">
                  <c:v>13</c:v>
                </c:pt>
                <c:pt idx="648">
                  <c:v>2</c:v>
                </c:pt>
                <c:pt idx="649">
                  <c:v>7</c:v>
                </c:pt>
                <c:pt idx="650">
                  <c:v>7</c:v>
                </c:pt>
                <c:pt idx="651">
                  <c:v>7</c:v>
                </c:pt>
                <c:pt idx="652">
                  <c:v>1</c:v>
                </c:pt>
                <c:pt idx="653">
                  <c:v>15</c:v>
                </c:pt>
                <c:pt idx="654">
                  <c:v>3</c:v>
                </c:pt>
                <c:pt idx="655">
                  <c:v>6</c:v>
                </c:pt>
                <c:pt idx="656">
                  <c:v>4</c:v>
                </c:pt>
                <c:pt idx="657">
                  <c:v>2</c:v>
                </c:pt>
                <c:pt idx="658">
                  <c:v>20</c:v>
                </c:pt>
                <c:pt idx="659">
                  <c:v>3</c:v>
                </c:pt>
                <c:pt idx="660">
                  <c:v>10</c:v>
                </c:pt>
                <c:pt idx="661">
                  <c:v>3</c:v>
                </c:pt>
                <c:pt idx="662">
                  <c:v>11</c:v>
                </c:pt>
                <c:pt idx="663">
                  <c:v>2</c:v>
                </c:pt>
                <c:pt idx="664">
                  <c:v>7</c:v>
                </c:pt>
                <c:pt idx="665">
                  <c:v>8</c:v>
                </c:pt>
                <c:pt idx="666">
                  <c:v>16</c:v>
                </c:pt>
                <c:pt idx="667">
                  <c:v>6</c:v>
                </c:pt>
                <c:pt idx="668">
                  <c:v>3</c:v>
                </c:pt>
                <c:pt idx="669">
                  <c:v>4</c:v>
                </c:pt>
                <c:pt idx="670">
                  <c:v>0</c:v>
                </c:pt>
                <c:pt idx="671">
                  <c:v>6</c:v>
                </c:pt>
                <c:pt idx="672">
                  <c:v>8</c:v>
                </c:pt>
                <c:pt idx="673">
                  <c:v>11</c:v>
                </c:pt>
                <c:pt idx="674">
                  <c:v>5</c:v>
                </c:pt>
                <c:pt idx="675">
                  <c:v>10</c:v>
                </c:pt>
                <c:pt idx="676">
                  <c:v>3</c:v>
                </c:pt>
                <c:pt idx="677">
                  <c:v>3</c:v>
                </c:pt>
                <c:pt idx="678">
                  <c:v>4</c:v>
                </c:pt>
                <c:pt idx="679">
                  <c:v>4</c:v>
                </c:pt>
                <c:pt idx="680">
                  <c:v>5</c:v>
                </c:pt>
                <c:pt idx="681">
                  <c:v>9</c:v>
                </c:pt>
                <c:pt idx="682">
                  <c:v>3</c:v>
                </c:pt>
                <c:pt idx="683">
                  <c:v>5</c:v>
                </c:pt>
                <c:pt idx="684">
                  <c:v>4</c:v>
                </c:pt>
                <c:pt idx="685">
                  <c:v>2</c:v>
                </c:pt>
                <c:pt idx="686">
                  <c:v>8</c:v>
                </c:pt>
                <c:pt idx="687">
                  <c:v>4</c:v>
                </c:pt>
                <c:pt idx="688">
                  <c:v>98</c:v>
                </c:pt>
                <c:pt idx="689">
                  <c:v>9</c:v>
                </c:pt>
                <c:pt idx="690">
                  <c:v>8</c:v>
                </c:pt>
                <c:pt idx="691">
                  <c:v>6</c:v>
                </c:pt>
                <c:pt idx="692">
                  <c:v>17</c:v>
                </c:pt>
                <c:pt idx="693">
                  <c:v>4</c:v>
                </c:pt>
                <c:pt idx="694">
                  <c:v>17</c:v>
                </c:pt>
                <c:pt idx="695">
                  <c:v>10</c:v>
                </c:pt>
                <c:pt idx="696">
                  <c:v>5</c:v>
                </c:pt>
                <c:pt idx="697">
                  <c:v>6</c:v>
                </c:pt>
                <c:pt idx="698">
                  <c:v>6</c:v>
                </c:pt>
                <c:pt idx="699">
                  <c:v>1</c:v>
                </c:pt>
                <c:pt idx="700">
                  <c:v>5</c:v>
                </c:pt>
                <c:pt idx="701">
                  <c:v>5</c:v>
                </c:pt>
                <c:pt idx="702">
                  <c:v>11</c:v>
                </c:pt>
                <c:pt idx="703">
                  <c:v>3</c:v>
                </c:pt>
                <c:pt idx="704">
                  <c:v>5</c:v>
                </c:pt>
                <c:pt idx="705">
                  <c:v>5</c:v>
                </c:pt>
                <c:pt idx="706">
                  <c:v>5</c:v>
                </c:pt>
                <c:pt idx="707">
                  <c:v>2</c:v>
                </c:pt>
                <c:pt idx="708">
                  <c:v>7</c:v>
                </c:pt>
                <c:pt idx="709">
                  <c:v>14</c:v>
                </c:pt>
                <c:pt idx="710">
                  <c:v>8</c:v>
                </c:pt>
                <c:pt idx="711">
                  <c:v>11</c:v>
                </c:pt>
                <c:pt idx="712">
                  <c:v>9</c:v>
                </c:pt>
                <c:pt idx="713">
                  <c:v>6</c:v>
                </c:pt>
                <c:pt idx="714">
                  <c:v>4</c:v>
                </c:pt>
                <c:pt idx="715">
                  <c:v>6</c:v>
                </c:pt>
                <c:pt idx="716">
                  <c:v>7</c:v>
                </c:pt>
                <c:pt idx="717">
                  <c:v>4</c:v>
                </c:pt>
                <c:pt idx="718">
                  <c:v>3</c:v>
                </c:pt>
                <c:pt idx="719">
                  <c:v>6</c:v>
                </c:pt>
                <c:pt idx="720">
                  <c:v>10</c:v>
                </c:pt>
                <c:pt idx="721">
                  <c:v>1</c:v>
                </c:pt>
                <c:pt idx="722">
                  <c:v>10</c:v>
                </c:pt>
                <c:pt idx="723">
                  <c:v>10</c:v>
                </c:pt>
                <c:pt idx="724">
                  <c:v>10</c:v>
                </c:pt>
                <c:pt idx="725">
                  <c:v>5</c:v>
                </c:pt>
                <c:pt idx="726">
                  <c:v>22</c:v>
                </c:pt>
                <c:pt idx="727">
                  <c:v>4</c:v>
                </c:pt>
                <c:pt idx="728">
                  <c:v>2</c:v>
                </c:pt>
                <c:pt idx="729">
                  <c:v>1</c:v>
                </c:pt>
                <c:pt idx="730">
                  <c:v>6</c:v>
                </c:pt>
                <c:pt idx="731">
                  <c:v>6</c:v>
                </c:pt>
                <c:pt idx="732">
                  <c:v>0</c:v>
                </c:pt>
                <c:pt idx="733">
                  <c:v>6</c:v>
                </c:pt>
                <c:pt idx="734">
                  <c:v>6</c:v>
                </c:pt>
                <c:pt idx="735">
                  <c:v>6</c:v>
                </c:pt>
                <c:pt idx="736">
                  <c:v>21</c:v>
                </c:pt>
                <c:pt idx="737">
                  <c:v>4</c:v>
                </c:pt>
                <c:pt idx="738">
                  <c:v>11</c:v>
                </c:pt>
                <c:pt idx="739">
                  <c:v>2</c:v>
                </c:pt>
                <c:pt idx="740">
                  <c:v>6</c:v>
                </c:pt>
                <c:pt idx="741">
                  <c:v>15</c:v>
                </c:pt>
                <c:pt idx="742">
                  <c:v>4</c:v>
                </c:pt>
                <c:pt idx="743">
                  <c:v>2</c:v>
                </c:pt>
                <c:pt idx="744">
                  <c:v>5</c:v>
                </c:pt>
                <c:pt idx="745">
                  <c:v>3</c:v>
                </c:pt>
                <c:pt idx="746">
                  <c:v>8</c:v>
                </c:pt>
                <c:pt idx="747">
                  <c:v>7</c:v>
                </c:pt>
                <c:pt idx="748">
                  <c:v>37</c:v>
                </c:pt>
                <c:pt idx="749">
                  <c:v>5</c:v>
                </c:pt>
                <c:pt idx="750">
                  <c:v>13</c:v>
                </c:pt>
                <c:pt idx="751">
                  <c:v>10</c:v>
                </c:pt>
                <c:pt idx="752">
                  <c:v>6</c:v>
                </c:pt>
                <c:pt idx="753">
                  <c:v>5</c:v>
                </c:pt>
                <c:pt idx="754">
                  <c:v>6</c:v>
                </c:pt>
                <c:pt idx="755">
                  <c:v>7</c:v>
                </c:pt>
                <c:pt idx="756">
                  <c:v>15</c:v>
                </c:pt>
                <c:pt idx="757">
                  <c:v>8</c:v>
                </c:pt>
                <c:pt idx="758">
                  <c:v>8</c:v>
                </c:pt>
                <c:pt idx="759">
                  <c:v>14</c:v>
                </c:pt>
                <c:pt idx="760">
                  <c:v>6</c:v>
                </c:pt>
                <c:pt idx="761">
                  <c:v>27</c:v>
                </c:pt>
                <c:pt idx="762">
                  <c:v>2</c:v>
                </c:pt>
                <c:pt idx="763">
                  <c:v>7</c:v>
                </c:pt>
                <c:pt idx="764">
                  <c:v>3</c:v>
                </c:pt>
                <c:pt idx="765">
                  <c:v>3</c:v>
                </c:pt>
                <c:pt idx="766">
                  <c:v>1</c:v>
                </c:pt>
                <c:pt idx="767">
                  <c:v>7</c:v>
                </c:pt>
                <c:pt idx="768">
                  <c:v>10</c:v>
                </c:pt>
                <c:pt idx="769">
                  <c:v>2</c:v>
                </c:pt>
                <c:pt idx="770">
                  <c:v>5</c:v>
                </c:pt>
                <c:pt idx="771">
                  <c:v>4</c:v>
                </c:pt>
                <c:pt idx="772">
                  <c:v>15</c:v>
                </c:pt>
                <c:pt idx="773">
                  <c:v>12</c:v>
                </c:pt>
                <c:pt idx="774">
                  <c:v>9</c:v>
                </c:pt>
                <c:pt idx="775">
                  <c:v>4</c:v>
                </c:pt>
                <c:pt idx="776">
                  <c:v>3</c:v>
                </c:pt>
                <c:pt idx="777">
                  <c:v>9</c:v>
                </c:pt>
                <c:pt idx="778">
                  <c:v>20</c:v>
                </c:pt>
                <c:pt idx="779">
                  <c:v>4</c:v>
                </c:pt>
                <c:pt idx="780">
                  <c:v>17</c:v>
                </c:pt>
                <c:pt idx="781">
                  <c:v>14</c:v>
                </c:pt>
                <c:pt idx="782">
                  <c:v>10</c:v>
                </c:pt>
                <c:pt idx="783">
                  <c:v>5</c:v>
                </c:pt>
                <c:pt idx="784">
                  <c:v>21</c:v>
                </c:pt>
                <c:pt idx="785">
                  <c:v>3</c:v>
                </c:pt>
                <c:pt idx="786">
                  <c:v>2</c:v>
                </c:pt>
                <c:pt idx="787">
                  <c:v>14</c:v>
                </c:pt>
                <c:pt idx="788">
                  <c:v>4</c:v>
                </c:pt>
                <c:pt idx="789">
                  <c:v>7</c:v>
                </c:pt>
                <c:pt idx="790">
                  <c:v>3</c:v>
                </c:pt>
                <c:pt idx="791">
                  <c:v>5</c:v>
                </c:pt>
                <c:pt idx="792">
                  <c:v>3</c:v>
                </c:pt>
                <c:pt idx="793">
                  <c:v>2</c:v>
                </c:pt>
                <c:pt idx="794">
                  <c:v>9</c:v>
                </c:pt>
                <c:pt idx="795">
                  <c:v>7</c:v>
                </c:pt>
                <c:pt idx="796">
                  <c:v>5</c:v>
                </c:pt>
                <c:pt idx="797">
                  <c:v>4</c:v>
                </c:pt>
                <c:pt idx="798">
                  <c:v>3</c:v>
                </c:pt>
                <c:pt idx="799">
                  <c:v>9</c:v>
                </c:pt>
                <c:pt idx="800">
                  <c:v>3</c:v>
                </c:pt>
                <c:pt idx="801">
                  <c:v>17</c:v>
                </c:pt>
                <c:pt idx="802">
                  <c:v>6</c:v>
                </c:pt>
                <c:pt idx="803">
                  <c:v>2</c:v>
                </c:pt>
                <c:pt idx="804">
                  <c:v>4</c:v>
                </c:pt>
                <c:pt idx="805">
                  <c:v>3</c:v>
                </c:pt>
                <c:pt idx="806">
                  <c:v>7</c:v>
                </c:pt>
                <c:pt idx="807">
                  <c:v>3</c:v>
                </c:pt>
                <c:pt idx="808">
                  <c:v>1</c:v>
                </c:pt>
                <c:pt idx="809">
                  <c:v>13</c:v>
                </c:pt>
                <c:pt idx="810">
                  <c:v>8</c:v>
                </c:pt>
                <c:pt idx="811">
                  <c:v>5</c:v>
                </c:pt>
                <c:pt idx="812">
                  <c:v>8</c:v>
                </c:pt>
                <c:pt idx="813">
                  <c:v>1</c:v>
                </c:pt>
                <c:pt idx="814">
                  <c:v>8</c:v>
                </c:pt>
                <c:pt idx="815">
                  <c:v>6</c:v>
                </c:pt>
                <c:pt idx="816">
                  <c:v>10</c:v>
                </c:pt>
                <c:pt idx="817">
                  <c:v>6</c:v>
                </c:pt>
                <c:pt idx="818">
                  <c:v>6</c:v>
                </c:pt>
                <c:pt idx="819">
                  <c:v>10</c:v>
                </c:pt>
                <c:pt idx="820">
                  <c:v>6</c:v>
                </c:pt>
                <c:pt idx="821">
                  <c:v>7</c:v>
                </c:pt>
                <c:pt idx="822">
                  <c:v>7</c:v>
                </c:pt>
                <c:pt idx="823">
                  <c:v>8</c:v>
                </c:pt>
                <c:pt idx="824">
                  <c:v>4</c:v>
                </c:pt>
                <c:pt idx="825">
                  <c:v>6</c:v>
                </c:pt>
                <c:pt idx="826">
                  <c:v>4</c:v>
                </c:pt>
                <c:pt idx="827">
                  <c:v>3</c:v>
                </c:pt>
                <c:pt idx="828">
                  <c:v>7</c:v>
                </c:pt>
                <c:pt idx="829">
                  <c:v>10</c:v>
                </c:pt>
                <c:pt idx="830">
                  <c:v>10</c:v>
                </c:pt>
                <c:pt idx="831">
                  <c:v>8</c:v>
                </c:pt>
                <c:pt idx="832">
                  <c:v>16</c:v>
                </c:pt>
                <c:pt idx="833">
                  <c:v>2</c:v>
                </c:pt>
                <c:pt idx="834">
                  <c:v>2</c:v>
                </c:pt>
                <c:pt idx="835">
                  <c:v>2</c:v>
                </c:pt>
                <c:pt idx="836">
                  <c:v>10</c:v>
                </c:pt>
                <c:pt idx="837">
                  <c:v>7</c:v>
                </c:pt>
                <c:pt idx="838">
                  <c:v>6</c:v>
                </c:pt>
                <c:pt idx="839">
                  <c:v>9</c:v>
                </c:pt>
                <c:pt idx="840">
                  <c:v>8</c:v>
                </c:pt>
                <c:pt idx="841">
                  <c:v>2</c:v>
                </c:pt>
                <c:pt idx="842">
                  <c:v>7</c:v>
                </c:pt>
                <c:pt idx="843">
                  <c:v>11</c:v>
                </c:pt>
                <c:pt idx="844">
                  <c:v>13</c:v>
                </c:pt>
                <c:pt idx="845">
                  <c:v>6</c:v>
                </c:pt>
                <c:pt idx="846">
                  <c:v>9</c:v>
                </c:pt>
                <c:pt idx="847">
                  <c:v>15</c:v>
                </c:pt>
                <c:pt idx="848">
                  <c:v>2</c:v>
                </c:pt>
                <c:pt idx="849">
                  <c:v>5</c:v>
                </c:pt>
                <c:pt idx="850">
                  <c:v>8</c:v>
                </c:pt>
                <c:pt idx="851">
                  <c:v>9</c:v>
                </c:pt>
                <c:pt idx="852">
                  <c:v>5</c:v>
                </c:pt>
                <c:pt idx="853">
                  <c:v>4</c:v>
                </c:pt>
                <c:pt idx="854">
                  <c:v>5</c:v>
                </c:pt>
                <c:pt idx="855">
                  <c:v>6</c:v>
                </c:pt>
                <c:pt idx="856">
                  <c:v>7</c:v>
                </c:pt>
                <c:pt idx="857">
                  <c:v>2</c:v>
                </c:pt>
                <c:pt idx="858">
                  <c:v>5</c:v>
                </c:pt>
                <c:pt idx="859">
                  <c:v>13</c:v>
                </c:pt>
                <c:pt idx="860">
                  <c:v>8</c:v>
                </c:pt>
                <c:pt idx="861">
                  <c:v>10</c:v>
                </c:pt>
                <c:pt idx="862">
                  <c:v>9</c:v>
                </c:pt>
                <c:pt idx="863">
                  <c:v>7</c:v>
                </c:pt>
                <c:pt idx="864">
                  <c:v>14</c:v>
                </c:pt>
                <c:pt idx="865">
                  <c:v>6</c:v>
                </c:pt>
                <c:pt idx="866">
                  <c:v>15</c:v>
                </c:pt>
                <c:pt idx="867">
                  <c:v>4</c:v>
                </c:pt>
                <c:pt idx="868">
                  <c:v>3</c:v>
                </c:pt>
                <c:pt idx="869">
                  <c:v>5</c:v>
                </c:pt>
                <c:pt idx="870">
                  <c:v>18</c:v>
                </c:pt>
                <c:pt idx="871">
                  <c:v>8</c:v>
                </c:pt>
                <c:pt idx="872">
                  <c:v>4</c:v>
                </c:pt>
                <c:pt idx="873">
                  <c:v>7</c:v>
                </c:pt>
                <c:pt idx="874">
                  <c:v>22</c:v>
                </c:pt>
                <c:pt idx="875">
                  <c:v>3</c:v>
                </c:pt>
                <c:pt idx="876">
                  <c:v>7</c:v>
                </c:pt>
                <c:pt idx="877">
                  <c:v>6</c:v>
                </c:pt>
                <c:pt idx="878">
                  <c:v>3</c:v>
                </c:pt>
                <c:pt idx="879">
                  <c:v>6</c:v>
                </c:pt>
                <c:pt idx="880">
                  <c:v>10</c:v>
                </c:pt>
                <c:pt idx="881">
                  <c:v>11</c:v>
                </c:pt>
                <c:pt idx="882">
                  <c:v>4</c:v>
                </c:pt>
                <c:pt idx="883">
                  <c:v>1</c:v>
                </c:pt>
                <c:pt idx="884">
                  <c:v>8</c:v>
                </c:pt>
                <c:pt idx="885">
                  <c:v>5</c:v>
                </c:pt>
                <c:pt idx="886">
                  <c:v>2</c:v>
                </c:pt>
                <c:pt idx="887">
                  <c:v>4</c:v>
                </c:pt>
                <c:pt idx="888">
                  <c:v>5</c:v>
                </c:pt>
                <c:pt idx="889">
                  <c:v>6</c:v>
                </c:pt>
                <c:pt idx="890">
                  <c:v>3</c:v>
                </c:pt>
                <c:pt idx="891">
                  <c:v>8</c:v>
                </c:pt>
                <c:pt idx="892">
                  <c:v>5</c:v>
                </c:pt>
                <c:pt idx="893">
                  <c:v>7</c:v>
                </c:pt>
                <c:pt idx="894">
                  <c:v>8</c:v>
                </c:pt>
                <c:pt idx="895">
                  <c:v>5</c:v>
                </c:pt>
                <c:pt idx="896">
                  <c:v>8</c:v>
                </c:pt>
                <c:pt idx="897">
                  <c:v>13</c:v>
                </c:pt>
                <c:pt idx="898">
                  <c:v>3</c:v>
                </c:pt>
                <c:pt idx="899">
                  <c:v>13</c:v>
                </c:pt>
                <c:pt idx="900">
                  <c:v>4</c:v>
                </c:pt>
                <c:pt idx="901">
                  <c:v>4</c:v>
                </c:pt>
                <c:pt idx="902">
                  <c:v>5</c:v>
                </c:pt>
                <c:pt idx="903">
                  <c:v>3</c:v>
                </c:pt>
                <c:pt idx="904">
                  <c:v>3</c:v>
                </c:pt>
                <c:pt idx="905">
                  <c:v>5</c:v>
                </c:pt>
                <c:pt idx="906">
                  <c:v>3</c:v>
                </c:pt>
                <c:pt idx="907">
                  <c:v>6</c:v>
                </c:pt>
                <c:pt idx="908">
                  <c:v>3</c:v>
                </c:pt>
                <c:pt idx="909">
                  <c:v>4</c:v>
                </c:pt>
                <c:pt idx="910">
                  <c:v>9</c:v>
                </c:pt>
                <c:pt idx="911">
                  <c:v>28</c:v>
                </c:pt>
                <c:pt idx="912">
                  <c:v>7</c:v>
                </c:pt>
                <c:pt idx="913">
                  <c:v>6</c:v>
                </c:pt>
                <c:pt idx="914">
                  <c:v>2</c:v>
                </c:pt>
                <c:pt idx="915">
                  <c:v>7</c:v>
                </c:pt>
                <c:pt idx="916">
                  <c:v>3</c:v>
                </c:pt>
                <c:pt idx="917">
                  <c:v>7</c:v>
                </c:pt>
                <c:pt idx="918">
                  <c:v>10</c:v>
                </c:pt>
                <c:pt idx="919">
                  <c:v>6</c:v>
                </c:pt>
                <c:pt idx="920">
                  <c:v>6</c:v>
                </c:pt>
                <c:pt idx="921">
                  <c:v>5</c:v>
                </c:pt>
                <c:pt idx="922">
                  <c:v>7</c:v>
                </c:pt>
                <c:pt idx="923">
                  <c:v>6</c:v>
                </c:pt>
                <c:pt idx="924">
                  <c:v>4</c:v>
                </c:pt>
                <c:pt idx="925">
                  <c:v>9</c:v>
                </c:pt>
                <c:pt idx="926">
                  <c:v>10</c:v>
                </c:pt>
                <c:pt idx="927">
                  <c:v>2</c:v>
                </c:pt>
                <c:pt idx="928">
                  <c:v>7</c:v>
                </c:pt>
                <c:pt idx="929">
                  <c:v>5</c:v>
                </c:pt>
                <c:pt idx="930">
                  <c:v>7</c:v>
                </c:pt>
                <c:pt idx="931">
                  <c:v>9</c:v>
                </c:pt>
                <c:pt idx="932">
                  <c:v>13</c:v>
                </c:pt>
                <c:pt idx="933">
                  <c:v>7</c:v>
                </c:pt>
                <c:pt idx="934">
                  <c:v>7</c:v>
                </c:pt>
                <c:pt idx="935">
                  <c:v>3</c:v>
                </c:pt>
                <c:pt idx="936">
                  <c:v>5</c:v>
                </c:pt>
                <c:pt idx="937">
                  <c:v>5</c:v>
                </c:pt>
                <c:pt idx="938">
                  <c:v>5</c:v>
                </c:pt>
                <c:pt idx="939">
                  <c:v>10</c:v>
                </c:pt>
                <c:pt idx="940">
                  <c:v>6</c:v>
                </c:pt>
                <c:pt idx="941">
                  <c:v>7</c:v>
                </c:pt>
                <c:pt idx="942">
                  <c:v>7</c:v>
                </c:pt>
                <c:pt idx="943">
                  <c:v>4</c:v>
                </c:pt>
                <c:pt idx="944">
                  <c:v>5</c:v>
                </c:pt>
                <c:pt idx="945">
                  <c:v>3</c:v>
                </c:pt>
                <c:pt idx="946">
                  <c:v>4</c:v>
                </c:pt>
                <c:pt idx="947">
                  <c:v>4</c:v>
                </c:pt>
                <c:pt idx="948">
                  <c:v>2</c:v>
                </c:pt>
                <c:pt idx="949">
                  <c:v>5</c:v>
                </c:pt>
                <c:pt idx="950">
                  <c:v>5</c:v>
                </c:pt>
                <c:pt idx="951">
                  <c:v>14</c:v>
                </c:pt>
                <c:pt idx="952">
                  <c:v>14</c:v>
                </c:pt>
                <c:pt idx="953">
                  <c:v>6</c:v>
                </c:pt>
                <c:pt idx="954">
                  <c:v>7</c:v>
                </c:pt>
                <c:pt idx="955">
                  <c:v>6</c:v>
                </c:pt>
                <c:pt idx="956">
                  <c:v>3</c:v>
                </c:pt>
                <c:pt idx="957">
                  <c:v>6</c:v>
                </c:pt>
                <c:pt idx="958">
                  <c:v>2</c:v>
                </c:pt>
                <c:pt idx="959">
                  <c:v>2</c:v>
                </c:pt>
                <c:pt idx="960">
                  <c:v>11</c:v>
                </c:pt>
                <c:pt idx="961">
                  <c:v>1</c:v>
                </c:pt>
                <c:pt idx="962">
                  <c:v>7</c:v>
                </c:pt>
                <c:pt idx="963">
                  <c:v>12</c:v>
                </c:pt>
                <c:pt idx="964">
                  <c:v>6</c:v>
                </c:pt>
                <c:pt idx="965">
                  <c:v>6</c:v>
                </c:pt>
                <c:pt idx="966">
                  <c:v>4</c:v>
                </c:pt>
                <c:pt idx="967">
                  <c:v>10</c:v>
                </c:pt>
                <c:pt idx="968">
                  <c:v>7</c:v>
                </c:pt>
                <c:pt idx="969">
                  <c:v>6</c:v>
                </c:pt>
                <c:pt idx="970">
                  <c:v>14</c:v>
                </c:pt>
                <c:pt idx="971">
                  <c:v>5</c:v>
                </c:pt>
                <c:pt idx="972">
                  <c:v>20</c:v>
                </c:pt>
                <c:pt idx="973">
                  <c:v>5</c:v>
                </c:pt>
                <c:pt idx="974">
                  <c:v>6</c:v>
                </c:pt>
                <c:pt idx="975">
                  <c:v>7</c:v>
                </c:pt>
                <c:pt idx="976">
                  <c:v>4</c:v>
                </c:pt>
                <c:pt idx="977">
                  <c:v>12</c:v>
                </c:pt>
                <c:pt idx="978">
                  <c:v>8</c:v>
                </c:pt>
                <c:pt idx="979">
                  <c:v>17</c:v>
                </c:pt>
                <c:pt idx="980">
                  <c:v>7</c:v>
                </c:pt>
                <c:pt idx="981">
                  <c:v>11</c:v>
                </c:pt>
                <c:pt idx="982">
                  <c:v>3</c:v>
                </c:pt>
                <c:pt idx="983">
                  <c:v>5</c:v>
                </c:pt>
                <c:pt idx="984">
                  <c:v>5</c:v>
                </c:pt>
                <c:pt idx="985">
                  <c:v>11</c:v>
                </c:pt>
                <c:pt idx="986">
                  <c:v>13</c:v>
                </c:pt>
                <c:pt idx="987">
                  <c:v>3</c:v>
                </c:pt>
                <c:pt idx="988">
                  <c:v>11</c:v>
                </c:pt>
                <c:pt idx="989">
                  <c:v>7</c:v>
                </c:pt>
                <c:pt idx="990">
                  <c:v>4</c:v>
                </c:pt>
                <c:pt idx="991">
                  <c:v>7</c:v>
                </c:pt>
                <c:pt idx="992">
                  <c:v>6</c:v>
                </c:pt>
                <c:pt idx="993">
                  <c:v>9</c:v>
                </c:pt>
                <c:pt idx="994">
                  <c:v>3</c:v>
                </c:pt>
                <c:pt idx="995">
                  <c:v>3</c:v>
                </c:pt>
                <c:pt idx="996">
                  <c:v>3</c:v>
                </c:pt>
                <c:pt idx="997">
                  <c:v>9</c:v>
                </c:pt>
                <c:pt idx="998">
                  <c:v>5</c:v>
                </c:pt>
                <c:pt idx="999">
                  <c:v>5</c:v>
                </c:pt>
                <c:pt idx="1000">
                  <c:v>6</c:v>
                </c:pt>
                <c:pt idx="1001">
                  <c:v>5</c:v>
                </c:pt>
                <c:pt idx="1002">
                  <c:v>4</c:v>
                </c:pt>
                <c:pt idx="1003">
                  <c:v>22</c:v>
                </c:pt>
                <c:pt idx="1004">
                  <c:v>4</c:v>
                </c:pt>
                <c:pt idx="1005">
                  <c:v>6</c:v>
                </c:pt>
                <c:pt idx="1006">
                  <c:v>8</c:v>
                </c:pt>
                <c:pt idx="1007">
                  <c:v>3</c:v>
                </c:pt>
                <c:pt idx="1008">
                  <c:v>2</c:v>
                </c:pt>
                <c:pt idx="1009">
                  <c:v>8</c:v>
                </c:pt>
                <c:pt idx="1010">
                  <c:v>8</c:v>
                </c:pt>
                <c:pt idx="1011">
                  <c:v>1</c:v>
                </c:pt>
                <c:pt idx="1012">
                  <c:v>4</c:v>
                </c:pt>
                <c:pt idx="1013">
                  <c:v>6</c:v>
                </c:pt>
                <c:pt idx="1014">
                  <c:v>8</c:v>
                </c:pt>
                <c:pt idx="1015">
                  <c:v>21</c:v>
                </c:pt>
                <c:pt idx="1016">
                  <c:v>5</c:v>
                </c:pt>
                <c:pt idx="1017">
                  <c:v>2</c:v>
                </c:pt>
                <c:pt idx="1018">
                  <c:v>3</c:v>
                </c:pt>
                <c:pt idx="1019">
                  <c:v>5</c:v>
                </c:pt>
                <c:pt idx="1020">
                  <c:v>7</c:v>
                </c:pt>
                <c:pt idx="1021">
                  <c:v>6</c:v>
                </c:pt>
                <c:pt idx="1022">
                  <c:v>1</c:v>
                </c:pt>
                <c:pt idx="1023">
                  <c:v>6</c:v>
                </c:pt>
                <c:pt idx="1024">
                  <c:v>3</c:v>
                </c:pt>
                <c:pt idx="1025">
                  <c:v>5</c:v>
                </c:pt>
                <c:pt idx="1026">
                  <c:v>5</c:v>
                </c:pt>
                <c:pt idx="1027">
                  <c:v>11</c:v>
                </c:pt>
                <c:pt idx="1028">
                  <c:v>11</c:v>
                </c:pt>
                <c:pt idx="1029">
                  <c:v>5</c:v>
                </c:pt>
                <c:pt idx="1030">
                  <c:v>10</c:v>
                </c:pt>
                <c:pt idx="1031">
                  <c:v>7</c:v>
                </c:pt>
                <c:pt idx="1032">
                  <c:v>14</c:v>
                </c:pt>
                <c:pt idx="1033">
                  <c:v>6</c:v>
                </c:pt>
                <c:pt idx="1034">
                  <c:v>2</c:v>
                </c:pt>
                <c:pt idx="1035">
                  <c:v>20</c:v>
                </c:pt>
                <c:pt idx="1036">
                  <c:v>-4</c:v>
                </c:pt>
                <c:pt idx="1037">
                  <c:v>11</c:v>
                </c:pt>
                <c:pt idx="1038">
                  <c:v>4</c:v>
                </c:pt>
                <c:pt idx="1039">
                  <c:v>4</c:v>
                </c:pt>
                <c:pt idx="1040">
                  <c:v>2</c:v>
                </c:pt>
                <c:pt idx="1041">
                  <c:v>13</c:v>
                </c:pt>
                <c:pt idx="1042">
                  <c:v>6</c:v>
                </c:pt>
                <c:pt idx="1043">
                  <c:v>4</c:v>
                </c:pt>
                <c:pt idx="1044">
                  <c:v>8</c:v>
                </c:pt>
                <c:pt idx="1045">
                  <c:v>10</c:v>
                </c:pt>
                <c:pt idx="1046">
                  <c:v>4</c:v>
                </c:pt>
                <c:pt idx="1047">
                  <c:v>5</c:v>
                </c:pt>
                <c:pt idx="1048">
                  <c:v>1</c:v>
                </c:pt>
                <c:pt idx="1049">
                  <c:v>5</c:v>
                </c:pt>
                <c:pt idx="1050">
                  <c:v>6</c:v>
                </c:pt>
                <c:pt idx="1051">
                  <c:v>10</c:v>
                </c:pt>
                <c:pt idx="1052">
                  <c:v>10</c:v>
                </c:pt>
                <c:pt idx="1053">
                  <c:v>5</c:v>
                </c:pt>
                <c:pt idx="1054">
                  <c:v>6</c:v>
                </c:pt>
                <c:pt idx="1055">
                  <c:v>10</c:v>
                </c:pt>
                <c:pt idx="1056">
                  <c:v>11</c:v>
                </c:pt>
                <c:pt idx="1057">
                  <c:v>6</c:v>
                </c:pt>
                <c:pt idx="1058">
                  <c:v>3</c:v>
                </c:pt>
                <c:pt idx="1059">
                  <c:v>5</c:v>
                </c:pt>
                <c:pt idx="1060">
                  <c:v>2</c:v>
                </c:pt>
                <c:pt idx="1061">
                  <c:v>9</c:v>
                </c:pt>
                <c:pt idx="1062">
                  <c:v>3</c:v>
                </c:pt>
                <c:pt idx="1063">
                  <c:v>3</c:v>
                </c:pt>
                <c:pt idx="1064">
                  <c:v>5</c:v>
                </c:pt>
                <c:pt idx="1065">
                  <c:v>7</c:v>
                </c:pt>
                <c:pt idx="1066">
                  <c:v>8</c:v>
                </c:pt>
                <c:pt idx="1067">
                  <c:v>8</c:v>
                </c:pt>
                <c:pt idx="1068">
                  <c:v>16</c:v>
                </c:pt>
                <c:pt idx="1069">
                  <c:v>3</c:v>
                </c:pt>
                <c:pt idx="1070">
                  <c:v>4</c:v>
                </c:pt>
                <c:pt idx="1071">
                  <c:v>6</c:v>
                </c:pt>
              </c:numCache>
            </c:numRef>
          </c:val>
          <c:extLst>
            <c:ext xmlns:c16="http://schemas.microsoft.com/office/drawing/2014/chart" uri="{C3380CC4-5D6E-409C-BE32-E72D297353CC}">
              <c16:uniqueId val="{00000001-1084-AD47-9A5B-72D59BE5C27B}"/>
            </c:ext>
          </c:extLst>
        </c:ser>
        <c:dLbls>
          <c:showLegendKey val="0"/>
          <c:showVal val="0"/>
          <c:showCatName val="0"/>
          <c:showSerName val="0"/>
          <c:showPercent val="0"/>
          <c:showBubbleSize val="0"/>
        </c:dLbls>
        <c:gapWidth val="219"/>
        <c:overlap val="-27"/>
        <c:axId val="353338064"/>
        <c:axId val="353340000"/>
      </c:barChart>
      <c:catAx>
        <c:axId val="353338064"/>
        <c:scaling>
          <c:orientation val="minMax"/>
        </c:scaling>
        <c:delete val="1"/>
        <c:axPos val="b"/>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a:t>Company</a:t>
                </a:r>
              </a:p>
            </c:rich>
          </c:tx>
          <c:layout>
            <c:manualLayout>
              <c:xMode val="edge"/>
              <c:yMode val="edge"/>
              <c:x val="0.48725485942805058"/>
              <c:y val="0.93784201207492945"/>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353340000"/>
        <c:crosses val="autoZero"/>
        <c:auto val="1"/>
        <c:lblAlgn val="ctr"/>
        <c:lblOffset val="100"/>
        <c:noMultiLvlLbl val="0"/>
      </c:catAx>
      <c:valAx>
        <c:axId val="353340000"/>
        <c:scaling>
          <c:orientation val="minMax"/>
          <c:max val="100"/>
          <c:min val="0"/>
        </c:scaling>
        <c:delete val="0"/>
        <c:axPos val="l"/>
        <c:title>
          <c:tx>
            <c:rich>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a:t>Years for</a:t>
                </a:r>
                <a:r>
                  <a:rPr lang="en-US" sz="1600" baseline="0"/>
                  <a:t> a company to become Unicorn</a:t>
                </a:r>
                <a:endParaRPr lang="en-US" sz="1600"/>
              </a:p>
            </c:rich>
          </c:tx>
          <c:overlay val="0"/>
          <c:spPr>
            <a:noFill/>
            <a:ln>
              <a:noFill/>
            </a:ln>
            <a:effectLst/>
          </c:spPr>
          <c:txPr>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353338064"/>
        <c:crosses val="autoZero"/>
        <c:crossBetween val="between"/>
      </c:valAx>
      <c:spPr>
        <a:noFill/>
        <a:ln>
          <a:noFill/>
        </a:ln>
        <a:effectLst/>
      </c:spPr>
    </c:plotArea>
    <c:legend>
      <c:legendPos val="t"/>
      <c:legendEntry>
        <c:idx val="0"/>
        <c:delete val="1"/>
      </c:legendEntry>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[Unicorn Companies.xlsx]Objective-3_Analysis!PivotTable4</c:name>
    <c:fmtId val="0"/>
  </c:pivotSource>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US" sz="2400"/>
              <a:t>Top 10 Country with most Unicorns</a:t>
            </a:r>
          </a:p>
        </c:rich>
      </c:tx>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'Objective-3_Analysis'!$B$1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'Objective-3_Analysis'!$A$2:$A$13</c:f>
              <c:strCache>
                <c:ptCount val="11"/>
                <c:pt idx="0">
                  <c:v>United States</c:v>
                </c:pt>
                <c:pt idx="1">
                  <c:v>China</c:v>
                </c:pt>
                <c:pt idx="2">
                  <c:v>India</c:v>
                </c:pt>
                <c:pt idx="3">
                  <c:v>United Kingdom</c:v>
                </c:pt>
                <c:pt idx="4">
                  <c:v>Germany</c:v>
                </c:pt>
                <c:pt idx="5">
                  <c:v>France</c:v>
                </c:pt>
                <c:pt idx="6">
                  <c:v>Israel</c:v>
                </c:pt>
                <c:pt idx="7">
                  <c:v>Canada</c:v>
                </c:pt>
                <c:pt idx="8">
                  <c:v>Brazil</c:v>
                </c:pt>
                <c:pt idx="9">
                  <c:v>Singapore</c:v>
                </c:pt>
                <c:pt idx="10">
                  <c:v>South Korea</c:v>
                </c:pt>
              </c:strCache>
            </c:strRef>
          </c:cat>
          <c:val>
            <c:numRef>
              <c:f>'Objective-3_Analysis'!$B$2:$B$13</c:f>
              <c:numCache>
                <c:formatCode>General</c:formatCode>
                <c:ptCount val="11"/>
                <c:pt idx="0">
                  <c:v>562</c:v>
                </c:pt>
                <c:pt idx="1">
                  <c:v>173</c:v>
                </c:pt>
                <c:pt idx="2">
                  <c:v>65</c:v>
                </c:pt>
                <c:pt idx="3">
                  <c:v>43</c:v>
                </c:pt>
                <c:pt idx="4">
                  <c:v>26</c:v>
                </c:pt>
                <c:pt idx="5">
                  <c:v>24</c:v>
                </c:pt>
                <c:pt idx="6">
                  <c:v>20</c:v>
                </c:pt>
                <c:pt idx="7">
                  <c:v>19</c:v>
                </c:pt>
                <c:pt idx="8">
                  <c:v>16</c:v>
                </c:pt>
                <c:pt idx="9">
                  <c:v>12</c:v>
                </c:pt>
                <c:pt idx="10">
                  <c:v>12</c:v>
                </c:pt>
              </c:numCache>
            </c:numRef>
          </c:val>
          <c:extLst>
            <c:ext xmlns:c16="http://schemas.microsoft.com/office/drawing/2014/chart" uri="{C3380CC4-5D6E-409C-BE32-E72D297353CC}">
              <c16:uniqueId val="{00000000-96B2-0E47-BA40-3F952C6E4CDD}"/>
            </c:ext>
          </c:extLst>
        </c:ser>
        <c:dLbls>
          <c:dLblPos val="outEnd"/>
          <c:showLegendKey val="0"/>
          <c:showVal val="1"/>
          <c:showCatName val="0"/>
          <c:showSerName val="0"/>
          <c:showPercent val="0"/>
          <c:showBubbleSize val="0"/>
        </c:dLbls>
        <c:gapWidth val="219"/>
        <c:overlap val="-27"/>
        <c:axId val="436096736"/>
        <c:axId val="482646112"/>
      </c:barChart>
      <c:catAx>
        <c:axId val="436096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crossAx val="482646112"/>
        <c:crosses val="autoZero"/>
        <c:auto val="1"/>
        <c:lblAlgn val="ctr"/>
        <c:lblOffset val="100"/>
        <c:noMultiLvlLbl val="0"/>
      </c:catAx>
      <c:valAx>
        <c:axId val="482646112"/>
        <c:scaling>
          <c:orientation val="minMax"/>
        </c:scaling>
        <c:delete val="1"/>
        <c:axPos val="l"/>
        <c:numFmt formatCode="General" sourceLinked="1"/>
        <c:majorTickMark val="none"/>
        <c:minorTickMark val="none"/>
        <c:tickLblPos val="nextTo"/>
        <c:crossAx val="436096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[Unicorn Companies.xlsx]Objective-3_Analysis!PivotTable5</c:name>
    <c:fmtId val="0"/>
  </c:pivotSource>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US" sz="2400"/>
              <a:t>Industry-wise</a:t>
            </a:r>
            <a:r>
              <a:rPr lang="en-US" sz="2400" baseline="0"/>
              <a:t> Company count in various Cities</a:t>
            </a:r>
            <a:endParaRPr lang="en-US" sz="2400"/>
          </a:p>
        </c:rich>
      </c:tx>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'Objective-3_Analysis'!$E$1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'Objective-3_Analysis'!$D$2:$D$21</c:f>
              <c:strCache>
                <c:ptCount val="19"/>
                <c:pt idx="0">
                  <c:v>Shanghai</c:v>
                </c:pt>
                <c:pt idx="1">
                  <c:v>Hangzhou</c:v>
                </c:pt>
                <c:pt idx="2">
                  <c:v>Changzhou</c:v>
                </c:pt>
                <c:pt idx="3">
                  <c:v>Bengaluru</c:v>
                </c:pt>
                <c:pt idx="4">
                  <c:v>Madrid</c:v>
                </c:pt>
                <c:pt idx="5">
                  <c:v>Guangzhou</c:v>
                </c:pt>
                <c:pt idx="6">
                  <c:v>Jeju-do</c:v>
                </c:pt>
                <c:pt idx="7">
                  <c:v>Santa Monica</c:v>
                </c:pt>
                <c:pt idx="8">
                  <c:v>Seattle</c:v>
                </c:pt>
                <c:pt idx="9">
                  <c:v>Paris</c:v>
                </c:pt>
                <c:pt idx="10">
                  <c:v>London</c:v>
                </c:pt>
                <c:pt idx="11">
                  <c:v>New York</c:v>
                </c:pt>
                <c:pt idx="12">
                  <c:v>Stockholm</c:v>
                </c:pt>
                <c:pt idx="13">
                  <c:v>Bruchsal</c:v>
                </c:pt>
                <c:pt idx="14">
                  <c:v>Tallinn</c:v>
                </c:pt>
                <c:pt idx="15">
                  <c:v>Wuhan</c:v>
                </c:pt>
                <c:pt idx="16">
                  <c:v>Mountain View</c:v>
                </c:pt>
                <c:pt idx="17">
                  <c:v>Nanjing</c:v>
                </c:pt>
                <c:pt idx="18">
                  <c:v>Munich</c:v>
                </c:pt>
              </c:strCache>
            </c:strRef>
          </c:cat>
          <c:val>
            <c:numRef>
              <c:f>'Objective-3_Analysis'!$E$2:$E$21</c:f>
              <c:numCache>
                <c:formatCode>General</c:formatCode>
                <c:ptCount val="19"/>
                <c:pt idx="0">
                  <c:v>10</c:v>
                </c:pt>
                <c:pt idx="1">
                  <c:v>2</c:v>
                </c:pt>
                <c:pt idx="2">
                  <c:v>2</c:v>
                </c:pt>
                <c:pt idx="3">
                  <c:v>2</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numCache>
            </c:numRef>
          </c:val>
          <c:extLst>
            <c:ext xmlns:c16="http://schemas.microsoft.com/office/drawing/2014/chart" uri="{C3380CC4-5D6E-409C-BE32-E72D297353CC}">
              <c16:uniqueId val="{00000000-AB08-F142-B6F3-DCC1976903FC}"/>
            </c:ext>
          </c:extLst>
        </c:ser>
        <c:dLbls>
          <c:dLblPos val="outEnd"/>
          <c:showLegendKey val="0"/>
          <c:showVal val="1"/>
          <c:showCatName val="0"/>
          <c:showSerName val="0"/>
          <c:showPercent val="0"/>
          <c:showBubbleSize val="0"/>
        </c:dLbls>
        <c:gapWidth val="219"/>
        <c:overlap val="-27"/>
        <c:axId val="182228160"/>
        <c:axId val="182296128"/>
      </c:barChart>
      <c:catAx>
        <c:axId val="182228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crossAx val="182296128"/>
        <c:crosses val="autoZero"/>
        <c:auto val="1"/>
        <c:lblAlgn val="ctr"/>
        <c:lblOffset val="100"/>
        <c:noMultiLvlLbl val="0"/>
      </c:catAx>
      <c:valAx>
        <c:axId val="182296128"/>
        <c:scaling>
          <c:orientation val="minMax"/>
        </c:scaling>
        <c:delete val="1"/>
        <c:axPos val="l"/>
        <c:numFmt formatCode="General" sourceLinked="1"/>
        <c:majorTickMark val="none"/>
        <c:minorTickMark val="none"/>
        <c:tickLblPos val="nextTo"/>
        <c:crossAx val="182228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US" sz="2400"/>
              <a:t>Top</a:t>
            </a:r>
            <a:r>
              <a:rPr lang="en-US" sz="2400" baseline="0"/>
              <a:t> 10 Investors</a:t>
            </a:r>
            <a:endParaRPr lang="en-US" sz="2400"/>
          </a:p>
        </c:rich>
      </c:tx>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'Objective-4_Analysis'!$H$1</c:f>
              <c:strCache>
                <c:ptCount val="1"/>
                <c:pt idx="0">
                  <c:v>Count of All Investments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'Objective-4_Analysis'!$G$2:$G$11</c:f>
              <c:strCache>
                <c:ptCount val="10"/>
                <c:pt idx="0">
                  <c:v>Accel</c:v>
                </c:pt>
                <c:pt idx="1">
                  <c:v>Tiger Global Management</c:v>
                </c:pt>
                <c:pt idx="2">
                  <c:v>Andreessen Horowitz</c:v>
                </c:pt>
                <c:pt idx="3">
                  <c:v>Sequoia Capital China</c:v>
                </c:pt>
                <c:pt idx="4">
                  <c:v>Sequoia Capital</c:v>
                </c:pt>
                <c:pt idx="5">
                  <c:v>Insight Partners</c:v>
                </c:pt>
                <c:pt idx="6">
                  <c:v>SoftBank Group</c:v>
                </c:pt>
                <c:pt idx="7">
                  <c:v>General Catalyst</c:v>
                </c:pt>
                <c:pt idx="8">
                  <c:v>Lightspeed Venture Partners</c:v>
                </c:pt>
                <c:pt idx="9">
                  <c:v>index Ventures</c:v>
                </c:pt>
              </c:strCache>
            </c:strRef>
          </c:cat>
          <c:val>
            <c:numRef>
              <c:f>'Objective-4_Analysis'!$H$2:$H$11</c:f>
              <c:numCache>
                <c:formatCode>General</c:formatCode>
                <c:ptCount val="10"/>
                <c:pt idx="0">
                  <c:v>60</c:v>
                </c:pt>
                <c:pt idx="1">
                  <c:v>55</c:v>
                </c:pt>
                <c:pt idx="2">
                  <c:v>53</c:v>
                </c:pt>
                <c:pt idx="3">
                  <c:v>48</c:v>
                </c:pt>
                <c:pt idx="4">
                  <c:v>47</c:v>
                </c:pt>
                <c:pt idx="5">
                  <c:v>47</c:v>
                </c:pt>
                <c:pt idx="6">
                  <c:v>43</c:v>
                </c:pt>
                <c:pt idx="7">
                  <c:v>34</c:v>
                </c:pt>
                <c:pt idx="8">
                  <c:v>34</c:v>
                </c:pt>
                <c:pt idx="9">
                  <c:v>33</c:v>
                </c:pt>
              </c:numCache>
            </c:numRef>
          </c:val>
          <c:extLst>
            <c:ext xmlns:c16="http://schemas.microsoft.com/office/drawing/2014/chart" uri="{C3380CC4-5D6E-409C-BE32-E72D297353CC}">
              <c16:uniqueId val="{00000000-CAC5-EE48-A04E-8453789C8E11}"/>
            </c:ext>
          </c:extLst>
        </c:ser>
        <c:dLbls>
          <c:dLblPos val="outEnd"/>
          <c:showLegendKey val="0"/>
          <c:showVal val="1"/>
          <c:showCatName val="0"/>
          <c:showSerName val="0"/>
          <c:showPercent val="0"/>
          <c:showBubbleSize val="0"/>
        </c:dLbls>
        <c:gapWidth val="182"/>
        <c:axId val="675541264"/>
        <c:axId val="1961658960"/>
      </c:barChart>
      <c:catAx>
        <c:axId val="67554126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crossAx val="1961658960"/>
        <c:crosses val="autoZero"/>
        <c:auto val="1"/>
        <c:lblAlgn val="ctr"/>
        <c:lblOffset val="100"/>
        <c:noMultiLvlLbl val="0"/>
      </c:catAx>
      <c:valAx>
        <c:axId val="1961658960"/>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6755412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224366</xdr:colOff>
      <xdr:row>3</xdr:row>
      <xdr:rowOff>33865</xdr:rowOff>
    </xdr:from>
    <xdr:to>
      <xdr:col>21</xdr:col>
      <xdr:colOff>101600</xdr:colOff>
      <xdr:row>32</xdr:row>
      <xdr:rowOff>127000</xdr:rowOff>
    </xdr:to>
    <xdr:graphicFrame macro="">
      <xdr:nvGraphicFramePr>
        <xdr:cNvPr id="4" name="Chart 3">
          <a:extLst>
            <a:ext uri="{FF2B5EF4-FFF2-40B4-BE49-F238E27FC236}">
              <a16:creationId xmlns:a16="http://schemas.microsoft.com/office/drawing/2014/main" id="{30D91897-8826-CF28-8935-63E7C97773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429558</xdr:colOff>
      <xdr:row>3</xdr:row>
      <xdr:rowOff>37353</xdr:rowOff>
    </xdr:from>
    <xdr:to>
      <xdr:col>18</xdr:col>
      <xdr:colOff>199090</xdr:colOff>
      <xdr:row>32</xdr:row>
      <xdr:rowOff>177052</xdr:rowOff>
    </xdr:to>
    <xdr:graphicFrame macro="">
      <xdr:nvGraphicFramePr>
        <xdr:cNvPr id="5" name="Chart 4">
          <a:extLst>
            <a:ext uri="{FF2B5EF4-FFF2-40B4-BE49-F238E27FC236}">
              <a16:creationId xmlns:a16="http://schemas.microsoft.com/office/drawing/2014/main" id="{441CB45F-CDD0-954B-8DCF-F3F482C6D2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107461</xdr:colOff>
      <xdr:row>0</xdr:row>
      <xdr:rowOff>138025</xdr:rowOff>
    </xdr:from>
    <xdr:to>
      <xdr:col>6</xdr:col>
      <xdr:colOff>498789</xdr:colOff>
      <xdr:row>12</xdr:row>
      <xdr:rowOff>175529</xdr:rowOff>
    </xdr:to>
    <mc:AlternateContent xmlns:mc="http://schemas.openxmlformats.org/markup-compatibility/2006" xmlns:a14="http://schemas.microsoft.com/office/drawing/2010/main">
      <mc:Choice Requires="a14">
        <xdr:graphicFrame macro="">
          <xdr:nvGraphicFramePr>
            <xdr:cNvPr id="2" name="Industry">
              <a:extLst>
                <a:ext uri="{FF2B5EF4-FFF2-40B4-BE49-F238E27FC236}">
                  <a16:creationId xmlns:a16="http://schemas.microsoft.com/office/drawing/2014/main" id="{F1E8DC66-9801-693F-E2B2-E8AF42E9D2FE}"/>
                </a:ext>
              </a:extLst>
            </xdr:cNvPr>
            <xdr:cNvGraphicFramePr/>
          </xdr:nvGraphicFramePr>
          <xdr:xfrm>
            <a:off x="0" y="0"/>
            <a:ext cx="0" cy="0"/>
          </xdr:xfrm>
          <a:graphic>
            <a:graphicData uri="http://schemas.microsoft.com/office/drawing/2010/slicer">
              <sle:slicer xmlns:sle="http://schemas.microsoft.com/office/drawing/2010/slicer" name="Industry"/>
            </a:graphicData>
          </a:graphic>
        </xdr:graphicFrame>
      </mc:Choice>
      <mc:Fallback xmlns="">
        <xdr:sp macro="" textlink="">
          <xdr:nvSpPr>
            <xdr:cNvPr id="0" name=""/>
            <xdr:cNvSpPr>
              <a:spLocks noTextEdit="1"/>
            </xdr:cNvSpPr>
          </xdr:nvSpPr>
          <xdr:spPr>
            <a:xfrm>
              <a:off x="5550318" y="138025"/>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93504</xdr:colOff>
      <xdr:row>23</xdr:row>
      <xdr:rowOff>156587</xdr:rowOff>
    </xdr:from>
    <xdr:to>
      <xdr:col>5</xdr:col>
      <xdr:colOff>1270000</xdr:colOff>
      <xdr:row>38</xdr:row>
      <xdr:rowOff>153517</xdr:rowOff>
    </xdr:to>
    <xdr:graphicFrame macro="">
      <xdr:nvGraphicFramePr>
        <xdr:cNvPr id="3" name="Chart 2">
          <a:extLst>
            <a:ext uri="{FF2B5EF4-FFF2-40B4-BE49-F238E27FC236}">
              <a16:creationId xmlns:a16="http://schemas.microsoft.com/office/drawing/2014/main" id="{9917AFDE-2C85-1F90-3F24-8FD547F648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177241</xdr:colOff>
      <xdr:row>1</xdr:row>
      <xdr:rowOff>170543</xdr:rowOff>
    </xdr:from>
    <xdr:to>
      <xdr:col>15</xdr:col>
      <xdr:colOff>251208</xdr:colOff>
      <xdr:row>23</xdr:row>
      <xdr:rowOff>13957</xdr:rowOff>
    </xdr:to>
    <xdr:graphicFrame macro="">
      <xdr:nvGraphicFramePr>
        <xdr:cNvPr id="4" name="Chart 3">
          <a:extLst>
            <a:ext uri="{FF2B5EF4-FFF2-40B4-BE49-F238E27FC236}">
              <a16:creationId xmlns:a16="http://schemas.microsoft.com/office/drawing/2014/main" id="{BD773D5C-6853-9BB0-9F8C-657643A284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984250</xdr:colOff>
      <xdr:row>11</xdr:row>
      <xdr:rowOff>171450</xdr:rowOff>
    </xdr:from>
    <xdr:to>
      <xdr:col>13</xdr:col>
      <xdr:colOff>355600</xdr:colOff>
      <xdr:row>36</xdr:row>
      <xdr:rowOff>25400</xdr:rowOff>
    </xdr:to>
    <xdr:graphicFrame macro="">
      <xdr:nvGraphicFramePr>
        <xdr:cNvPr id="6" name="Chart 5">
          <a:extLst>
            <a:ext uri="{FF2B5EF4-FFF2-40B4-BE49-F238E27FC236}">
              <a16:creationId xmlns:a16="http://schemas.microsoft.com/office/drawing/2014/main" id="{E22FFF56-8A40-B583-436D-648A93B67C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vyesh Agarwal" refreshedDate="45839.666090509258" createdVersion="8" refreshedVersion="8" minRefreshableVersion="3" recordCount="1072" xr:uid="{2B137480-CD04-B449-BB63-61529ED7364F}">
  <cacheSource type="worksheet">
    <worksheetSource name="Q1_Table"/>
  </cacheSource>
  <cacheFields count="11">
    <cacheField name="Company" numFmtId="0">
      <sharedItems count="1072">
        <s v="Zapier"/>
        <s v="Dunamu"/>
        <s v="Workhuman"/>
        <s v="CFGI"/>
        <s v="Manner"/>
        <s v="DJI Innovations"/>
        <s v="GalaxySpace"/>
        <s v="Canva"/>
        <s v="Il Makiage"/>
        <s v="Revolution Precrafted"/>
        <s v="Injective Protocol"/>
        <s v="Upstox"/>
        <s v="SHEIN"/>
        <s v="Stripe"/>
        <s v="Boba"/>
        <s v="Games24x7"/>
        <s v="Miro"/>
        <s v="Clubhouse"/>
        <s v="Ripple"/>
        <s v="Kraken"/>
        <s v="Grammarly"/>
        <s v="Relativity"/>
        <s v="Turing"/>
        <s v="OpenSea"/>
        <s v="L&amp;P Cosmetic"/>
        <s v="Figma"/>
        <s v="ZongMu Technology"/>
        <s v="Notion Labs"/>
        <s v="Blockchain.com"/>
        <s v="Ximalaya FM"/>
        <s v="Howden Group Holdings"/>
        <s v="Worldcoin"/>
        <s v="National Stock Exchange of India"/>
        <s v="Shulan Health"/>
        <s v="Bytedance"/>
        <s v="Wenheyou"/>
        <s v="Gauntlet Networks"/>
        <s v="Nexii"/>
        <s v="Xiaohongshu"/>
        <s v="Retool"/>
        <s v="Genki Forest"/>
        <s v="Oura"/>
        <s v="Talkdesk"/>
        <s v="Checkout.com"/>
        <s v="candy.com"/>
        <s v="Cloudinary"/>
        <s v="eDaili"/>
        <s v="Weilong Foods"/>
        <s v="PandaDoc"/>
        <s v="Tresata"/>
        <s v="Rapyd"/>
        <s v="Dadi Cinema"/>
        <s v="LinkSure Network"/>
        <s v="Nxin"/>
        <s v="Yello Mobile"/>
        <s v="Alchemy"/>
        <s v="Plaid"/>
        <s v="Lucid"/>
        <s v="OutSystems"/>
        <s v="Lendable"/>
        <s v="PointClickCare"/>
        <s v="Black Sesame Technologies"/>
        <s v="CoinList"/>
        <s v="Wildlife Studios"/>
        <s v="Afiniti"/>
        <s v="Pat McGrath Labs"/>
        <s v="Hive"/>
        <s v="Gemini"/>
        <s v="Revolut"/>
        <s v="Aprogen"/>
        <s v="Quizlet"/>
        <s v="Inxeption"/>
        <s v="FTX"/>
        <s v="BrowserStack"/>
        <s v="Star Charge"/>
        <s v="1047 Games"/>
        <s v="Bitmain"/>
        <s v="Rippling"/>
        <s v="Axelar"/>
        <s v="Temporal"/>
        <s v="Discord"/>
        <s v="HyalRoute"/>
        <s v="VAST Data"/>
        <s v="Biosplice Therapeutics"/>
        <s v="GoodLeap"/>
        <s v="Nextiva"/>
        <s v="GPclub"/>
        <s v="Better.com"/>
        <s v="Jusfoun Big Data"/>
        <s v="Tipalti"/>
        <s v="Benchling"/>
        <s v="Gusto"/>
        <s v="Workato"/>
        <s v="Verkada"/>
        <s v="SpaceX"/>
        <s v="Watershed"/>
        <s v="ID.me"/>
        <s v="Postman"/>
        <s v="Rec Room"/>
        <s v="Preferred Networks"/>
        <s v="Icertis"/>
        <s v="Mambu"/>
        <s v="A24 Films"/>
        <s v="Ascend Money"/>
        <s v="Athelas"/>
        <s v="Klaviyo"/>
        <s v="Cresta"/>
        <s v="Dapper Labs"/>
        <s v="Mercury"/>
        <s v="Strava"/>
        <s v="Instacart"/>
        <s v="Databricks"/>
        <s v="DeepBlue Technology"/>
        <s v="Dune Analytics"/>
        <s v="Chime"/>
        <s v="Outschool"/>
        <s v="Zihaiguo"/>
        <s v="StarkWare"/>
        <s v="FalconX"/>
        <s v="Ramp"/>
        <s v="Sourcegraph"/>
        <s v="Gong"/>
        <s v="Airtable"/>
        <s v="Brex"/>
        <s v="Faire"/>
        <s v="Webflow"/>
        <s v="Moon Active"/>
        <s v="6Sense"/>
        <s v="Niantic"/>
        <s v="Pleo"/>
        <s v="FullStory"/>
        <s v="1KMXC"/>
        <s v="OrCam Technologies"/>
        <s v="Tanium"/>
        <s v="Scale AI"/>
        <s v="Klarna"/>
        <s v="Personio"/>
        <s v="Globalization Partners"/>
        <s v="Applied Intuition"/>
        <s v="Veriff"/>
        <s v="Optimism"/>
        <s v="The Bank of London"/>
        <s v="Airbyte"/>
        <s v="Bolt"/>
        <s v="Celonis"/>
        <s v="Morning Consult"/>
        <s v="Infra.Market"/>
        <s v="Modern Treasury"/>
        <s v="Chainalysis"/>
        <s v="JoyTunes"/>
        <s v="Cerebral"/>
        <s v="Razorpay"/>
        <s v="Iluvatar CoreX"/>
        <s v="Ibotta"/>
        <s v="Immutable"/>
        <s v="Changingedu"/>
        <s v="Alzheon"/>
        <s v="ConsenSys"/>
        <s v="Guild Education"/>
        <s v="SmartHR"/>
        <s v="StoreDot"/>
        <s v="Flock Safety"/>
        <s v="MOLOCO"/>
        <s v="MURAL"/>
        <s v="JOLLY Information Technology"/>
        <s v="Accelerant"/>
        <s v="Harness"/>
        <s v="Unite Us"/>
        <s v="Upgrade"/>
        <s v="Earnix"/>
        <s v="Royole Corporation"/>
        <s v="Color"/>
        <s v="Blockstream"/>
        <s v="Digital Currency Group"/>
        <s v="reddit"/>
        <s v="ServiceTitan"/>
        <s v="Wiz"/>
        <s v="Pantheon Systems"/>
        <s v="Trendy Group International"/>
        <s v="Wave"/>
        <s v="HAYDON"/>
        <s v="Matrixport"/>
        <s v="PLACE"/>
        <s v="United Imaging Healthcare"/>
        <s v="Whoop"/>
        <s v="Netlify"/>
        <s v="Next Silicon"/>
        <s v="Loom"/>
        <s v="CoinTracker"/>
        <s v="Tempus"/>
        <s v="CloudWalk Technology"/>
        <s v="Patreon"/>
        <s v="dbt Labs"/>
        <s v="Sky Mavis"/>
        <s v="Vercel"/>
        <s v="Komodo Health"/>
        <s v="Side"/>
        <s v="Deel"/>
        <s v="Aiven"/>
        <s v="EcoFlow"/>
        <s v="Numbrs"/>
        <s v="Mu Sigma"/>
        <s v="Darwinbox"/>
        <s v="MobileCoin"/>
        <s v="Black Unicorn Factory"/>
        <s v="Tubatu.com"/>
        <s v="Handshake"/>
        <s v="Pacaso"/>
        <s v="Cedar"/>
        <s v="Tekion"/>
        <s v="Calm"/>
        <s v="Persona"/>
        <s v="Uptake"/>
        <s v="Clara"/>
        <s v="CoinDCX"/>
        <s v="Amber Group"/>
        <s v="HomeLight"/>
        <s v="Lattice"/>
        <s v="Papaya Global"/>
        <s v="LaunchDarkly"/>
        <s v="Masterworks"/>
        <s v="InMobi"/>
        <s v="Contentful"/>
        <s v="SafetyCulture"/>
        <s v="AgentSync"/>
        <s v="Mamaearth"/>
        <s v="Pony.ai"/>
        <s v="Snyk"/>
        <s v="Vuori"/>
        <s v="Ironclad"/>
        <s v="Checkr"/>
        <s v="Baiwang"/>
        <s v="Vinted"/>
        <s v="Yuga Labs"/>
        <s v="Cognite"/>
        <s v="SmartRecruiters"/>
        <s v="Whatnot"/>
        <s v="TradingView"/>
        <s v="Quora"/>
        <s v="BetterUp"/>
        <s v="Splashtop"/>
        <s v="Odoo"/>
        <s v="Athletic Greens"/>
        <s v="Spotter"/>
        <s v="Apus Group"/>
        <s v="Marshmallow"/>
        <s v="BrewDog"/>
        <s v="ChargeBee Technologies"/>
        <s v="Calendly"/>
        <s v="Wayflyer"/>
        <s v="Phantom"/>
        <s v="Reltio"/>
        <s v="Pendo"/>
        <s v="Collibra"/>
        <s v="Course Hero"/>
        <s v="Hopper"/>
        <s v="ActiveCampaign"/>
        <s v="Opentrons"/>
        <s v="Daily Harvest"/>
        <s v="Tractable"/>
        <s v="Toss"/>
        <s v="Automation Anywhere"/>
        <s v="FiveTran"/>
        <s v="iCapital Network"/>
        <s v="SiFive"/>
        <s v="Outreach"/>
        <s v="Lusha"/>
        <s v="GOAT"/>
        <s v="Attentive"/>
        <s v="StockX"/>
        <s v="Offchain Labs"/>
        <s v="Arctic Wolf Networks"/>
        <s v="Caris Life Sciences"/>
        <s v="Fireblocks"/>
        <s v="Hopin"/>
        <s v="Netskope"/>
        <s v="Pet Circle"/>
        <s v="Formlabs"/>
        <s v="H2O.ai"/>
        <s v="Melio"/>
        <s v="Minio"/>
        <s v="Stytch"/>
        <s v="Coalition"/>
        <s v="Innovaccer"/>
        <s v="Paradox"/>
        <s v="Snapdocs"/>
        <s v="Cockroach Labs"/>
        <s v="Hotmart"/>
        <s v="Sentry"/>
        <s v="Truepill"/>
        <s v="Drata"/>
        <s v="iTrustCapital"/>
        <s v="Vise"/>
        <s v="Culture Amp"/>
        <s v="Socure"/>
        <s v="Dataiku"/>
        <s v="Reify Health"/>
        <s v="Domestika"/>
        <s v="Lamabang"/>
        <s v="Printful"/>
        <s v="Rightway"/>
        <s v="TripActions"/>
        <s v="impact.com"/>
        <s v="Productboard"/>
        <s v="Aurora Solar"/>
        <s v="ZEPZ"/>
        <s v="Groww"/>
        <s v="JimuBox"/>
        <s v="Wrapbook"/>
        <s v="1Password"/>
        <s v="Axonius"/>
        <s v="CRED"/>
        <s v="Instabase"/>
        <s v="BlockDaemon"/>
        <s v="Skims"/>
        <s v="Glossier"/>
        <s v="Airwallex"/>
        <s v="ClickUp"/>
        <s v="RELEX Solutions"/>
        <s v="Jeeves"/>
        <s v="Ivalua"/>
        <s v="Interos"/>
        <s v="Snorkel AI"/>
        <s v="Commure"/>
        <s v="Ethos"/>
        <s v="JumpCloud"/>
        <s v="Doctolib"/>
        <s v="Acronis"/>
        <s v="Juanpi"/>
        <s v="BitPanda"/>
        <s v="Hibob"/>
        <s v="Hasura"/>
        <s v="Skydance Media"/>
        <s v="ZenBusiness"/>
        <s v="Hinge Health"/>
        <s v="Starburst"/>
        <s v="Anduril"/>
        <s v="Rubrik"/>
        <s v="Pattern"/>
        <s v="ReCharge"/>
        <s v="MoonPay"/>
        <s v="o9 Solutions"/>
        <s v="Hosjoy"/>
        <s v="Vista Global"/>
        <s v="Podium"/>
        <s v="Chief"/>
        <s v="Cider"/>
        <s v="Playco"/>
        <s v="Bunq"/>
        <s v="Qonto"/>
        <s v="Capitolis"/>
        <s v="Cadence"/>
        <s v="Panther Labs"/>
        <s v="Seismic"/>
        <s v="Biren Technology"/>
        <s v="OCSiAl"/>
        <s v="Carta"/>
        <s v="Meicai"/>
        <s v="Ro"/>
        <s v="Justworks"/>
        <s v="LayerZero Labs"/>
        <s v="MUSINSA"/>
        <s v="Luoji Siwei"/>
        <s v="Moka"/>
        <s v="Built"/>
        <s v="Esusu"/>
        <s v="AppsFlyer"/>
        <s v="OfBusiness"/>
        <s v="Aledade"/>
        <s v="Spring Health"/>
        <s v="SWORD Health"/>
        <s v="Gem"/>
        <s v="Tackle.io"/>
        <s v="Fanatics"/>
        <s v="Cityblock Health"/>
        <s v="Huaqin Telecom Technology"/>
        <s v="Transcarent"/>
        <s v="Xiaoe Tech"/>
        <s v="Everlaw"/>
        <s v="Veho"/>
        <s v="ClickHouse"/>
        <s v="ConcertAI"/>
        <s v="Axiom Space"/>
        <s v="Rebellion Defense"/>
        <s v="CoinSwitch Kuber"/>
        <s v="Dutchie"/>
        <s v="QuintoAndar"/>
        <s v="Chipper Cash"/>
        <s v="Einride"/>
        <s v="News Break"/>
        <s v="Tezign"/>
        <s v="Yidian Zixun"/>
        <s v="Lyra Health"/>
        <s v="Glia"/>
        <s v="Ola Electric Mobility"/>
        <s v="Lightricks"/>
        <s v="Moveworks"/>
        <s v="Houzz"/>
        <s v="MasterClass"/>
        <s v="Devoted Health"/>
        <s v="Shippo"/>
        <s v="UISEE Technology"/>
        <s v="Mollie"/>
        <s v="Somatus"/>
        <s v="Matillion"/>
        <s v="Gousto"/>
        <s v="Dream Games"/>
        <s v="Alloy"/>
        <s v="Freshbooks"/>
        <s v="TrialSpark"/>
        <s v="Moglix"/>
        <s v="Flipdish"/>
        <s v="Haomao.AI"/>
        <s v="Sift"/>
        <s v="CircleCI"/>
        <s v="LTK"/>
        <s v="Flutterwave"/>
        <s v="HighRadius"/>
        <s v="Extend"/>
        <s v="Olist"/>
        <s v="Anyscale"/>
        <s v="Qualia"/>
        <s v="Highspot"/>
        <s v="ApplyBoard"/>
        <s v="Zipline"/>
        <s v="Pilot.com"/>
        <s v="SmartAsset"/>
        <s v="Anchorage Digital"/>
        <s v="Infinidat"/>
        <s v="Phenom People"/>
        <s v="Sidecar Health"/>
        <s v="Vagaro"/>
        <s v="Qingting FM"/>
        <s v="Noom"/>
        <s v="Creditas"/>
        <s v="Cameo"/>
        <s v="CaptivateIQ"/>
        <s v="Figment"/>
        <s v="Clari"/>
        <s v="Remote"/>
        <s v="Zenoti"/>
        <s v="ThoughtSpot"/>
        <s v="LEAD School"/>
        <s v="LinkTree"/>
        <s v="Placer.ai"/>
        <s v="Getir"/>
        <s v="Back Market"/>
        <s v="DataRobot"/>
        <s v="Lianjia"/>
        <s v="Vice Media"/>
        <s v="WeDoctor"/>
        <s v="Age of Learning"/>
        <s v="Aura"/>
        <s v="Branch"/>
        <s v="Algolia"/>
        <s v="Insider"/>
        <s v="Modern Health"/>
        <s v="Razor"/>
        <s v="OwnBackup"/>
        <s v="Karat"/>
        <s v="Kong"/>
        <s v="Zilch"/>
        <s v="MindMaze"/>
        <s v="Zeta"/>
        <s v="BitFury"/>
        <s v="Envoy"/>
        <s v="Aviatrix"/>
        <s v="Iterable"/>
        <s v="TUNGEE"/>
        <s v="Firefly Aerospace"/>
        <s v="Newsela"/>
        <s v="Solo.io"/>
        <s v="CloudWalk"/>
        <s v="Intellifusion"/>
        <s v="DailyHunt"/>
        <s v="Mux"/>
        <s v="Venafi"/>
        <s v="Carbon Health"/>
        <s v="InVision"/>
        <s v="Forter"/>
        <s v="Diamond Foundry"/>
        <s v="Digit Insurance"/>
        <s v="Pristyn Care"/>
        <s v="Cato Networks"/>
        <s v="Redis Labs"/>
        <s v="RIDI"/>
        <s v="Grafana Labs"/>
        <s v="Dragos"/>
        <s v="Cerebras Systems"/>
        <s v="Pine Labs"/>
        <s v="Zetwerk"/>
        <s v="Away"/>
        <s v="Timescale"/>
        <s v="BYJU's"/>
        <s v="Alan"/>
        <s v="CHEQ"/>
        <s v="YH Global"/>
        <s v="Roofstock"/>
        <s v="Unqork"/>
        <s v="SonderMind"/>
        <s v="DriveWealth"/>
        <s v="Sorare"/>
        <s v="Divvy Homes"/>
        <s v="NotCo"/>
        <s v="Bringg"/>
        <s v="GlobalBees"/>
        <s v="OneTrust"/>
        <s v="Urban Company"/>
        <s v="Illumio"/>
        <s v="eSentire"/>
        <s v="Virta Health"/>
        <s v="ZocDoc"/>
        <s v="Amperity"/>
        <s v="VTS"/>
        <s v="Mobile Premier League"/>
        <s v="56PINGTAI"/>
        <s v="Valgen Medtech"/>
        <s v="Meizu Technology"/>
        <s v="UBTECH Robotics"/>
        <s v="Bitso"/>
        <s v="DailyPay"/>
        <s v="SeekOut"/>
        <s v="ASAPP"/>
        <s v="Pentera"/>
        <s v="Medlinker"/>
        <s v="Andela"/>
        <s v="Clip"/>
        <s v="Devo"/>
        <s v="Ada Support"/>
        <s v="Alation"/>
        <s v="Happy Money"/>
        <s v="Orca Bio"/>
        <s v="Clio"/>
        <s v="apna"/>
        <s v="Lenskart"/>
        <s v="Fetch Rewards"/>
        <s v="UpGrad"/>
        <s v="Transmit Security"/>
        <s v="Exabeam"/>
        <s v="Fenbi Education"/>
        <s v="PicsArt"/>
        <s v="CommerceIQ"/>
        <s v="Eruditus Executive Education"/>
        <s v="IRL"/>
        <s v="Redwood Materials"/>
        <s v="Eightfold.ai"/>
        <s v="WEMAKEPRICE"/>
        <s v="Trade Republic"/>
        <s v="goPuff"/>
        <s v="Lalamove"/>
        <s v="Thrasio"/>
        <s v="Chipone"/>
        <s v="Meesho"/>
        <s v="Monzo"/>
        <s v="SambaNova Systems"/>
        <s v="VIPKid"/>
        <s v="BharatPe"/>
        <s v="Dialpad"/>
        <s v="Aptos"/>
        <s v="iCarbonX"/>
        <s v="Infobip"/>
        <s v="Orbbec Technology"/>
        <s v="People.ai"/>
        <s v="Radius Payment Solutions"/>
        <s v="Weights &amp; Biases"/>
        <s v="XForcePlus"/>
        <s v="BitSight Technologies"/>
        <s v="YITU Technology"/>
        <s v="Current"/>
        <s v="Lukka"/>
        <s v="DispatchHealth"/>
        <s v="solarisBank"/>
        <s v="Maven Clinic"/>
        <s v="Tripledot"/>
        <s v="Zego"/>
        <s v="Uniphore"/>
        <s v="KK Group"/>
        <s v="Neo4j"/>
        <s v="Dremio"/>
        <s v="SmartNews"/>
        <s v="Betterfly"/>
        <s v="Beyond Identity"/>
        <s v="Lessen"/>
        <s v="STORD"/>
        <s v="Axtria"/>
        <s v="YunQuNa"/>
        <s v="KeepTruckin"/>
        <s v="Pagaya"/>
        <s v="Electric"/>
        <s v="Nuvemshop"/>
        <s v="SpotOn"/>
        <s v="ABL Space Systems"/>
        <s v="bolttech"/>
        <s v="Sunbit"/>
        <s v="Thirty Madison"/>
        <s v="ezCater"/>
        <s v="Ankorstore"/>
        <s v="BloomReach"/>
        <s v="Flipboard"/>
        <s v="Shukun Technology"/>
        <s v="Zume"/>
        <s v="Olive"/>
        <s v="dMed Biopharmaceutical"/>
        <s v="Island"/>
        <s v="SoundHound"/>
        <s v="Xendit"/>
        <s v="AppDirect"/>
        <s v="Celsius Network"/>
        <s v="Weee!"/>
        <s v="VerbIT"/>
        <s v="Clearco"/>
        <s v="MoMo"/>
        <s v="Density"/>
        <s v="Visier"/>
        <s v="Farmers Business Network"/>
        <s v="ElasticRun"/>
        <s v="Solugen"/>
        <s v="Coocaa"/>
        <s v="Mensa Brands"/>
        <s v="Epic Games"/>
        <s v="Akulaku"/>
        <s v="Cohesity"/>
        <s v="Noname Security"/>
        <s v="Next Insurance"/>
        <s v="FirstCry"/>
        <s v="Hailo"/>
        <s v="Sendbird"/>
        <s v="PsiQuantum"/>
        <s v="Convoy"/>
        <s v="Kavak"/>
        <s v="N26"/>
        <s v="Nuro"/>
        <s v="Yanolja"/>
        <s v="Zhubajie"/>
        <s v="HuJiang"/>
        <s v="OpenWeb"/>
        <s v="Rubicon"/>
        <s v="Lunar"/>
        <s v="BeiBei"/>
        <s v="BlaBlaCar"/>
        <s v="Exotec"/>
        <s v="MX Technologies"/>
        <s v="Tonal"/>
        <s v="Aircall"/>
        <s v="Quantum Metric"/>
        <s v="CredAvenue"/>
        <s v="Huisuanzhang"/>
        <s v="Graphcore"/>
        <s v="Deliverr"/>
        <s v="Aleo"/>
        <s v="GoStudent"/>
        <s v="Keenon Robotics"/>
        <s v="FloQast"/>
        <s v="WeBull"/>
        <s v="Everly Health"/>
        <s v="Dental Monitoring"/>
        <s v="Mia.com"/>
        <s v="Thumbtack"/>
        <s v="Ledger"/>
        <s v="Kujiale"/>
        <s v="TensTorrent"/>
        <s v="Yuanfudao"/>
        <s v="ManoMano"/>
        <s v="Enflame"/>
        <s v="CloudBees"/>
        <s v="TaxBit"/>
        <s v="Mirakl"/>
        <s v="Circle"/>
        <s v="Trulioo"/>
        <s v="Deliverect"/>
        <s v="Unico"/>
        <s v="Druva"/>
        <s v="Mynt"/>
        <s v="Cybereason"/>
        <s v="Bluecore"/>
        <s v="Bought By Many"/>
        <s v="Payhawk"/>
        <s v="Standard"/>
        <s v="Agile Robots"/>
        <s v="Amagi"/>
        <s v="Coda"/>
        <s v="Plume"/>
        <s v="Workrise"/>
        <s v="Boom Supersonic"/>
        <s v="Intercom"/>
        <s v="Papa"/>
        <s v="Amount"/>
        <s v="Sysdig"/>
        <s v="Rokt"/>
        <s v="Ajaib"/>
        <s v="BigID"/>
        <s v="Rivigo"/>
        <s v="PayFit"/>
        <s v="Bowery Farming"/>
        <s v="HoneyBook"/>
        <s v="Hyperchain"/>
        <s v="MobiKwik"/>
        <s v="Slice"/>
        <s v="J&amp;T Express"/>
        <s v="Dream11"/>
        <s v="Flexport"/>
        <s v="Lacework"/>
        <s v="Abogen"/>
        <s v="Dataminr"/>
        <s v="Indigo Ag"/>
        <s v="Intarcia Therapeutics"/>
        <s v="MEGVII"/>
        <s v="Radiology Partners"/>
        <s v="Relativity Space"/>
        <s v="ShareChat"/>
        <s v="WeRide"/>
        <s v="Jiuxian"/>
        <s v="Red Ventures"/>
        <s v="Cambridge Mobile Telematics"/>
        <s v="Mafengwo"/>
        <s v="Mobvoi"/>
        <s v="Orchard"/>
        <s v="Tongdun Technology"/>
        <s v="LinkDoc Technology"/>
        <s v="Acorns"/>
        <s v="Loggi"/>
        <s v="Medable"/>
        <s v="Chronosphere"/>
        <s v="Owkin"/>
        <s v="Spinny"/>
        <s v="SMS Assist"/>
        <s v="Kurly"/>
        <s v="Incode Technologies"/>
        <s v="The Zebra"/>
        <s v="Expel"/>
        <s v="G2"/>
        <s v="Cross River Bank"/>
        <s v="Yixia"/>
        <s v="HuiMin"/>
        <s v="Voodoo"/>
        <s v="Via"/>
        <s v="Evidation"/>
        <s v="Mythical Games"/>
        <s v="Guoquan Shihui"/>
        <s v="Gymshark"/>
        <s v="Gympass"/>
        <s v="Loft"/>
        <s v="Unacademy"/>
        <s v="LetsGetChecked"/>
        <s v="Lydia"/>
        <s v="Misfits Market"/>
        <s v="Firebolt"/>
        <s v="Tealium"/>
        <s v="GoCardless"/>
        <s v="Aqua Security"/>
        <s v="Mammoth Biosciences"/>
        <s v="DT Dream"/>
        <s v="Advance Intelligence Group"/>
        <s v="Cgtz"/>
        <s v="Pipa Coding"/>
        <s v="Paxos"/>
        <s v="Contrast Security"/>
        <s v="Gelato"/>
        <s v="ContentSquare"/>
        <s v="PAX"/>
        <s v="Copado"/>
        <s v="K Health"/>
        <s v="Salt Security"/>
        <s v="TrueLayer"/>
        <s v="Uala"/>
        <s v="Kaseya"/>
        <s v="Project44"/>
        <s v="Aibee"/>
        <s v="RapidAPI"/>
        <s v="Scandit"/>
        <s v="Sisense"/>
        <s v="Kajabi"/>
        <s v="NuCom Group"/>
        <s v="Motorway"/>
        <s v="Feedzai"/>
        <s v="Mixpanel"/>
        <s v="Promasidor Holdings"/>
        <s v="Greenlight"/>
        <s v="Emerging Markets Property Group"/>
        <s v="Juma Peisong"/>
        <s v="MindTickle"/>
        <s v="Lookout"/>
        <s v="Pipe"/>
        <s v="FXiaoKe"/>
        <s v="HeartFlow"/>
        <s v="GO1"/>
        <s v="KRY"/>
        <s v="Opay"/>
        <s v="NIUM"/>
        <s v="Impossible Foods"/>
        <s v="Ziroom"/>
        <s v="SparkCognition"/>
        <s v="Automattic"/>
        <s v="Epirus"/>
        <s v="Carousell"/>
        <s v="Carsome"/>
        <s v="YugaByte"/>
        <s v="At-Bay"/>
        <s v="BenevolentAI"/>
        <s v="Vedantu"/>
        <s v="Meero"/>
        <s v="Sila Nanotechnologies"/>
        <s v="Tier"/>
        <s v="Augury"/>
        <s v="Fabric"/>
        <s v="Forto"/>
        <s v="HEYTEA"/>
        <s v="Fever Labs"/>
        <s v="Locus Robotics"/>
        <s v="Volocopter"/>
        <s v="OYO Rooms"/>
        <s v="Zuoyebang"/>
        <s v="58 Daojia"/>
        <s v="Maimai"/>
        <s v="SmartMore"/>
        <s v="Huike Group"/>
        <s v="Astranis Space Technologies"/>
        <s v="Enpal"/>
        <s v="Clearcover"/>
        <s v="DealShare"/>
        <s v="KnowBox"/>
        <s v="wefox"/>
        <s v="Keep"/>
        <s v="Staffbase"/>
        <s v="WTOIP"/>
        <s v="Vox Media"/>
        <s v="Public"/>
        <s v="Globality"/>
        <s v="MyGlamm"/>
        <s v="Savage X Fenty"/>
        <s v="TalkingData"/>
        <s v="Trader Interactive"/>
        <s v="FLASH"/>
        <s v="Scalable Capital"/>
        <s v="Spendesk"/>
        <s v="iTutorGroup"/>
        <s v="Prime Medicine"/>
        <s v="PolicyBazaar"/>
        <s v="BigPanda"/>
        <s v="Degreed"/>
        <s v="Apeel Sciences"/>
        <s v="Claroty"/>
        <s v="Elemy"/>
        <s v="M1 Finance"/>
        <s v="OVO Energy"/>
        <s v="CMR Surgical"/>
        <s v="DriveNets"/>
        <s v="Gaussian Robotics"/>
        <s v="Honor Technology"/>
        <s v="MediaMath"/>
        <s v="Swile"/>
        <s v="Clarify Health"/>
        <s v="Shield AI"/>
        <s v="Varo Bank"/>
        <s v="Avant"/>
        <s v="Rad Power Bikes"/>
        <s v="HMD Global"/>
        <s v="ReliaQuest"/>
        <s v="Womai"/>
        <s v="ShipBob"/>
        <s v="Vestiaire Collective"/>
        <s v="Scopely"/>
        <s v="Kopi Kenangan"/>
        <s v="Argo AI"/>
        <s v="Northvolt"/>
        <s v="Easyhome"/>
        <s v="BlockFi"/>
        <s v="BYTON"/>
        <s v="Cars24"/>
        <s v="Delhivery"/>
        <s v="Flink Food"/>
        <s v="FlixBus"/>
        <s v="Gorillas"/>
        <s v="Hive Box"/>
        <s v="MessageBird"/>
        <s v="OakNorth Bank"/>
        <s v="OpenAI"/>
        <s v="SouChe Holdings"/>
        <s v="Traveloka"/>
        <s v="Trax"/>
        <s v="Udaan"/>
        <s v="Youxia Motors"/>
        <s v="Betterment"/>
        <s v="Loadsmart"/>
        <s v="MadeiraMadeira"/>
        <s v="TechStyle Fashion Group"/>
        <s v="Human Interest"/>
        <s v="Inari"/>
        <s v="Oda"/>
        <s v="Addepar"/>
        <s v="Guideline"/>
        <s v="Sennder"/>
        <s v="Skydio"/>
        <s v="Carbon"/>
        <s v="LifeMiles"/>
        <s v="Merama"/>
        <s v="Nexthink"/>
        <s v="Qumulo"/>
        <s v="BGL Group"/>
        <s v="Flash Express"/>
        <s v="BlackBuck"/>
        <s v="PatSnap"/>
        <s v="Vectra Networks"/>
        <s v="G7 Networks"/>
        <s v="Hesai Tech"/>
        <s v="FlashEx"/>
        <s v="Collective Health"/>
        <s v="TangoMe"/>
        <s v="Unisound"/>
        <s v="Bordrin Motors"/>
        <s v="Groq"/>
        <s v="Helium Systems"/>
        <s v="Koudai"/>
        <s v="JUUL Labs"/>
        <s v="Wacai"/>
        <s v="PPRO"/>
        <s v="SnapLogic"/>
        <s v="Cao Cao Mobility"/>
        <s v="Tarana Wireless"/>
        <s v="Improbable"/>
        <s v="TuJia"/>
        <s v="Konfio"/>
        <s v="Zhaogang"/>
        <s v="Rohlik"/>
        <s v="GrubMarket"/>
        <s v="VideoAmp"/>
        <s v="SellerX"/>
        <s v="Xinchao Media"/>
        <s v="GupShup"/>
        <s v="Beisen"/>
        <s v="Yunxuetang"/>
        <s v="CargoX"/>
        <s v="Signifyd"/>
        <s v="Fiture"/>
        <s v="XtalPi"/>
        <s v="Ynsect"/>
        <s v="ECARX"/>
        <s v="Modernizing Medicine"/>
        <s v="Starling Bank"/>
        <s v="AIWAYS"/>
        <s v="Harry's"/>
        <s v="Omio"/>
        <s v="TELD"/>
        <s v="Flock Freight"/>
        <s v="Chehaoduo"/>
        <s v="C6 Bank"/>
        <s v="Rappi"/>
        <s v="Thought Machine"/>
        <s v="Fundbox"/>
        <s v="CAIS"/>
        <s v="Cabify"/>
        <s v="Socar"/>
        <s v="TravelPerk"/>
        <s v="Gett"/>
        <s v="Scalapay"/>
        <s v="Xingsheng Selected"/>
        <s v="NoBroker"/>
        <s v="Stash"/>
        <s v="LivSpace"/>
        <s v="Jokr"/>
        <s v="Tradeshift"/>
        <s v="Ouyeel"/>
        <s v="Pharmapacks"/>
        <s v="Yotpo"/>
        <s v="Geek+"/>
        <s v="Eat Just"/>
        <s v="CarDekho"/>
        <s v="Omada Health"/>
        <s v="Jobandtalent"/>
        <s v="Global Switch"/>
        <s v="Swiggy"/>
        <s v="Five Star Business Finance"/>
        <s v="Acko General Insurance"/>
        <s v="EBANX"/>
        <s v="Nature's Fynd"/>
        <s v="Carzone"/>
        <s v="Xingyun Group"/>
        <s v="Grove Collaborative"/>
        <s v="Route"/>
        <s v="Rothy's"/>
        <s v="Ninja Van"/>
        <s v="Licious"/>
        <s v="YipitData"/>
        <s v="Yaoshibang"/>
        <s v="SVOLT"/>
        <s v="Articulate"/>
        <s v="Greensill"/>
        <s v="Horizon Robotics"/>
        <s v="Hozon Auto"/>
        <s v="4Paradigm"/>
        <s v="ENOVATE"/>
        <s v="Kitopi"/>
        <s v="Epidemic Sound"/>
        <s v="Symphony"/>
        <s v="Yijiupi"/>
        <s v="ONE"/>
        <s v="VOI"/>
        <s v="Spiber"/>
        <s v="Rebel Foods"/>
        <s v="China Cloud"/>
        <s v="Alto Pharmacy"/>
        <s v="BlueVoyant"/>
        <s v="Deezer"/>
        <s v="Assent"/>
        <s v="C2FO"/>
        <s v="Shift Technology"/>
        <s v="Cell C"/>
        <s v="DianRong"/>
        <s v="Yimidida"/>
        <s v="Capsule"/>
        <s v="Ola Cabs"/>
        <s v="XiaoZhu"/>
        <s v="Xpressbees"/>
        <s v="Veev"/>
        <s v="Movile"/>
        <s v="iFood"/>
        <s v="Kuaikan Manhua"/>
        <s v="Carro"/>
        <s v="InFarm"/>
        <s v="The Brandtech Group"/>
        <s v="Zwift"/>
        <s v="TERMINUS Technology"/>
        <s v="Orca Security"/>
        <s v="InSightec"/>
        <s v="Kuaigou Dache"/>
        <s v="Mofang Living"/>
        <s v="Newlink Group"/>
        <s v="GetYourGuide"/>
        <s v="Yipin Shengxian"/>
        <s v="Trumid"/>
        <s v="CureFit"/>
        <s v="Dxy.cn"/>
        <s v="Fractal Analytics"/>
        <s v="Banma Network Technologies"/>
        <s v="EQRx"/>
        <s v="Neon"/>
        <s v="Klook"/>
        <s v="Cava Group"/>
        <s v="Mininglamp Technology"/>
        <s v="Zopa"/>
        <s v="WM Motor"/>
        <s v="Berlin Brands Group"/>
        <s v="Heyday"/>
        <s v="Yiguo"/>
        <s v="WeLab"/>
        <s v="Tuhu"/>
        <s v="Forte Labs"/>
        <s v="Miaoshou Doctor"/>
        <s v="Zhuan Zhuan"/>
        <s v="Leap Motor"/>
        <s v="Momenta"/>
        <s v="OVH"/>
        <s v="SaltPay"/>
        <s v="SumUp"/>
        <s v="Magic Leap"/>
        <s v="Fair"/>
        <s v="Hello TransTech"/>
        <s v="REEF Technology"/>
        <s v="Snapdeal"/>
        <s v="Otto Bock HealthCare"/>
        <s v="SSENSE"/>
        <s v="ISN"/>
        <s v="Uplight"/>
        <s v="Assembly"/>
        <s v="Carson Group"/>
        <s v="DistroKid"/>
        <s v="Iodine Software"/>
        <s v="Kendra Scott"/>
        <s v="Poizon"/>
        <s v="SITECH DEV"/>
        <s v="Veepee"/>
        <s v="Xiaobing"/>
      </sharedItems>
    </cacheField>
    <cacheField name="Valuation" numFmtId="164">
      <sharedItems containsSemiMixedTypes="0" containsString="0" containsNumber="1" containsInteger="1" minValue="1000000000" maxValue="180000000000"/>
    </cacheField>
    <cacheField name="Date Joined" numFmtId="14">
      <sharedItems containsSemiMixedTypes="0" containsNonDate="0" containsDate="1" containsString="0" minDate="2007-07-02T00:00:00" maxDate="2022-04-06T00:00:00"/>
    </cacheField>
    <cacheField name="Industry" numFmtId="0">
      <sharedItems/>
    </cacheField>
    <cacheField name="City" numFmtId="0">
      <sharedItems containsBlank="1"/>
    </cacheField>
    <cacheField name="Country" numFmtId="0">
      <sharedItems count="46">
        <s v="United States"/>
        <s v="South Korea"/>
        <s v="Ireland"/>
        <s v="China"/>
        <s v="Australia"/>
        <s v="Philippines"/>
        <s v="India"/>
        <s v="United Kingdom"/>
        <s v="Canada"/>
        <s v="Finland"/>
        <s v="Brazil"/>
        <s v="Bermuda"/>
        <s v="Bahamas"/>
        <s v="Singapore"/>
        <s v="Japan"/>
        <s v="Netherlands"/>
        <s v="Thailand"/>
        <s v="Norway"/>
        <s v="Israel"/>
        <s v="Denmark"/>
        <s v="Sweden"/>
        <s v="Germany"/>
        <s v="Estonia"/>
        <s v="Hong Kong"/>
        <s v="Senegal"/>
        <s v="Vietnam"/>
        <s v="Switzerland"/>
        <s v="Mexico"/>
        <s v="Lithuania"/>
        <s v="Belgium"/>
        <s v="France"/>
        <s v="Austria"/>
        <s v="United Arab Emirates"/>
        <s v="Luxembourg"/>
        <s v="Turkey"/>
        <s v="Chile"/>
        <s v="Croatia"/>
        <s v="Indonesia"/>
        <s v="Argentina"/>
        <s v="South Africa"/>
        <s v="Nigeria"/>
        <s v="Malaysia"/>
        <s v="Colombia"/>
        <s v="Czech Republic"/>
        <s v="Spain"/>
        <s v="Italy"/>
      </sharedItems>
    </cacheField>
    <cacheField name="Continent" numFmtId="0">
      <sharedItems/>
    </cacheField>
    <cacheField name="Year Founded" numFmtId="1">
      <sharedItems containsSemiMixedTypes="0" containsString="0" containsNumber="1" containsInteger="1" minValue="1919" maxValue="2021"/>
    </cacheField>
    <cacheField name="Funding" numFmtId="0">
      <sharedItems containsMixedTypes="1" containsNumber="1" containsInteger="1" minValue="0" maxValue="14000000000"/>
    </cacheField>
    <cacheField name="Select Investors" numFmtId="0">
      <sharedItems/>
    </cacheField>
    <cacheField name="Return On Investment" numFmtId="10">
      <sharedItems containsString="0" containsBlank="1" containsNumber="1" minValue="-0.5" maxValue="3999"/>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vyesh Agarwal" refreshedDate="45839.690513888891" createdVersion="8" refreshedVersion="8" minRefreshableVersion="3" recordCount="1074" xr:uid="{5EE5BD21-1D6C-2741-8396-A49E68254DA8}">
  <cacheSource type="worksheet">
    <worksheetSource name="Q2_Table"/>
  </cacheSource>
  <cacheFields count="12">
    <cacheField name="Company" numFmtId="0">
      <sharedItems count="1072">
        <s v="Bytedance"/>
        <s v="SHEIN"/>
        <s v="SpaceX"/>
        <s v="Stripe"/>
        <s v="Klarna"/>
        <s v="Canva"/>
        <s v="Checkout.com"/>
        <s v="Instacart"/>
        <s v="Databricks"/>
        <s v="JUUL Labs"/>
        <s v="Revolut"/>
        <s v="Epic Games"/>
        <s v="FTX"/>
        <s v="Fanatics"/>
        <s v="Chime"/>
        <s v="BYJU's"/>
        <s v="J&amp;T Express"/>
        <s v="Xiaohongshu"/>
        <s v="Miro"/>
        <s v="Yuanfudao"/>
        <s v="Discord"/>
        <s v="Genki Forest"/>
        <s v="goPuff"/>
        <s v="Rapyd"/>
        <s v="Blockchain.com"/>
        <s v="Devoted Health"/>
        <s v="Grammarly"/>
        <s v="OpenSea"/>
        <s v="Plaid"/>
        <s v="Airtable"/>
        <s v="Argo AI"/>
        <s v="Biosplice Therapeutics"/>
        <s v="Bitmain"/>
        <s v="Brex"/>
        <s v="Faire"/>
        <s v="Getir"/>
        <s v="GoodLeap"/>
        <s v="Northvolt"/>
        <s v="Xingsheng Selected"/>
        <s v="Bolt"/>
        <s v="Celonis"/>
        <s v="Global Switch"/>
        <s v="Swiggy"/>
        <s v="Weilong Foods"/>
        <s v="ZongMu Technology"/>
        <s v="Alchemy"/>
        <s v="Chehaoduo"/>
        <s v="Digital Currency Group"/>
        <s v="Figma"/>
        <s v="Gusto"/>
        <s v="Lalamove"/>
        <s v="Notion Labs"/>
        <s v="OutSystems"/>
        <s v="OYO Rooms"/>
        <s v="reddit"/>
        <s v="Ripple"/>
        <s v="ServiceTitan"/>
        <s v="Talkdesk"/>
        <s v="Thrasio"/>
        <s v="Zuoyebang"/>
        <s v="Dunamu"/>
        <s v="Kavak"/>
        <s v="Klaviyo"/>
        <s v="N26"/>
        <s v="Niantic"/>
        <s v="Nuro"/>
        <s v="Pony.ai"/>
        <s v="Snyk"/>
        <s v="Tanium"/>
        <s v="Yanolja"/>
        <s v="Caris Life Sciences"/>
        <s v="Dapper Labs"/>
        <s v="DJI Innovations"/>
        <s v="Dream11"/>
        <s v="Fireblocks"/>
        <s v="Flexport"/>
        <s v="Hopin"/>
        <s v="Lacework"/>
        <s v="Netskope"/>
        <s v="Ramp"/>
        <s v="Razorpay"/>
        <s v="Tempus"/>
        <s v="Tipalti"/>
        <s v="1Password"/>
        <s v="Attentive"/>
        <s v="Automation Anywhere"/>
        <s v="Carta"/>
        <s v="ConsenSys"/>
        <s v="CRED"/>
        <s v="Gemini"/>
        <s v="Gong"/>
        <s v="Impossible Foods"/>
        <s v="Meicai"/>
        <s v="National Stock Exchange of India"/>
        <s v="Ola Cabs"/>
        <s v="Rippling"/>
        <s v="Ro"/>
        <s v="Scale AI"/>
        <s v="Toss"/>
        <s v="TripActions"/>
        <s v="Ziroom"/>
        <s v="Airwallex"/>
        <s v="Back Market"/>
        <s v="Benchling"/>
        <s v="Better.com"/>
        <s v="Black Unicorn Factory"/>
        <s v="Cityblock Health"/>
        <s v="DataRobot"/>
        <s v="Deel"/>
        <s v="Doctolib"/>
        <s v="Easyhome"/>
        <s v="FiveTran"/>
        <s v="Hinge Health"/>
        <s v="iCapital Network"/>
        <s v="Lianjia"/>
        <s v="Lyra Health"/>
        <s v="Mambu"/>
        <s v="Mollie"/>
        <s v="Personio"/>
        <s v="Postman"/>
        <s v="RELEX Solutions"/>
        <s v="SVOLT"/>
        <s v="Upgrade"/>
        <s v="Vice Media"/>
        <s v="WeDoctor"/>
        <s v="Wiz"/>
        <s v="Workato"/>
        <s v="6Sense"/>
        <s v="Anduril"/>
        <s v="BetterUp"/>
        <s v="C6 Bank"/>
        <s v="Cerebral"/>
        <s v="Checkr"/>
        <s v="Chipone"/>
        <s v="CloudWalk Technology"/>
        <s v="Cockroach Labs"/>
        <s v="Collibra"/>
        <s v="Color"/>
        <s v="Creditas"/>
        <s v="DailyHunt"/>
        <s v="Dataiku"/>
        <s v="Hopper"/>
        <s v="Howden Group Holdings"/>
        <s v="Icertis"/>
        <s v="Lendable"/>
        <s v="Meesho"/>
        <s v="Meizu Technology"/>
        <s v="Monzo"/>
        <s v="Moon Active"/>
        <s v="OfBusiness"/>
        <s v="Ola Electric Mobility"/>
        <s v="OneTrust"/>
        <s v="Pine Labs"/>
        <s v="Pleo"/>
        <s v="Qonto"/>
        <s v="QuintoAndar"/>
        <s v="Rappi"/>
        <s v="Royole Corporation"/>
        <s v="SambaNova Systems"/>
        <s v="Socure"/>
        <s v="Trade Republic"/>
        <s v="UBTECH Robotics"/>
        <s v="United Imaging Healthcare"/>
        <s v="Vinted"/>
        <s v="VIPKid"/>
        <s v="WM Motor"/>
        <s v="ZEPZ"/>
        <s v="Abogen"/>
        <s v="Applied Intuition"/>
        <s v="Arctic Wolf Networks"/>
        <s v="Articulate"/>
        <s v="Aurora Solar"/>
        <s v="BitPanda"/>
        <s v="Branch"/>
        <s v="BrowserStack"/>
        <s v="Celsius Network"/>
        <s v="Cerebras Systems"/>
        <s v="Chainalysis"/>
        <s v="ChargeBee Technologies"/>
        <s v="ClickUp"/>
        <s v="Clubhouse"/>
        <s v="Coalition"/>
        <s v="Commure"/>
        <s v="Course Hero"/>
        <s v="Dataminr"/>
        <s v="dbt Labs"/>
        <s v="Dutchie"/>
        <s v="FalconX"/>
        <s v="Farmers Business Network"/>
        <s v="Flock Safety"/>
        <s v="Globalization Partners"/>
        <s v="GOAT"/>
        <s v="Greensill"/>
        <s v="Guild Education"/>
        <s v="Handshake"/>
        <s v="Highspot"/>
        <s v="Horizon Robotics"/>
        <s v="Houzz"/>
        <s v="Hozon Auto"/>
        <s v="HyalRoute"/>
        <s v="Indigo Ag"/>
        <s v="Intarcia Therapeutics"/>
        <s v="Kraken"/>
        <s v="Lenskart"/>
        <s v="Medlinker"/>
        <s v="MEGVII"/>
        <s v="Melio"/>
        <s v="Mirakl"/>
        <s v="MoonPay"/>
        <s v="Next Insurance"/>
        <s v="Noom"/>
        <s v="Olive"/>
        <s v="Otto Bock HealthCare"/>
        <s v="Outreach"/>
        <s v="Papaya Global"/>
        <s v="Patreon"/>
        <s v="PointClickCare"/>
        <s v="Radiology Partners"/>
        <s v="Rec Room"/>
        <s v="Redwood Materials"/>
        <s v="Relativity"/>
        <s v="Relativity Space"/>
        <s v="Rubrik"/>
        <s v="ShareChat"/>
        <s v="Sorare"/>
        <s v="SSENSE"/>
        <s v="StockX"/>
        <s v="Tekion"/>
        <s v="ThoughtSpot"/>
        <s v="Turing"/>
        <s v="VAST Data"/>
        <s v="Vuori"/>
        <s v="Webflow"/>
        <s v="Weee!"/>
        <s v="WeRide"/>
        <s v="Whoop"/>
        <s v="Yello Mobile"/>
        <s v="Yuga Labs"/>
        <s v="Zapier"/>
        <s v="A24 Films"/>
        <s v="Acronis"/>
        <s v="ActiveCampaign"/>
        <s v="Age of Learning"/>
        <s v="Amber Group"/>
        <s v="Anchorage Digital"/>
        <s v="ApplyBoard"/>
        <s v="Aura"/>
        <s v="Automattic"/>
        <s v="Axonius"/>
        <s v="BharatPe"/>
        <s v="BlockDaemon"/>
        <s v="BlockFi"/>
        <s v="Blockstream"/>
        <s v="BYTON"/>
        <s v="Calendly"/>
        <s v="Carbon Health"/>
        <s v="Cars24"/>
        <s v="Cato Networks"/>
        <s v="Cedar"/>
        <s v="Circle"/>
        <s v="Clari"/>
        <s v="CMR Surgical"/>
        <s v="Cohesity"/>
        <s v="Contentful"/>
        <s v="ContentSquare"/>
        <s v="Convoy"/>
        <s v="Cross River Bank"/>
        <s v="Cybereason"/>
        <s v="Dadi Cinema"/>
        <s v="Delhivery"/>
        <s v="Digit Insurance"/>
        <s v="Dream Games"/>
        <s v="DriveWealth"/>
        <s v="Eruditus Executive Education"/>
        <s v="Ethos"/>
        <s v="Fetch Rewards"/>
        <s v="Flink Food"/>
        <s v="FlixBus"/>
        <s v="Flutterwave"/>
        <s v="Forter"/>
        <s v="Games24x7"/>
        <s v="Gorillas"/>
        <s v="GoStudent"/>
        <s v="Grafana Labs"/>
        <s v="Graphcore"/>
        <s v="Groww"/>
        <s v="HighRadius"/>
        <s v="Hive Box"/>
        <s v="Illumio"/>
        <s v="Immutable"/>
        <s v="Infra.Market"/>
        <s v="Innovaccer"/>
        <s v="Inxeption"/>
        <s v="Ironclad"/>
        <s v="JumpCloud"/>
        <s v="KK Group"/>
        <s v="Komodo Health"/>
        <s v="Kurly"/>
        <s v="Lattice"/>
        <s v="LaunchDarkly"/>
        <s v="Loft"/>
        <s v="Lucid"/>
        <s v="ManoMano"/>
        <s v="MasterClass"/>
        <s v="MessageBird"/>
        <s v="Moglix"/>
        <s v="Nextiva"/>
        <s v="Nuvemshop"/>
        <s v="o9 Solutions"/>
        <s v="OakNorth Bank"/>
        <s v="OpenAI"/>
        <s v="Oura"/>
        <s v="Outschool"/>
        <s v="OwnBackup"/>
        <s v="Pendo"/>
        <s v="Plume"/>
        <s v="Podium"/>
        <s v="Project44"/>
        <s v="PsiQuantum"/>
        <s v="Remote"/>
        <s v="Scopely"/>
        <s v="Seismic"/>
        <s v="Side"/>
        <s v="SiFive"/>
        <s v="Sila Nanotechnologies"/>
        <s v="Skims"/>
        <s v="Sky Mavis"/>
        <s v="Somatus"/>
        <s v="SouChe Holdings"/>
        <s v="Sourcegraph"/>
        <s v="SpotOn"/>
        <s v="Starburst"/>
        <s v="Sysdig"/>
        <s v="Thumbtack"/>
        <s v="TradingView"/>
        <s v="Transmit Security"/>
        <s v="Traveloka"/>
        <s v="Trax"/>
        <s v="Udaan"/>
        <s v="Unacademy"/>
        <s v="Uniphore"/>
        <s v="Upstox"/>
        <s v="Varo Bank"/>
        <s v="Vercel"/>
        <s v="Via"/>
        <s v="Vista Global"/>
        <s v="wefox"/>
        <s v="Wildlife Studios"/>
        <s v="Workrise"/>
        <s v="Worldcoin"/>
        <s v="Yixia"/>
        <s v="Youxia Motors"/>
        <s v="Zetwerk"/>
        <s v="Zipline"/>
        <s v="1047 Games"/>
        <s v="4Paradigm"/>
        <s v="ABL Space Systems"/>
        <s v="Accelerant"/>
        <s v="Acorns"/>
        <s v="Addepar"/>
        <s v="Advance Intelligence Group"/>
        <s v="Afiniti"/>
        <s v="Airbyte"/>
        <s v="Aiven"/>
        <s v="AIWAYS"/>
        <s v="Akulaku"/>
        <s v="Alan"/>
        <s v="Aledade"/>
        <s v="Algolia"/>
        <s v="Andela"/>
        <s v="Ankorstore"/>
        <s v="Apeel Sciences"/>
        <s v="AppDirect"/>
        <s v="AppsFlyer"/>
        <s v="ASAPP"/>
        <s v="Ascend Money"/>
        <s v="Athelas"/>
        <s v="Avant"/>
        <s v="Aviatrix"/>
        <s v="Baiwang"/>
        <s v="BGL Group"/>
        <s v="Biren Technology"/>
        <s v="BitSight Technologies"/>
        <s v="Bitso"/>
        <s v="BlaBlaCar"/>
        <s v="Black Sesame Technologies"/>
        <s v="BloomReach"/>
        <s v="Boba"/>
        <s v="Bought By Many"/>
        <s v="Bowery Farming"/>
        <s v="BrewDog"/>
        <s v="Built"/>
        <s v="Bunq"/>
        <s v="Calm"/>
        <s v="Cambridge Mobile Telematics"/>
        <s v="candy.com"/>
        <s v="Cao Cao Mobility"/>
        <s v="Capitolis"/>
        <s v="Carbon"/>
        <s v="Carsome"/>
        <s v="Carzone"/>
        <s v="CFGI"/>
        <s v="Cgtz"/>
        <s v="Changingedu"/>
        <s v="Chipper Cash"/>
        <s v="CircleCI"/>
        <s v="Claroty"/>
        <s v="Clearco"/>
        <s v="ClickHouse"/>
        <s v="Clio"/>
        <s v="Clip"/>
        <s v="Cloudinary"/>
        <s v="CloudWalk"/>
        <s v="Cognite"/>
        <s v="CoinList"/>
        <s v="CoinSwitch Kuber"/>
        <s v="Collective Health"/>
        <s v="ConcertAI"/>
        <s v="Cresta"/>
        <s v="Culture Amp"/>
        <s v="Current"/>
        <s v="DealShare"/>
        <s v="Deliverr"/>
        <s v="Devo"/>
        <s v="Dialpad"/>
        <s v="Diamond Foundry"/>
        <s v="DispatchHealth"/>
        <s v="Divvy Homes"/>
        <s v="Dragos"/>
        <s v="Dremio"/>
        <s v="Druva"/>
        <s v="eDaili"/>
        <s v="Eightfold.ai"/>
        <s v="ElasticRun"/>
        <s v="Enflame"/>
        <s v="ENOVATE"/>
        <s v="Everlaw"/>
        <s v="Exabeam"/>
        <s v="Exotec"/>
        <s v="Extend"/>
        <s v="ezCater"/>
        <s v="Fenbi Education"/>
        <s v="FirstCry"/>
        <s v="Formlabs"/>
        <s v="Forto"/>
        <s v="FullStory"/>
        <s v="G7 Networks"/>
        <s v="Gett"/>
        <s v="Glossier"/>
        <s v="GoCardless"/>
        <s v="Gousto"/>
        <s v="Greenlight"/>
        <s v="Guoquan Shihui"/>
        <s v="Gympass"/>
        <s v="H2O.ai"/>
        <s v="Harness"/>
        <s v="Harry's"/>
        <s v="HeartFlow"/>
        <s v="Hesai Tech"/>
        <s v="HEYTEA"/>
        <s v="Hibob"/>
        <s v="Hive"/>
        <s v="HomeLight"/>
        <s v="HoneyBook"/>
        <s v="Huaqin Telecom Technology"/>
        <s v="HuiMin"/>
        <s v="ID.me"/>
        <s v="Il Makiage"/>
        <s v="Iluvatar CoreX"/>
        <s v="impact.com"/>
        <s v="Improbable"/>
        <s v="Infinidat"/>
        <s v="InMobi"/>
        <s v="InVision"/>
        <s v="ISN"/>
        <s v="Iterable"/>
        <s v="Jeeves"/>
        <s v="Jobandtalent"/>
        <s v="Jusfoun Big Data"/>
        <s v="Kajabi"/>
        <s v="Kaseya"/>
        <s v="Keep"/>
        <s v="KeepTruckin"/>
        <s v="KRY"/>
        <s v="Ledger"/>
        <s v="Lightricks"/>
        <s v="Loggi"/>
        <s v="Loom"/>
        <s v="LTK"/>
        <s v="Lunar"/>
        <s v="Lusha"/>
        <s v="Mafengwo"/>
        <s v="Magic Leap"/>
        <s v="Matillion"/>
        <s v="Medable"/>
        <s v="Mercury"/>
        <s v="MindMaze"/>
        <s v="Misfits Market"/>
        <s v="Mobile Premier League"/>
        <s v="Modern Treasury"/>
        <s v="MOLOCO"/>
        <s v="MoMo"/>
        <s v="Moveworks"/>
        <s v="Mu Sigma"/>
        <s v="MURAL"/>
        <s v="MUSINSA"/>
        <s v="MX Technologies"/>
        <s v="Mynt"/>
        <s v="Neo4j"/>
        <s v="Netlify"/>
        <s v="Next Silicon"/>
        <s v="Ninja Van"/>
        <s v="NotCo"/>
        <s v="NuCom Group"/>
        <s v="OCSiAl"/>
        <s v="Odoo"/>
        <s v="Olist"/>
        <s v="Opay"/>
        <s v="Opentrons"/>
        <s v="Optimism"/>
        <s v="Pacaso"/>
        <s v="Pagaya"/>
        <s v="Pantheon Systems"/>
        <s v="Paradox"/>
        <s v="Pattern"/>
        <s v="PAX"/>
        <s v="Paxos"/>
        <s v="PayFit"/>
        <s v="Persona"/>
        <s v="Pipe"/>
        <s v="PolicyBazaar"/>
        <s v="Preferred Networks"/>
        <s v="Productboard"/>
        <s v="Promasidor Holdings"/>
        <s v="Quora"/>
        <s v="ReCharge"/>
        <s v="Redis Labs"/>
        <s v="Reify Health"/>
        <s v="Reltio"/>
        <s v="Retool"/>
        <s v="Rokt"/>
        <s v="Roofstock"/>
        <s v="SafetyCulture"/>
        <s v="SellerX"/>
        <s v="Skydance Media"/>
        <s v="SmartHR"/>
        <s v="SmartNews"/>
        <s v="SmartRecruiters"/>
        <s v="Snapdocs"/>
        <s v="solarisBank"/>
        <s v="Solugen"/>
        <s v="Spinny"/>
        <s v="Spotter"/>
        <s v="Spring Health"/>
        <s v="Star Charge"/>
        <s v="StarkWare"/>
        <s v="Starling Bank"/>
        <s v="StoreDot"/>
        <s v="Strava"/>
        <s v="SWORD Health"/>
        <s v="Temporal"/>
        <s v="Tier"/>
        <s v="Tonal"/>
        <s v="Trader Interactive"/>
        <s v="Tradeshift"/>
        <s v="Transcarent"/>
        <s v="Trendy Group International"/>
        <s v="Truepill"/>
        <s v="Trulioo"/>
        <s v="Tubatu.com"/>
        <s v="TuJia"/>
        <s v="Uala"/>
        <s v="Unite Us"/>
        <s v="Unqork"/>
        <s v="Uplight"/>
        <s v="Uptake"/>
        <s v="Urban Company"/>
        <s v="Veho"/>
        <s v="VerbIT"/>
        <s v="Veriff"/>
        <s v="Verkada"/>
        <s v="Vestiaire Collective"/>
        <s v="Virta Health"/>
        <s v="Volocopter"/>
        <s v="Voodoo"/>
        <s v="Wave"/>
        <s v="Wayflyer"/>
        <s v="WEMAKEPRICE"/>
        <s v="Wenheyou"/>
        <s v="Whatnot"/>
        <s v="Ximalaya FM"/>
        <s v="Xinchao Media"/>
        <s v="Xingyun Group"/>
        <s v="XtalPi"/>
        <s v="YITU Technology"/>
        <s v="ZenBusiness"/>
        <s v="Zenoti"/>
        <s v="Zeta"/>
        <s v="Zhubajie"/>
        <s v="Zilch"/>
        <s v="ZocDoc"/>
        <s v="Zume"/>
        <s v="fabric"/>
        <s v="1KMXC"/>
        <s v="56PINGTAI"/>
        <s v="58 Daojia"/>
        <s v="Acko General Insurance"/>
        <s v="Ada Support"/>
        <s v="AgentSync"/>
        <s v="Agile Robots"/>
        <s v="Aibee"/>
        <s v="Aircall"/>
        <s v="Ajaib"/>
        <s v="Alation"/>
        <s v="Aleo"/>
        <s v="Alloy"/>
        <s v="Alto Pharmacy"/>
        <s v="Alzheon"/>
        <s v="Amagi"/>
        <s v="Amount"/>
        <s v="Amperity"/>
        <s v="Anyscale"/>
        <s v="apna"/>
        <s v="Aprogen"/>
        <s v="Aptos"/>
        <s v="Apus Group"/>
        <s v="Aqua Security"/>
        <s v="Assembly"/>
        <s v="Assent"/>
        <s v="Astranis Space Technologies"/>
        <s v="At-Bay"/>
        <s v="Athletic Greens"/>
        <s v="Augury"/>
        <s v="Away"/>
        <s v="Axelar"/>
        <s v="Axiom Space"/>
        <s v="Axtria"/>
        <s v="Banma Network Technologies"/>
        <s v="BeiBei"/>
        <s v="Beisen"/>
        <s v="BenevolentAI"/>
        <s v="Berlin Brands Group"/>
        <s v="Betterfly"/>
        <s v="Betterment"/>
        <s v="Beyond Identity"/>
        <s v="BigID"/>
        <s v="BigPanda"/>
        <s v="BitFury"/>
        <s v="BlackBuck"/>
        <s v="Bluecore"/>
        <s v="BlueVoyant"/>
        <s v="bolttech"/>
        <s v="Boom Supersonic"/>
        <s v="Bordrin Motors"/>
        <s v="Bringg"/>
        <s v="C2FO"/>
        <s v="Cabify"/>
        <s v="Cadence"/>
        <s v="CAIS"/>
        <s v="Cameo"/>
        <s v="Capsule"/>
        <s v="CaptivateIQ"/>
        <s v="CarDekho"/>
        <s v="CargoX"/>
        <s v="Carousell"/>
        <s v="Carro"/>
        <s v="Carson Group"/>
        <s v="Cava Group"/>
        <s v="Cell C"/>
        <s v="CHEQ"/>
        <s v="Chief"/>
        <s v="China Cloud"/>
        <s v="Chronosphere"/>
        <s v="Cider"/>
        <s v="Clara"/>
        <s v="Clarify Health"/>
        <s v="Clearcover"/>
        <s v="CloudBees"/>
        <s v="Coda"/>
        <s v="CoinDCX"/>
        <s v="CoinTracker"/>
        <s v="CommerceIQ"/>
        <s v="Contrast Security"/>
        <s v="Coocaa"/>
        <s v="Copado"/>
        <s v="CredAvenue"/>
        <s v="CureFit"/>
        <s v="Daily Harvest"/>
        <s v="DailyPay"/>
        <s v="Darwinbox"/>
        <s v="DeepBlue Technology"/>
        <s v="Deezer"/>
        <s v="Degreed"/>
        <s v="Deliverect"/>
        <s v="Density"/>
        <s v="Dental Monitoring"/>
        <s v="DianRong"/>
        <s v="DistroKid"/>
        <s v="dMed Biopharmaceutical"/>
        <s v="Domestika"/>
        <s v="Drata"/>
        <s v="DriveNets"/>
        <s v="DT Dream"/>
        <s v="Dune Analytics"/>
        <s v="Dxy.cn"/>
        <s v="Earnix"/>
        <s v="Eat Just"/>
        <s v="EBANX"/>
        <s v="ECARX"/>
        <s v="EcoFlow"/>
        <s v="Einride"/>
        <s v="Electric"/>
        <s v="Elemy"/>
        <s v="Emerging Markets Property Group"/>
        <s v="Enpal"/>
        <s v="Envoy"/>
        <s v="Epidemic Sound"/>
        <s v="Epirus"/>
        <s v="EQRx"/>
        <s v="eSentire"/>
        <s v="Esusu"/>
        <s v="Everly Health"/>
        <s v="Evidation"/>
        <s v="Expel"/>
        <s v="Fair"/>
        <s v="Feedzai"/>
        <s v="Fever Labs"/>
        <s v="Figment"/>
        <s v="Firebolt"/>
        <s v="Firefly Aerospace"/>
        <s v="Fiture"/>
        <s v="Five Star Business Finance"/>
        <s v="FLASH"/>
        <s v="Flash Express"/>
        <s v="FlashEx"/>
        <s v="Flipboard"/>
        <s v="Flipdish"/>
        <s v="Flock Freight"/>
        <s v="FloQast"/>
        <s v="Forte Labs"/>
        <s v="Fractal Analytics"/>
        <s v="Freshbooks"/>
        <s v="Fundbox"/>
        <s v="FXiaoKe"/>
        <s v="G2"/>
        <s v="GalaxySpace"/>
        <s v="Gauntlet Networks"/>
        <s v="Gaussian Robotics"/>
        <s v="Geek+"/>
        <s v="Gelato"/>
        <s v="Gem"/>
        <s v="GetYourGuide"/>
        <s v="Glia"/>
        <s v="GlobalBees"/>
        <s v="Globality"/>
        <s v="GO1"/>
        <s v="GPclub"/>
        <s v="Groq"/>
        <s v="Grove Collaborative"/>
        <s v="GrubMarket"/>
        <s v="Guideline"/>
        <s v="GupShup"/>
        <s v="Gymshark"/>
        <s v="Hailo"/>
        <s v="Haomao.AI"/>
        <s v="Happy Money"/>
        <s v="Hasura"/>
        <s v="HAYDON"/>
        <s v="Helium Systems"/>
        <s v="Hello TransTech"/>
        <s v="Heyday"/>
        <s v="HMD Global"/>
        <s v="Honor Technology"/>
        <s v="Hosjoy"/>
        <s v="Hotmart"/>
        <s v="Huike Group"/>
        <s v="Huisuanzhang"/>
        <s v="HuJiang"/>
        <s v="Human Interest"/>
        <s v="Hyperchain"/>
        <s v="Ibotta"/>
        <s v="iCarbonX"/>
        <s v="iFood"/>
        <s v="Inari"/>
        <s v="Incode Technologies"/>
        <s v="InFarm"/>
        <s v="Infobip"/>
        <s v="Injective Protocol"/>
        <s v="Insider"/>
        <s v="InSightec"/>
        <s v="Instabase"/>
        <s v="Intellifusion"/>
        <s v="Intercom"/>
        <s v="Interos"/>
        <s v="Iodine Software"/>
        <s v="IRL"/>
        <s v="Island"/>
        <s v="iTrustCapital"/>
        <s v="iTutorGroup"/>
        <s v="Ivalua"/>
        <s v="JimuBox"/>
        <s v="Jiuxian"/>
        <s v="Jokr"/>
        <s v="JOLLY Information Technology"/>
        <s v="JoyTunes"/>
        <s v="Juanpi"/>
        <s v="Juma Peisong"/>
        <s v="Justworks"/>
        <s v="K Health"/>
        <s v="Karat"/>
        <s v="Keenon Robotics"/>
        <s v="Kendra Scott"/>
        <s v="Kitopi"/>
        <s v="Klook"/>
        <s v="KnowBox"/>
        <s v="Konfio"/>
        <s v="Kong"/>
        <s v="Kopi Kenangan"/>
        <s v="Koudai"/>
        <s v="Kuaigou Dache"/>
        <s v="Kuaikan Manhua"/>
        <s v="Kujiale"/>
        <s v="L&amp;P Cosmetic"/>
        <s v="Lamabang"/>
        <s v="LayerZero Labs"/>
        <s v="LEAD School"/>
        <s v="Leap Motor"/>
        <s v="Lessen"/>
        <s v="LetsGetChecked"/>
        <s v="Licious"/>
        <s v="LifeMiles"/>
        <s v="LinkDoc Technology"/>
        <s v="LinkSure Network"/>
        <s v="LinkTree"/>
        <s v="LivSpace"/>
        <s v="Loadsmart"/>
        <s v="Locus Robotics"/>
        <s v="Lookout"/>
        <s v="Lukka"/>
        <s v="Luoji Siwei"/>
        <s v="Lydia"/>
        <s v="M1 Finance"/>
        <s v="MadeiraMadeira"/>
        <s v="Maimai"/>
        <s v="Mamaearth"/>
        <s v="Mammoth Biosciences"/>
        <s v="Manner"/>
        <s v="Marshmallow"/>
        <s v="Masterworks"/>
        <s v="Matrixport"/>
        <s v="Maven Clinic"/>
        <s v="MediaMath"/>
        <s v="Meero"/>
        <s v="Mensa Brands"/>
        <s v="Merama"/>
        <s v="Mia.com"/>
        <s v="Miaoshou Doctor"/>
        <s v="MindTickle"/>
        <s v="Mininglamp Technology"/>
        <s v="Minio"/>
        <s v="Mixpanel"/>
        <s v="MobiKwik"/>
        <s v="MobileCoin"/>
        <s v="Mobvoi"/>
        <s v="Modern Health"/>
        <s v="Modernizing Medicine"/>
        <s v="Mofang Living"/>
        <s v="Moka"/>
        <s v="Momenta"/>
        <s v="Morning Consult"/>
        <s v="Motorway"/>
        <s v="Movile"/>
        <s v="Mux"/>
        <s v="MyGlamm"/>
        <s v="Mythical Games"/>
        <s v="Nature's Fynd"/>
        <s v="Neon"/>
        <s v="Newlink Group"/>
        <s v="News Break"/>
        <s v="Newsela"/>
        <s v="Nexii"/>
        <s v="Nexthink"/>
        <s v="NIUM"/>
        <s v="NoBroker"/>
        <s v="Noname Security"/>
        <s v="Numbrs"/>
        <s v="Nxin"/>
        <s v="Oda"/>
        <s v="Offchain Labs"/>
        <s v="Omada Health"/>
        <s v="Omio"/>
        <s v="ONE"/>
        <s v="OpenWeb"/>
        <s v="Orbbec Technology"/>
        <s v="Orca Bio"/>
        <s v="Orca Security"/>
        <s v="OrCam Technologies"/>
        <s v="Orchard"/>
        <s v="Ouyeel"/>
        <s v="OVH"/>
        <s v="OVO Energy"/>
        <s v="Owkin"/>
        <s v="PandaDoc"/>
        <s v="Panther Labs"/>
        <s v="Papa"/>
        <s v="Pat McGrath Labs"/>
        <s v="PatSnap"/>
        <s v="Payhawk"/>
        <s v="Pentera"/>
        <s v="People.ai"/>
        <s v="Pet Circle"/>
        <s v="Phantom"/>
        <s v="Pharmapacks"/>
        <s v="Phenom People"/>
        <s v="PicsArt"/>
        <s v="Pilot.com"/>
        <s v="Pipa Coding"/>
        <s v="PLACE"/>
        <s v="Placer.ai"/>
        <s v="Playco"/>
        <s v="Poizon"/>
        <s v="PPRO"/>
        <s v="Prime Medicine"/>
        <s v="Printful"/>
        <s v="Pristyn Care"/>
        <s v="Public"/>
        <s v="Qingting FM"/>
        <s v="Qualia"/>
        <s v="Quantum Metric"/>
        <s v="Quizlet"/>
        <s v="Qumulo"/>
        <s v="Rad Power Bikes"/>
        <s v="Radius Payment Solutions"/>
        <s v="RapidAPI"/>
        <s v="Razor"/>
        <s v="Rebel Foods"/>
        <s v="Rebellion Defense"/>
        <s v="Red Ventures"/>
        <s v="REEF Technology"/>
        <s v="ReliaQuest"/>
        <s v="Revolution Precrafted"/>
        <s v="RIDI"/>
        <s v="Rightway"/>
        <s v="Rivigo"/>
        <s v="Rohlik"/>
        <s v="Rothy's"/>
        <s v="Route"/>
        <s v="Rubicon"/>
        <s v="Salt Security"/>
        <s v="SaltPay"/>
        <s v="Savage X Fenty"/>
        <s v="Scalable Capital"/>
        <s v="Scalapay"/>
        <s v="Scandit"/>
        <s v="SeekOut"/>
        <s v="Sendbird"/>
        <s v="Sennder"/>
        <s v="Sentry"/>
        <s v="Shield AI"/>
        <s v="Shift Technology"/>
        <s v="ShipBob"/>
        <s v="Shippo"/>
        <s v="Shukun Technology"/>
        <s v="Shulan Health"/>
        <s v="Sidecar Health"/>
        <s v="Sift"/>
        <s v="Signifyd"/>
        <s v="Sisense"/>
        <s v="SITECH DEV"/>
        <s v="Skydio"/>
        <s v="Slice"/>
        <s v="SmartAsset"/>
        <s v="SmartMore"/>
        <s v="SMS Assist"/>
        <s v="Snapdeal"/>
        <s v="SnapLogic"/>
        <s v="Snorkel AI"/>
        <s v="Socar"/>
        <s v="Solo.io"/>
        <s v="SonderMind"/>
        <s v="SoundHound"/>
        <s v="SparkCognition"/>
        <s v="Spendesk"/>
        <s v="Spiber"/>
        <s v="Splashtop"/>
        <s v="Staffbase"/>
        <s v="Standard"/>
        <s v="Stash"/>
        <s v="STORD"/>
        <s v="Stytch"/>
        <s v="SumUp"/>
        <s v="Sunbit"/>
        <s v="Swile"/>
        <s v="Symphony"/>
        <s v="Tackle.io"/>
        <s v="TalkingData"/>
        <s v="TangoMe"/>
        <s v="Tarana Wireless"/>
        <s v="TaxBit"/>
        <s v="Tealium"/>
        <s v="TechStyle Fashion Group"/>
        <s v="TELD"/>
        <s v="TensTorrent"/>
        <s v="TERMINUS Technology"/>
        <s v="Tezign"/>
        <s v="The Bank of London"/>
        <s v="The Brandtech Group"/>
        <s v="The Zebra"/>
        <s v="Thirty Madison"/>
        <s v="Thought Machine"/>
        <s v="Timescale"/>
        <s v="Tongdun Technology"/>
        <s v="Tractable"/>
        <s v="TravelPerk"/>
        <s v="Tresata"/>
        <s v="TrialSpark"/>
        <s v="Tripledot"/>
        <s v="TrueLayer"/>
        <s v="Trumid"/>
        <s v="Tuhu"/>
        <s v="TUNGEE"/>
        <s v="UISEE Technology"/>
        <s v="Unico"/>
        <s v="Unisound"/>
        <s v="UpGrad"/>
        <s v="Vagaro"/>
        <s v="Valgen Medtech"/>
        <s v="Vectra Networks"/>
        <s v="Vedantu"/>
        <s v="Veepee"/>
        <s v="Veev"/>
        <s v="Venafi"/>
        <s v="VideoAmp"/>
        <s v="Vise"/>
        <s v="Visier"/>
        <s v="VOI"/>
        <s v="Vox Media"/>
        <s v="VTS"/>
        <s v="Wacai"/>
        <s v="Watershed"/>
        <s v="WeBull"/>
        <s v="Weights &amp; Biases"/>
        <s v="WeLab"/>
        <s v="Womai"/>
        <s v="Workhuman"/>
        <s v="Wrapbook"/>
        <s v="WTOIP"/>
        <s v="Xendit"/>
        <s v="XForcePlus"/>
        <s v="Xiaobing"/>
        <s v="Xiaoe Tech"/>
        <s v="XiaoZhu"/>
        <s v="Xpressbees"/>
        <s v="Yaoshibang"/>
        <s v="YH Global"/>
        <s v="Yidian Zixun"/>
        <s v="Yiguo"/>
        <s v="Yijiupi"/>
        <s v="Yimidida"/>
        <s v="Yipin Shengxian"/>
        <s v="YipitData"/>
        <s v="Ynsect"/>
        <s v="Yotpo"/>
        <s v="YugaByte"/>
        <s v="YunQuNa"/>
        <s v="Yunxuetang"/>
        <s v="Zego"/>
        <s v="Zhaogang"/>
        <s v="Zhuan Zhuan"/>
        <s v="Zihaiguo"/>
        <s v="Zopa"/>
        <s v="Zwift"/>
      </sharedItems>
    </cacheField>
    <cacheField name="Valuation" numFmtId="164">
      <sharedItems containsSemiMixedTypes="0" containsString="0" containsNumber="1" containsInteger="1" minValue="1000000000" maxValue="180000000000"/>
    </cacheField>
    <cacheField name="Date Joined" numFmtId="14">
      <sharedItems containsSemiMixedTypes="0" containsNonDate="0" containsDate="1" containsString="0" minDate="2007-07-02T00:00:00" maxDate="2022-04-06T00:00:00"/>
    </cacheField>
    <cacheField name="Year Joined" numFmtId="1">
      <sharedItems/>
    </cacheField>
    <cacheField name="Industry" numFmtId="0">
      <sharedItems/>
    </cacheField>
    <cacheField name="City" numFmtId="0">
      <sharedItems containsBlank="1"/>
    </cacheField>
    <cacheField name="Country" numFmtId="0">
      <sharedItems count="46">
        <s v="China"/>
        <s v="United States"/>
        <s v="Sweden"/>
        <s v="Australia"/>
        <s v="United Kingdom"/>
        <s v="Bahamas"/>
        <s v="India"/>
        <s v="Indonesia"/>
        <s v="Turkey"/>
        <s v="Estonia"/>
        <s v="Germany"/>
        <s v="Hong Kong"/>
        <s v="South Korea"/>
        <s v="Mexico"/>
        <s v="Canada"/>
        <s v="France"/>
        <s v="Netherlands"/>
        <s v="Finland"/>
        <s v="Israel"/>
        <s v="Brazil"/>
        <s v="Belgium"/>
        <s v="Denmark"/>
        <s v="Colombia"/>
        <s v="Lithuania"/>
        <s v="Austria"/>
        <s v="Ireland"/>
        <s v="Singapore"/>
        <s v="Switzerland"/>
        <s v="Vietnam"/>
        <s v="United Arab Emirates"/>
        <s v="Bermuda"/>
        <s v="Thailand"/>
        <s v="Malaysia"/>
        <s v="Norway"/>
        <s v="Spain"/>
        <s v="Philippines"/>
        <s v="Chile"/>
        <s v="Luxembourg"/>
        <s v="Nigeria"/>
        <s v="Japan"/>
        <s v="South Africa"/>
        <s v="Argentina"/>
        <s v="Senegal"/>
        <s v="Croatia"/>
        <s v="Czech Republic"/>
        <s v="Italy"/>
      </sharedItems>
    </cacheField>
    <cacheField name="Continent" numFmtId="0">
      <sharedItems/>
    </cacheField>
    <cacheField name="Year Founded" numFmtId="1">
      <sharedItems containsSemiMixedTypes="0" containsString="0" containsNumber="1" containsInteger="1" minValue="1919" maxValue="2021"/>
    </cacheField>
    <cacheField name="Funding" numFmtId="0">
      <sharedItems containsMixedTypes="1" containsNumber="1" containsInteger="1" minValue="0" maxValue="14000000000"/>
    </cacheField>
    <cacheField name="Select Investors" numFmtId="0">
      <sharedItems/>
    </cacheField>
    <cacheField name="Time Period" numFmtId="1">
      <sharedItems containsSemiMixedTypes="0" containsString="0" containsNumber="1" containsInteger="1" minValue="-4" maxValue="98"/>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vyesh Agarwal" refreshedDate="45839.706136921297" createdVersion="8" refreshedVersion="8" minRefreshableVersion="3" recordCount="1074" xr:uid="{DE1484EE-735A-7A4D-8B24-8B934D4730A6}">
  <cacheSource type="worksheet">
    <worksheetSource name="Q3_Table"/>
  </cacheSource>
  <cacheFields count="10">
    <cacheField name="Company" numFmtId="0">
      <sharedItems/>
    </cacheField>
    <cacheField name="Valuation" numFmtId="164">
      <sharedItems containsSemiMixedTypes="0" containsString="0" containsNumber="1" containsInteger="1" minValue="1000000000" maxValue="180000000000"/>
    </cacheField>
    <cacheField name="Date Joined" numFmtId="14">
      <sharedItems containsSemiMixedTypes="0" containsNonDate="0" containsDate="1" containsString="0" minDate="2007-07-02T00:00:00" maxDate="2022-04-06T00:00:00"/>
    </cacheField>
    <cacheField name="Industry" numFmtId="0">
      <sharedItems count="15">
        <s v="Artificial intelligence"/>
        <s v="E-commerce &amp; direct-to-consumer"/>
        <s v="Other"/>
        <s v="Fintech"/>
        <s v="Internet software &amp; services"/>
        <s v="Supply chain, logistics, &amp; delivery"/>
        <s v="Data management &amp; analytics"/>
        <s v="Consumer &amp; retail"/>
        <s v="Edtech"/>
        <s v="Health"/>
        <s v="Hardware"/>
        <s v="Auto &amp; transportation"/>
        <s v="Travel"/>
        <s v="Mobile &amp; telecommunications"/>
        <s v="Cybersecurity"/>
      </sharedItems>
    </cacheField>
    <cacheField name="City" numFmtId="0">
      <sharedItems containsBlank="1" count="257">
        <s v="Beijing"/>
        <s v="Shenzhen"/>
        <s v="Hawthorne"/>
        <s v="San Francisco"/>
        <s v="Stockholm"/>
        <s v="Surry Hills"/>
        <s v="London"/>
        <s v="Cary"/>
        <m/>
        <s v="Jacksonville"/>
        <s v="Bengaluru"/>
        <s v="Jakarta"/>
        <s v="Shanghai"/>
        <s v="Philadelphia"/>
        <s v="Waltham"/>
        <s v="New York"/>
        <s v="Pittsburgh"/>
        <s v="San Diego"/>
        <s v="Istanbul"/>
        <s v="Roseville"/>
        <s v="Changsha"/>
        <s v="Tallinn"/>
        <s v="Munich"/>
        <s v="Luohe"/>
        <s v="Cheung Sha Wan"/>
        <s v="Boston"/>
        <s v="Gurugram"/>
        <s v="Glendale"/>
        <s v="Walpole"/>
        <s v="Seoul"/>
        <s v="Lerma de Villada"/>
        <s v="Berlin"/>
        <s v="Mountain View"/>
        <s v="Fremont"/>
        <s v="Kirkland"/>
        <s v="Irving"/>
        <s v="Vancouver"/>
        <s v="Mumbai"/>
        <s v="San Jose"/>
        <s v="Santa Clara"/>
        <s v="Chicago"/>
        <s v="San Mateo"/>
        <s v="Toronto"/>
        <s v="Hoboken"/>
        <s v="Palo Alto"/>
        <s v="Redwood City"/>
        <s v="Melbourne"/>
        <s v="Paris"/>
        <s v="Los Angeles"/>
        <s v="Brooklyn"/>
        <s v="Oakland"/>
        <s v="Burlingame"/>
        <s v="Amsterdam"/>
        <s v="Helsinki"/>
        <s v="Changzhou"/>
        <s v="Hangzhou"/>
        <s v="Tel Aviv"/>
        <s v="Irvine"/>
        <s v="Sao Paulo"/>
        <s v="Guangzhou"/>
        <s v="Brussels"/>
        <s v="Montreal"/>
        <s v="Bellevue"/>
        <s v="Zhuhai"/>
        <s v="Gurgaon"/>
        <s v="Atlanta"/>
        <s v="Noida"/>
        <s v="Copenhagen"/>
        <s v="Campinas"/>
        <s v="Bogota"/>
        <s v="Vilnius"/>
        <s v="Suzhou"/>
        <s v="Sunnyvale"/>
        <s v="Eden Prairie"/>
        <s v="Vienna"/>
        <s v="Dublin"/>
        <s v="Los Altos"/>
        <s v="Walnut"/>
        <s v="Bend"/>
        <s v="San Carlos"/>
        <s v="Culver City"/>
        <s v="Denver"/>
        <s v="Seattle"/>
        <s v="Faridabad"/>
        <s v="Chengdu"/>
        <s v="Miami"/>
        <s v="Columbus"/>
        <s v="Duderstadt"/>
        <s v="Mississauga"/>
        <s v="El Segundo"/>
        <s v="Carson City"/>
        <s v="Inglewood"/>
        <s v="Detroit"/>
        <s v="San Ramon"/>
        <s v="Carlsbad"/>
        <s v="Schaffhausen"/>
        <s v="Kitchener"/>
        <s v="Burlington"/>
        <s v="New Delhi"/>
        <s v="Jersey City"/>
        <s v="Nanjing"/>
        <s v="Cambridge"/>
        <s v="Fort Lee"/>
        <s v="Chatham"/>
        <s v="Madison"/>
        <s v="Bristol"/>
        <s v="Houston"/>
        <s v="Sydney"/>
        <s v="Thane"/>
        <s v="Sacramento"/>
        <s v="Louisville"/>
        <s v="Dongguan"/>
        <s v="South Jordan"/>
        <s v="Scottsdale"/>
        <s v="Dallas"/>
        <s v="Oulu"/>
        <s v="Englewood Cliffs"/>
        <s v="Raleigh"/>
        <s v="Lehi"/>
        <s v="Alameda"/>
        <s v="Ho Chi Minh City"/>
        <s v="McLean"/>
        <s v="Westerville"/>
        <s v="Dubai"/>
        <s v="Austin"/>
        <s v="South San Francisco"/>
        <s v="Zephyr Cove"/>
        <s v="Colchester"/>
        <s v="Hamilton"/>
        <s v="Bethesda"/>
        <s v="Goleta"/>
        <s v="Bangkok"/>
        <s v="Peterborough"/>
        <s v="Mexico City"/>
        <s v="Aberdeen"/>
        <s v="Nashville"/>
        <s v="Selangor"/>
        <s v="Jiangsu"/>
        <s v="Portola Valley"/>
        <s v="Burnaby"/>
        <s v="Lysaker"/>
        <s v="Bangalore"/>
        <s v="Richmond"/>
        <s v="Hanover"/>
        <s v="Pune"/>
        <s v="Foster City"/>
        <s v="Croix"/>
        <s v="Somerville"/>
        <s v="Santa Barbara"/>
        <s v="Orlando"/>
        <s v="Madrid"/>
        <s v="Jerusalem"/>
        <s v="Aarhus"/>
        <s v="Plantation"/>
        <s v="Altrincham"/>
        <s v="Lausanne"/>
        <s v="Pennsauken"/>
        <s v="Northbrook"/>
        <s v="Taguig City"/>
        <s v="Santiago"/>
        <s v="Unterfoehring"/>
        <s v="Leudelange"/>
        <s v="Louvain-la-Neuve"/>
        <s v="Curitiba"/>
        <s v="Lagos"/>
        <s v="Cincinnati"/>
        <s v="Tokyo"/>
        <s v="Bryanston"/>
        <s v="Santa Monica"/>
        <s v="Netanya"/>
        <s v="Herzliya"/>
        <s v="Norfolk"/>
        <s v="Kowloon"/>
        <s v="Hayward"/>
        <s v="Buenos Aires"/>
        <s v="Boulder"/>
        <s v="Bruchsal"/>
        <s v="Dakar"/>
        <s v="Hunan"/>
        <s v="Marina del Rey"/>
        <s v="Chongqing"/>
        <s v="Framingham"/>
        <s v="Berkeley"/>
        <s v="Seongnam-Si"/>
        <s v="Ramat Gan"/>
        <s v="Ottawa"/>
        <s v="Waterloo"/>
        <s v="Berkeley Heights"/>
        <s v="Englewood"/>
        <s v="Leawood"/>
        <s v="Jaipur"/>
        <s v="Lincoln"/>
        <s v="Washington"/>
        <s v="Midrand"/>
        <s v="Wuxi"/>
        <s v="Maharashtra"/>
        <s v="Chennai"/>
        <s v="Hyderabad"/>
        <s v="Pleasanton"/>
        <s v="Ghent"/>
        <s v="Ra'anana"/>
        <s v="Oslo"/>
        <s v="Giv'atayim"/>
        <s v="Wuhan"/>
        <s v="Herndon"/>
        <s v="Cedar Park"/>
        <s v="Encinitas"/>
        <s v="Menlo Park"/>
        <s v="Brisbane"/>
        <s v="Solihull"/>
        <s v="Tustin"/>
        <s v="Espoo"/>
        <s v="Osasco"/>
        <s v="Vodnjan"/>
        <s v="Tirat Carmel"/>
        <s v="Arlington"/>
        <s v="Long Beach"/>
        <s v="Central"/>
        <s v="Tianjin"/>
        <s v="Andheri"/>
        <s v="Wilmington"/>
        <s v="Parana"/>
        <s v="Boca Raton"/>
        <s v="Washington DC"/>
        <s v="Sherman Oaks"/>
        <s v="Prilly"/>
        <s v="Zurich"/>
        <s v="Princeton"/>
        <s v="Portland"/>
        <s v="Roubaix"/>
        <s v="Petah Tikva"/>
        <s v="Alexandria"/>
        <s v="Islandia"/>
        <s v="Ambler"/>
        <s v="Bellingham"/>
        <s v="Charlotte"/>
        <s v="Colorado Springs"/>
        <s v="Crewe"/>
        <s v="Fort Mill"/>
        <s v="Tampa"/>
        <s v="Manila"/>
        <s v="Prague"/>
        <s v="Milan"/>
        <s v="Guiyang"/>
        <s v="Jeju-do"/>
        <s v="Tsuruoka"/>
        <s v="Chemnitz"/>
        <s v="Montpellier"/>
        <s v="Boise"/>
        <s v="Milpitas"/>
        <s v="Draper"/>
        <s v="Qingdao"/>
        <s v="Barcelona"/>
        <s v="La Plaine Saint-Denis"/>
        <s v="Salt Lake City"/>
        <s v="Hefei"/>
        <s v="Evry"/>
      </sharedItems>
    </cacheField>
    <cacheField name="Country" numFmtId="0">
      <sharedItems count="46">
        <s v="China"/>
        <s v="United States"/>
        <s v="Sweden"/>
        <s v="Australia"/>
        <s v="United Kingdom"/>
        <s v="Bahamas"/>
        <s v="India"/>
        <s v="Indonesia"/>
        <s v="Turkey"/>
        <s v="Estonia"/>
        <s v="Germany"/>
        <s v="Hong Kong"/>
        <s v="South Korea"/>
        <s v="Mexico"/>
        <s v="Canada"/>
        <s v="France"/>
        <s v="Netherlands"/>
        <s v="Finland"/>
        <s v="Israel"/>
        <s v="Brazil"/>
        <s v="Belgium"/>
        <s v="Denmark"/>
        <s v="Colombia"/>
        <s v="Lithuania"/>
        <s v="Austria"/>
        <s v="Ireland"/>
        <s v="Singapore"/>
        <s v="Switzerland"/>
        <s v="Vietnam"/>
        <s v="United Arab Emirates"/>
        <s v="Bermuda"/>
        <s v="Thailand"/>
        <s v="Malaysia"/>
        <s v="Norway"/>
        <s v="Spain"/>
        <s v="Philippines"/>
        <s v="Chile"/>
        <s v="Luxembourg"/>
        <s v="Nigeria"/>
        <s v="Japan"/>
        <s v="South Africa"/>
        <s v="Argentina"/>
        <s v="Senegal"/>
        <s v="Croatia"/>
        <s v="Czech Republic"/>
        <s v="Italy"/>
      </sharedItems>
    </cacheField>
    <cacheField name="Continent" numFmtId="0">
      <sharedItems/>
    </cacheField>
    <cacheField name="Year Founded" numFmtId="1">
      <sharedItems containsSemiMixedTypes="0" containsString="0" containsNumber="1" containsInteger="1" minValue="1919" maxValue="2021"/>
    </cacheField>
    <cacheField name="Funding" numFmtId="0">
      <sharedItems containsMixedTypes="1" containsNumber="1" containsInteger="1" minValue="0" maxValue="14000000000"/>
    </cacheField>
    <cacheField name="Select Investors" numFmtId="0">
      <sharedItems/>
    </cacheField>
  </cacheFields>
  <extLst>
    <ext xmlns:x14="http://schemas.microsoft.com/office/spreadsheetml/2009/9/main" uri="{725AE2AE-9491-48be-B2B4-4EB974FC3084}">
      <x14:pivotCacheDefinition pivotCacheId="1820207512"/>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vyesh Agarwal" refreshedDate="45839.768740046296" createdVersion="8" refreshedVersion="8" minRefreshableVersion="3" recordCount="4208" xr:uid="{91132EA7-4312-D040-922A-C86DC3CAF69D}">
  <cacheSource type="worksheet">
    <worksheetSource ref="Q1:Q1048576" sheet="Objective-4_Table"/>
  </cacheSource>
  <cacheFields count="1">
    <cacheField name="All Investors Trim" numFmtId="0">
      <sharedItems containsBlank="1" count="1250">
        <s v="Sequoia Capital China"/>
        <s v="Tiger Global Management"/>
        <s v="Founders Fund"/>
        <s v="Khosla Ventures"/>
        <s v="Institutional Venture Partners"/>
        <s v="Andreessen Horowitz"/>
        <s v="index Ventures"/>
        <s v="Tencent Holdings"/>
        <s v="Sequoia Capital"/>
        <s v="SoftBank Group"/>
        <s v="Forerunner Ventures"/>
        <s v="Hillhouse Capital Management"/>
        <s v="GGV Capital"/>
        <s v="Accel"/>
        <s v="Benchmark"/>
        <s v="Target Global"/>
        <s v="Lightspeed Venture Partners"/>
        <s v="General Catalyst"/>
        <s v="New Enterprise Associates"/>
        <s v="Caffeinated Capital"/>
        <s v="Volkswagen Group"/>
        <s v="Vickers Venture Partners"/>
        <s v="Coatue Management"/>
        <s v="DST Global"/>
        <s v="Vattenfall"/>
        <s v="KKR"/>
        <s v="Didi Chuxing"/>
        <s v="Activant Capital"/>
        <s v="Aviation Industry Corporation of China"/>
        <s v="Accel India"/>
        <s v="LTW Capital"/>
        <s v="DFJ Growth Fund"/>
        <s v="Ribbit Capital"/>
        <s v="General Catalyst Partners"/>
        <s v="MindWorks Ventures"/>
        <s v="Y Combinator"/>
        <s v="IDG Capital"/>
        <s v="Bessemer Venture Partners"/>
        <s v="DJF"/>
        <s v="Upper90"/>
        <s v="Qualcomm Ventures"/>
        <s v="Summit Partners"/>
        <s v="Redalpine Venture Partners"/>
        <s v="Nintendo"/>
        <s v="BOLDstart Ventures"/>
        <s v="SBI Investment Korea"/>
        <s v="Sixth Street Partners"/>
        <s v="Union Square Ventures"/>
        <s v="Accel Partners"/>
        <s v="Kaalari Capital"/>
        <s v="Tenaya Capital"/>
        <s v="Bloomberg Beta"/>
        <s v="Sutter Hill Ventures"/>
        <s v="D1 Capital Partners"/>
        <s v="Sequoia Capital India"/>
        <s v="01 Advisors"/>
        <s v="Slack Fund"/>
        <s v="NextView Ventures"/>
        <s v="General Atlantic"/>
        <s v="Menlo Ventures"/>
        <s v="Third Point"/>
        <s v="Morgan Creek Digital"/>
        <s v="Norwest Venture Partners"/>
        <s v="TA Associates"/>
        <s v="Initialized Capital"/>
        <s v="Aglae Ventures"/>
        <s v="Thrive Capital"/>
        <s v="Pine Brook"/>
        <s v="Barter Ventures"/>
        <s v="BPI France"/>
        <s v="Alibaba Group"/>
        <s v="Matrix Partners"/>
        <s v="Atomico"/>
        <s v="BlackRock"/>
        <s v="Tencent"/>
        <s v="Greylock Partners"/>
        <s v="Runa Capital"/>
        <s v="Technology Crossover Ventures"/>
        <s v="Global Founders Capital"/>
        <s v="Nexus Venture Partners"/>
        <s v="Blackstone"/>
        <s v="Insight Partners"/>
        <s v="Battery Ventures"/>
        <s v="Venrock"/>
        <s v="Threshold Ventures"/>
        <s v="Credit Suisse"/>
        <s v="Oak HC/FT Partners"/>
        <s v="China Grand Prosperity Investment"/>
        <s v="Oriza Holdings"/>
        <s v="Google Ventures"/>
        <s v="Kaszek Ventures"/>
        <s v="Falcon Edge Capital"/>
        <s v="Alven Capital"/>
        <s v="Capital One Growth Ventures"/>
        <s v="Eight Roads Ventures"/>
        <s v="Ontario Teachers' Pension Plan"/>
        <s v="Venture Highway"/>
        <s v="Telling Telecommunication Holding Co."/>
        <s v="Passion Capital"/>
        <s v="Matrix Partners India"/>
        <s v="Creandum"/>
        <s v="Warmsun Holding"/>
        <s v="Walden International"/>
        <s v="Two Sigma Ventures"/>
        <s v="CDH Investments"/>
        <s v="China Life Insurance"/>
        <s v="Baidu Capital"/>
        <s v="Fifth Wall Ventures"/>
        <s v="Speedinvest"/>
        <s v="WestCap Group"/>
        <s v="Addition"/>
        <s v="Georgian Partners"/>
        <s v="NewView Capital"/>
        <s v="Casa Verde Capital"/>
        <s v="Vista Equity Partners"/>
        <s v="Upfront Ventures"/>
        <s v="Kleiner Perkins Caufield &amp; Byers"/>
        <s v="Madrona Venture Group"/>
        <s v="HD Capital"/>
        <s v="Kuang-Chi"/>
        <s v="Activant Capital Group"/>
        <s v="Bnk To The Future"/>
        <s v="Chiratae Ventures"/>
        <s v="China Health Industry Investment Fund"/>
        <s v="Ant Financial Services Group"/>
        <s v="Elaia Partners"/>
        <s v="Zeev Ventures"/>
        <s v="Drive Capital"/>
        <s v="EQT Partners"/>
        <s v="Mayfield Fund"/>
        <s v="Dragoneer Investment Group"/>
        <s v="First Round Capital"/>
        <s v="Breakthrough Energy Ventures"/>
        <s v="Silver Lake"/>
        <s v="Playground Global"/>
        <s v="India Quotient"/>
        <s v="Airbus Ventures"/>
        <s v="Foundation Capital"/>
        <s v="Goodwater Capital"/>
        <s v="Atop Capital"/>
        <s v="Formation 8"/>
        <s v="Stripes Group"/>
        <s v="Goldman Sachs"/>
        <s v="Silversmith Capital Partners"/>
        <s v="Iconiq Capital"/>
        <s v="Artiman Ventures"/>
        <s v="Warburg Pincus"/>
        <s v="Insight Venture Partners"/>
        <s v="Vertex Ventures Israel"/>
        <s v="ConsenSys Ventures"/>
        <s v="AME Cloud Ventures"/>
        <s v="FAW Group"/>
        <s v="Brookfield Asset Management"/>
        <s v="Moore Strategic Ventures"/>
        <s v="Aspect Ventures"/>
        <s v="Cambridge Innovation Capital"/>
        <s v="Balderton Capital"/>
        <s v="Highland Europe"/>
        <s v="Alibaba Pictures Group"/>
        <s v="Times Internet"/>
        <s v="Fairfax Financial Holdings"/>
        <s v="Makers Fund"/>
        <s v="Point72 Ventures"/>
        <s v="Greycroft"/>
        <s v="Mubadala Capital"/>
        <s v="Holtzbrinck Ventures"/>
        <s v="Green Visor Capital"/>
        <s v="Sequoia Capital Israel"/>
        <s v="DN Capital"/>
        <s v="Dell Technologies Capital"/>
        <s v="Susquehanna Growth Equity"/>
        <s v="Eastern Bell Capital"/>
        <s v="Data Collective"/>
        <s v="Fabric Ventures"/>
        <s v="M12"/>
        <s v="Foundry Group"/>
        <s v="Matrix Partners China"/>
        <s v="Uncork Capital"/>
        <s v="Monashees+"/>
        <s v="Spectrum Equity"/>
        <s v="Jungle Ventures"/>
        <s v="Goldman Sachs Asset Management"/>
        <s v="Clermont Group"/>
        <s v="Uniion Square Ventures"/>
        <s v="Contour Venture Partners"/>
        <s v="Emergence Capital Partners"/>
        <s v="Jackson Square Ventures"/>
        <s v="Coatue Managemeny"/>
        <s v="The Blue Venture Fund"/>
        <s v="Morningside Ventures"/>
        <s v="Redpoint Ventures"/>
        <s v="Tiger Global"/>
        <s v="Hopu Investment Management"/>
        <s v="Blume Ventures"/>
        <s v="CRV"/>
        <s v="83North"/>
        <s v="Rhone Capital"/>
        <s v="Salesforce Ventures"/>
        <s v="Day One Ventures"/>
        <s v="China Environmental Protection Industry"/>
        <s v="VGames"/>
        <s v="T. Rowe Price"/>
        <s v="Deer Park Road"/>
        <s v="e.ventures"/>
        <s v="8VC"/>
        <s v="Vision Plus Capital"/>
        <s v="GAM Holding"/>
        <s v="Jiangsu Sha Steel Group"/>
        <s v="DCM Ventures"/>
        <s v="Spark Capital"/>
        <s v="Mithril"/>
        <s v="Magma Venture Partners"/>
        <s v="March Capital Partners"/>
        <s v="Ant Group"/>
        <s v="RRE Ventures"/>
        <s v="Ignition Partners"/>
        <s v="Guozhong Venture Capital Management"/>
        <s v="CPP Investment Board"/>
        <s v="V FUND"/>
        <s v="Pantera Capital"/>
        <s v="Northern Light Venture Capital"/>
        <s v="Bain Capital Ventures"/>
        <s v="DeFi Technologies"/>
        <s v="Octopus Ventures"/>
        <s v="Temasek"/>
        <s v="TSG Consumer Partners"/>
        <s v="Nyca Partners"/>
        <s v="Undisclosed"/>
        <s v="People Electrical Appliance Group China"/>
        <s v="Gobi Partners"/>
        <s v="The Carlyle Group"/>
        <s v="Shunwei Capital Partners"/>
        <s v="Trustbridge Partners"/>
        <s v="Deciens Capital"/>
        <s v="Highland Capital Partners"/>
        <s v="OMERS Private Equity"/>
        <s v="Alta Ventures Mexico"/>
        <s v="Plug and Play Ventures"/>
        <s v="Accomplice"/>
        <s v="Felicis Ventures"/>
        <s v="Expa"/>
        <s v="Alpha Wave Global"/>
        <s v="Fashion Tech Lab"/>
        <s v="Alta Partners"/>
        <s v="DataTribe"/>
        <s v="K2VC"/>
        <s v="Kalaari Capital"/>
        <s v="Automobile Industry Guidance Fund"/>
        <s v="K9 Ventures"/>
        <s v="Breega Capital"/>
        <s v="GreatPoint Ventures"/>
        <s v="Pitango Venture Capital"/>
        <s v="Cherry Ventures"/>
        <s v="Eastern Bell Capital 32"/>
        <s v="Volkswagen"/>
        <s v="MMC Ventures"/>
        <s v="Relay Ventures"/>
        <s v="Tiantu Capital"/>
        <s v="BlueCross BlueShield Venture Partners"/>
        <s v="Lightspeed China Partners"/>
        <s v="Tomales Bay Capital"/>
        <s v="Zhangjiang Haocheng Venture Capital"/>
        <s v="Zheshang Venture Capital"/>
        <s v="Moonshots Capital"/>
        <s v="L Catterton"/>
        <s v="Centurium Capital"/>
        <s v="TPG Growth"/>
        <s v="FirstMark Capital"/>
        <s v="Kibo Ventures"/>
        <s v="Boxin Capital"/>
        <s v="Meritech Capital Partners"/>
        <s v="Bertelsmann Asia Investments"/>
        <s v="Digital Currency Group"/>
        <s v="Viola Ventures"/>
        <s v="SEED Capital"/>
        <s v="PSG"/>
        <s v="Qiming Venture Partners"/>
        <s v="Obvious Ventures"/>
        <s v="Scale Venture Partners"/>
        <s v="GSR Ventures"/>
        <s v="Hinduja Group"/>
        <s v="Smilegate Investment"/>
        <s v="Amiti Ventures"/>
        <s v="B Capital Group"/>
        <s v="A&amp;NN"/>
        <s v="Redpoint e.ventures"/>
        <s v="SOSV"/>
        <s v="Paradigm"/>
        <s v="Brighton Park Capital"/>
        <s v="Knox Lane"/>
        <s v="Tao Capital Partners"/>
        <s v="Liberty City Ventures"/>
        <s v="next47"/>
        <s v="Info Edge"/>
        <s v="Toyota Motor Corporation"/>
        <s v="IFC"/>
        <s v="ICONIQ Growth"/>
        <s v="Sierra Ventures"/>
        <s v="Crosslink Capital"/>
        <s v="Square Peg Capital"/>
        <s v="Blackbird Ventures"/>
        <s v="RedBird Capital Partners"/>
        <s v="BEENEXT"/>
        <s v="Japan Post Capital"/>
        <s v="Yabeo Capital"/>
        <s v="Fifty Years Fund"/>
        <s v="Rethink Impact"/>
        <s v="JTC Group"/>
        <s v="Samsung Ventures"/>
        <s v="Amplify Partners"/>
        <s v="Northzone Ventures"/>
        <s v="Carsales"/>
        <s v="Notion Capital"/>
        <s v="L Capital Partners"/>
        <s v="Blumberg Capital"/>
        <s v="Soros Fund Management"/>
        <s v="Rubicon Technology Partners"/>
        <s v="Revolution"/>
        <s v="VY Capital"/>
        <s v="ClalTech"/>
        <s v="Eurazeo"/>
        <s v="btov Partners"/>
        <s v="Stripe"/>
        <s v="QED Investors"/>
        <s v="IMM Investment"/>
        <s v="China Creation Ventures"/>
        <s v="JD.com"/>
        <s v="Sodexo Ventures"/>
        <s v="Cybernaut Growth Fund"/>
        <s v="Gauss Ventures"/>
        <s v="Innovation Endeavors"/>
        <s v="QF Capital"/>
        <s v="Intact Ventures"/>
        <s v="Version One Ventures"/>
        <s v="Craft Ventures"/>
        <s v="Softbank Ventures Asia"/>
        <s v="Costanoa Ventures"/>
        <s v="Slow Ventures"/>
        <s v="ARCH Venture Partners"/>
        <s v="Mayfield"/>
        <s v="Invus Group"/>
        <s v="Lindeman Asia Investment"/>
        <s v="TLV Partners"/>
        <s v="Advent International"/>
        <s v="Refactor Capital"/>
        <s v="SC.Holdings"/>
        <s v="Lerer Hippeau"/>
        <s v="Lemniscap VC"/>
        <s v="C5 Capital"/>
        <s v="Helion Venture Partners"/>
        <s v="Yunfeng Capital"/>
        <s v="Banyan Capital"/>
        <s v="Woodford Investment Management"/>
        <s v="Ardian"/>
        <s v="Georgian Co-Investment Fund"/>
        <s v="Mundi Ventures"/>
        <s v="WRVI Capital"/>
        <s v="Seaya Ventures"/>
        <s v="Franklin Templeton"/>
        <s v="Valor Capital Group"/>
        <s v="500 Global"/>
        <s v="SingTel Innov8"/>
        <s v="Bain Capital"/>
        <s v="SWaN &amp; Legend Ventures"/>
        <s v="Blue Label Telecoms"/>
        <s v="V Star Capital"/>
        <s v="American Family Ventures"/>
        <s v="Polychain Capital"/>
        <s v="Trinity Ventures"/>
        <s v="Acero Capital"/>
        <s v="Baidu"/>
        <s v="M13"/>
        <s v="RPM Ventures"/>
        <s v="Lightspeed India Partners"/>
        <s v="DESUN Capital"/>
        <s v="Orange Digital Ventures"/>
        <s v="Signal Peak Ventures"/>
        <s v="Newion Partners"/>
        <s v="Vitruvian Partners"/>
        <s v="Standard Chartered"/>
        <s v="Cowboy Ventures"/>
        <s v="Multicoin Capital"/>
        <s v="Jerusalem Venture Partners"/>
        <s v="FTV Capital"/>
        <s v="Geely"/>
        <s v="Delian Capital"/>
        <s v="Primary Venture Partners"/>
        <s v="OLX Group"/>
        <s v="HV Capital"/>
        <s v="Nextech Invest"/>
        <s v="Edison Partners"/>
        <s v="Next Play Ventures"/>
        <s v="Paladin Capital Group"/>
        <s v="CreditEase Fintech Investment Fund"/>
        <s v="Bonfire Ventures"/>
        <s v="XBTO Ventures"/>
        <s v="SCB 10X"/>
        <s v="Prometheus Capital"/>
        <s v="SignalFire"/>
        <s v="Polaris Partners"/>
        <s v="Iris Capital"/>
        <s v="TPG Capital"/>
        <s v="Pritzker Group Venture Capital"/>
        <s v="BlueRun Ventures"/>
        <s v="Volcanics Ventures"/>
        <s v="Wildcat Capital Management"/>
        <s v="TDK Ventures"/>
        <s v="MHS Capital"/>
        <s v="Pelion Venture Partners"/>
        <s v="Glory Ventures"/>
        <s v="Ginko Ventures"/>
        <s v="U.S.-China Green Fund"/>
        <s v="Fosun RZ Capital"/>
        <s v="China Minsheng Investment"/>
        <s v="Wing Venture Capital"/>
        <s v="Yinhong Equity Investment Fund"/>
        <s v="Koch Disruptive Technologies"/>
        <s v="Movile"/>
        <s v="Flagship Pioneering"/>
        <s v="Dila Capital"/>
        <s v="One Equity Partners"/>
        <s v="Wamda Capital"/>
        <s v="York Capital Management"/>
        <s v="BOC International"/>
        <s v="Left Lane Capital"/>
        <s v="Legend Capital"/>
        <s v="Genesis Partners"/>
        <s v="Ding Xiang Capital"/>
        <s v="Max Ventures"/>
        <s v="Yunqi Partners"/>
        <s v="Berkshire Partners"/>
        <s v="CE-Ventures"/>
        <s v="TAL Education Group"/>
        <s v="Horizons Ventures"/>
        <s v="CDIB Capital"/>
        <s v="5Y Capital"/>
        <s v="WestBridge Capital"/>
        <s v="Optum Ventures"/>
        <s v="3one4 Capital Partners"/>
        <s v="China Investment Corporation"/>
        <s v="N/A"/>
        <s v="AirTree Ventures"/>
        <s v="Chromo Invest"/>
        <s v="NewAlpha"/>
        <s v="Flybridge Capital Partners"/>
        <s v="Morningside Venture Capital"/>
        <s v="Fireside Ventures"/>
        <s v="NFX"/>
        <s v="Dragonfly Captial"/>
        <s v="Female Founders Fund"/>
        <s v="Silicon Valley Bank"/>
        <s v="SoftBank Latin America Fund"/>
        <s v="Russia-China Investment Fund"/>
        <s v="Bain Capital Tech Opportunities"/>
        <s v="Sinovation Ventures"/>
        <s v="Advance Venture Partners"/>
        <s v="Marchmont Ventures"/>
        <s v="Innova Capital - FIP"/>
        <s v="L'Occitane"/>
        <s v="Javelin Venture Partners"/>
        <s v="Danone Manifesto Ventures"/>
        <s v="Propel Venture Partners"/>
        <s v="JOY Capital"/>
        <s v="Owl Ventures"/>
        <s v="Trane Technologies"/>
        <s v="Auriga"/>
        <s v="Vertex Ventures SE Asia"/>
        <s v="Investment Corporation of Dubai"/>
        <s v="Beijing Juneng Hesheng Industry Investment Fund"/>
        <s v="Kinnevik"/>
        <s v="U.S. Venture Partners"/>
        <s v="Lakestar"/>
        <s v="R-Z Capital"/>
        <s v="YL Ventures"/>
        <s v="Intel Capital"/>
        <s v="Taigang Venture Capital"/>
        <s v="Mitsubishi Corporation"/>
        <s v="Rembrandt Venture Partners"/>
        <s v="One Luxury Group"/>
        <s v="Earlybird Venture Capital"/>
        <s v="AWZ Ventures"/>
        <s v="Prysm Capital"/>
        <s v="Source Code Capital"/>
        <s v="Sozo Ventures"/>
        <s v="Wellington Management"/>
        <s v="Newpath Partners"/>
        <s v="Bregal Sagemount"/>
        <s v="China Culture Industrial Investment Fund"/>
        <s v="Durable Capital Partners"/>
        <s v="Inflexion Private Equity"/>
        <s v="Green Bay Ventures"/>
        <s v="Silver Lake Partners"/>
        <s v="K2 Global"/>
        <s v="Atinum Investment"/>
        <s v="SAIF Partners India"/>
        <s v="Partech Partners"/>
        <s v="Alpargatas"/>
        <s v="Fasanara Capital"/>
        <s v="FundersClub"/>
        <s v="Accelm Scania Growth Capital"/>
        <s v="Griffin Gaming Partners"/>
        <s v="Hyde Park Venture Partners"/>
        <s v="Marathon Venture Partners"/>
        <s v="Opus Capital"/>
        <s v="China Prosperity Capital"/>
        <s v="Gunosy Capital"/>
        <s v="SoftBankGroup"/>
        <s v="True Ventures"/>
        <s v="Kickstart Fund"/>
        <s v="Cool Japan Fund"/>
        <s v="Storm Ventures"/>
        <s v="Dynamo VC"/>
        <s v="American Express Ventures"/>
        <s v="BNP Paribas"/>
        <s v="N5 Capital"/>
        <s v="Draper Fisher Jurtson"/>
        <s v="Prime Movers Lab"/>
        <s v="China Reform Fund"/>
        <s v="Eclipse Ventures"/>
        <s v="China Everbright Limited"/>
        <s v="Mangrove Capital Partners"/>
        <s v="Silverton Partners"/>
        <s v="British Patient Capital"/>
        <s v="Advantech Capital"/>
        <s v="LocalGlobe"/>
        <s v="GCP Capital Partners"/>
        <s v="Anthemis"/>
        <s v="UNITY VENTURES"/>
        <s v="Shenzhen Capital Group"/>
        <s v="Big Bets"/>
        <s v="IA Ventures"/>
        <s v="Simon Equity Partners"/>
        <s v="Vostok New Ventures"/>
        <s v="Bojiang Capital"/>
        <s v="SAIF Partners China"/>
        <s v="ICG"/>
        <s v="Equal Ventures"/>
        <s v="Dark Horse Technology Group"/>
        <s v="NetEase Capital"/>
        <s v="Green Pine Capital Partners"/>
        <s v="Co-Energy Finance"/>
        <s v="Phoenix New Media"/>
        <s v="RRE Ventures+"/>
        <s v="Astanor Ventures"/>
        <s v="K2 Ventures"/>
        <s v="58.com"/>
        <s v="Xingwang Investment Management"/>
        <s v="IAG Capital Partners"/>
        <s v="Novator Partners"/>
        <s v="SIG Asia Investments"/>
        <s v="Draper Fisher Jurvetson"/>
        <s v="LowercaseCapital"/>
        <s v=""/>
        <s v="Thoma Bravo"/>
        <s v="Boyu Capital"/>
        <s v="ZhenFund"/>
        <s v="AltaIR Capital"/>
        <s v="Warbug Pincus"/>
        <s v="Longfor Capitalm"/>
        <s v="F-Prime Capital"/>
        <s v="Thirty Five Ventures"/>
        <s v="Spar Capital"/>
        <s v="Ford Autonomous Vehicles"/>
        <s v="IKEA GreenTech"/>
        <s v="BDT Capital Partners"/>
        <s v="Diamler"/>
        <s v="Tribe Capital"/>
        <s v="Essence Financial"/>
        <s v="SAIF Partners"/>
        <s v="GX Capital"/>
        <s v="capitalG"/>
        <s v="Draft Ventures"/>
        <s v="ES Ventures"/>
        <s v="Venture51"/>
        <s v="RiverPark Ventures"/>
        <s v="Xiang He Capital"/>
        <s v="Woori Investment"/>
        <s v="Google"/>
        <s v="Nor-Cal Invest"/>
        <s v="Partners Investment"/>
        <s v="OrbiMed Advisors"/>
        <s v="Liberty Global Ventures"/>
        <s v="Social Capital"/>
        <s v="T. Rowe Associates"/>
        <s v="Eniac Ventures"/>
        <s v="Electric Capital"/>
        <s v="Marcy Venture Partners"/>
        <s v="Next World Capital"/>
        <s v="Blue Lake Capital"/>
        <s v="Maverick Ventures"/>
        <s v="Kerala Ventures"/>
        <s v="Acton Capital Partners"/>
        <s v="Nortzone Ventures"/>
        <s v="Bank Of China Group Investment"/>
        <s v="A&amp;E Television Networks"/>
        <s v="Morningside Group"/>
        <s v="Artis Ventures"/>
        <s v="Silk Road Huacheng"/>
        <s v="Guangdong Technology Financial Group"/>
        <s v="Viking Global Investors"/>
        <s v="Amadeus Capital Partners"/>
        <s v="Omidyar Network"/>
        <s v="Citi Ventures"/>
        <s v="3i Group"/>
        <s v="Andalusian Capital Partners"/>
        <s v="Founders"/>
        <s v="Valar Ventures"/>
        <s v="IDG Capital Partners"/>
        <s v="Flint Capital"/>
        <s v="Goldstone Investments"/>
        <s v="China Development Bank Capital"/>
        <s v="Linear Venture"/>
        <s v="Lux Capital"/>
        <s v="Energize Ventures"/>
        <s v="Pear"/>
        <s v="Caisse de depot et placement du Quebec"/>
        <s v="Benhcmark"/>
        <s v="TQ Ventures"/>
        <s v="HCA Healthcare"/>
        <s v="Maveron"/>
        <s v="Gron Ventures"/>
        <s v="Kleiner Perkins Caulfield &amp; Byers"/>
        <s v="Wincove"/>
        <s v="Webb Investment Network"/>
        <s v="Shasta Ventures"/>
        <s v="Qihoo 360 Technology"/>
        <s v="Alaska Permanent Fund"/>
        <s v="New Leaf Venture Partners"/>
        <s v="Trammell Ventures"/>
        <s v="PremjiInvest"/>
        <s v="China Renaissance"/>
        <s v="Aleph"/>
        <s v="Hellman &amp; Friedman"/>
        <s v="Starr Investment Holdings"/>
        <s v="Capricorn Investment Group"/>
        <s v="Bond"/>
        <s v="Elevation Capital"/>
        <s v="Frontier Ventures"/>
        <s v="iFly"/>
        <s v="IDInvest Partners"/>
        <s v="Promus Ventures"/>
        <s v="Neuberger Berman"/>
        <s v="VebVentures"/>
        <s v="Tiger Brokers"/>
        <s v="Blockchain Capital"/>
        <s v="Lowercase Capital"/>
        <s v="Future Perfect Ventures"/>
        <s v="OpenView Venture Partners"/>
        <s v="LGT Capital Partners"/>
        <s v="A91 Partners"/>
        <s v="Route 66 Ventures"/>
        <s v="Softbank"/>
        <s v="Loeb.NYC"/>
        <s v="Unternehmertum Venture Capital"/>
        <s v="CRE Venture Capital"/>
        <s v="The Raine Group"/>
        <s v="Atlantic Food Labs"/>
        <s v="Lead Edge Capital"/>
        <s v="SF Holding Co"/>
        <s v="BMO Capital"/>
        <s v="Bright Venture Capita"/>
        <s v="Piton Capital"/>
        <s v="Coltrane Asset Management"/>
        <s v="Lifeline Ventures"/>
        <s v="Sands Capital"/>
        <s v="Osage University Partners"/>
        <s v="Alliance Consumer Growth"/>
        <s v="Flare Capital Partners"/>
        <s v="Goldcrest Capital"/>
        <s v="East Ventures"/>
        <s v="The Rise Fund"/>
        <s v="Seedcamp"/>
        <s v="Quantum Energy Partners"/>
        <s v="Coinbase Ventures"/>
        <s v="Sina Weibo"/>
        <s v="China Fortune Ocean"/>
        <s v="Kae Capital"/>
        <s v="Baillie Gifford &amp; Co."/>
        <s v="China Construction Bank"/>
        <s v="Lockheed Martin Ventures"/>
        <s v="Altamont Capital Partners"/>
        <s v="Shanghai Puyin Industry"/>
        <s v="CVF Capital Partners"/>
        <s v="iNovia Capital"/>
        <s v="HOF Capital"/>
        <s v="Charoen Pokphand Group"/>
        <s v="Xiaomi"/>
        <s v="Sixth Street Growth"/>
        <s v="Hypersphere Ventures"/>
        <s v="Munich Re Ventures"/>
        <s v="Crowdcube"/>
        <s v="Zhongrong International Trust"/>
        <s v="500 Startups"/>
        <s v="Co-Stone Venture Capital"/>
        <s v="CVC Capital Partners"/>
        <s v="China Media Group"/>
        <s v="Bezos Expeditions"/>
        <s v="Baseline Ventures"/>
        <s v="MoreVC"/>
        <s v="Almaz Capital Partners"/>
        <s v="Declaration Partners"/>
        <s v="Fidelity Investments"/>
        <s v="Questa Capital"/>
        <s v="Energy Impact Partners"/>
        <s v="Delta Capital"/>
        <s v="Hony Capital"/>
        <s v="SDIC CMC Investment Management"/>
        <s v="Access Industries"/>
        <s v="BGF Ventures"/>
        <s v="TTV Capital"/>
        <s v="CMB International Capital"/>
        <s v="Transamerica Ventures"/>
        <s v="Alkeon Capital Management"/>
        <s v="US Venture Partners"/>
        <s v="Baidu Ventures"/>
        <s v="Tencent Investment"/>
        <s v="Bain &amp; Company"/>
        <s v="Hillsven Capital"/>
        <s v="GP Capital"/>
        <s v="BoxGroup"/>
        <s v="Cedarlake Capital"/>
        <s v="Providence Equity Partners"/>
        <s v="Softbank Corp."/>
        <s v="Blue Cloud Ventures"/>
        <s v="DT Capital Partners"/>
        <s v="TPG Alternative &amp; Renewable Technologies"/>
        <s v="Draper Esprit"/>
        <s v="Maverick Capital"/>
        <s v="Greyhound Capital"/>
        <s v="ION Crossover Partners"/>
        <s v="Capital Today"/>
        <s v="Sapphire Ventures"/>
        <s v="D1 Capita Partners"/>
        <s v="RTP Global"/>
        <s v="Altimeter Capital"/>
        <s v="DSC Investments"/>
        <s v="One Peak Partners"/>
        <s v="Monk's Hill Ventures"/>
        <s v="Rusnano"/>
        <s v="Noshaq"/>
        <s v="Huobi Ventures"/>
        <s v="Shea Ventures"/>
        <s v="GF Investments"/>
        <s v="Ainge Advisory"/>
        <s v="Global Asset Capital"/>
        <s v="frst"/>
        <s v="MaC Venture Capital"/>
        <s v="Softbank Capital"/>
        <s v="Mizuho Financial Group"/>
        <s v="Ajinomoto"/>
        <s v=".406 Ventures"/>
        <s v="TDM Growth Partners"/>
        <s v="IndexVentures"/>
        <s v="Felix Capital"/>
        <s v="CJ ENM"/>
        <s v="World Innovation Lab"/>
        <s v="Globis Capital Partners"/>
        <s v="SBI Investment"/>
        <s v="Eleation Capital"/>
        <s v="Work-Bench"/>
        <s v="Qatar Investment Authority"/>
        <s v="SingulariTeam"/>
        <s v="Madrone Capital Partners"/>
        <s v="Green Innovations"/>
        <s v="White Star Capital"/>
        <s v="Scentan Ventures"/>
        <s v="Sound Ventures"/>
        <s v="QiMing Venture Partnersl"/>
        <s v="Origin Ventures"/>
        <s v="Vertex Ventures"/>
        <s v="NXC"/>
        <s v="Ventura Capital"/>
        <s v="SDP Investment"/>
        <s v="QC Capital"/>
        <s v="Lenovo Capital and Incubator"/>
        <s v="Alpha JWC Ventures"/>
        <s v="Greenoaks Capital Management"/>
        <s v="Ally Bridge Group"/>
        <s v="Hanaco Venture Capital"/>
        <s v="Rocketship.vc"/>
        <s v="Nichi-Iko Pharmaceutical"/>
        <s v="Not Boring Capital"/>
        <s v="Comcast Ventures"/>
        <s v="North Island Ventures"/>
        <s v="Hemisphere Ventures"/>
        <s v="SDIC Innovation Investment Management"/>
        <s v="New Horizon Capital"/>
        <s v="SAP.iO Fund"/>
        <s v="iTech Capital"/>
        <s v="Liberty Strategic Capital"/>
        <s v="Doqling Capital Partners"/>
        <s v="CSC Group"/>
        <s v="Summerhill Venture Partners"/>
        <s v="Otter Rock Capital"/>
        <s v="Motive Partners"/>
        <s v="Lightrock"/>
        <s v="Rakuten Ventures"/>
        <s v="Revolution Growth"/>
        <s v="Net1 UEPS Technologies"/>
        <s v="Inspired Capital"/>
        <s v="GF Xinde Investment Management Co."/>
        <s v="Aspenwood Ventures"/>
        <s v="Cox Enterprises"/>
        <s v="Inspiration Ventures"/>
        <s v="SmartFin Capital"/>
        <s v="Merieux Equity Partners"/>
        <s v="FinSight Ventures"/>
        <s v="Vivo Capital"/>
        <s v="GSV Ventures"/>
        <s v="Leaders Fund"/>
        <s v="China Everbright Investment Management"/>
        <s v="Israel Growth Partners"/>
        <s v="Endeavor"/>
        <s v="China International Capital Corporation"/>
        <s v="BUILD Capital Partners"/>
        <s v="Bling Capital"/>
        <s v="KCK Group"/>
        <s v="Bedrock Capital"/>
        <s v="Casdin Capital"/>
        <s v="Zeal Capital Partners"/>
        <s v="Next Coast Ventures"/>
        <s v="BMW i Ventures"/>
        <s v="14W"/>
        <s v="Raven One Ventures"/>
        <s v="Trellis Partners"/>
        <s v="Krungsri Finnovate"/>
        <s v="GLP Capital Partners"/>
        <s v="Apax Partners"/>
        <s v="Oak Investment Partners"/>
        <s v="Grand Flight Investment"/>
        <s v="Vertex Ventures China"/>
        <s v="Maniv Mobility"/>
        <s v="Nine Intelligence Capital"/>
        <s v="Prosus Ventures"/>
        <s v="Founder H Fund"/>
        <s v="Oceanwide Holdings"/>
        <s v="Gaocheng Capital"/>
        <s v="E Fund"/>
        <s v="Teamworthy Ventures"/>
        <s v="Vcanbio"/>
        <s v="Just Eat"/>
        <s v="Alexandria Venture Investments"/>
        <s v="Framework Ventures"/>
        <s v="Cadenza Ventures"/>
        <s v="GE Healthcare"/>
        <s v="TopoScend Capital"/>
        <s v="NightDragon Security"/>
        <s v="Floodgate"/>
        <s v="Walden Venture Capital"/>
        <s v="Temasek Holdings"/>
        <s v="Ventech China"/>
        <s v="Rich Land Capital"/>
        <s v="New Hope Fund"/>
        <s v="BECO Capital"/>
        <s v="Legend Star"/>
        <s v="InnoVision Capital"/>
        <s v="CMC Capital Partners"/>
        <s v="FTX Ventures"/>
        <s v="Gopher Asset Management"/>
        <s v="Bertelsmann India Investments"/>
        <s v="Maersk Growth"/>
        <s v="XAnge Private Equity"/>
        <s v="Clocktower Technology Ventures"/>
        <s v="Plum Alley"/>
        <s v="H Capital"/>
        <s v="Hedosophia"/>
        <s v="Galaxy Interactive"/>
        <s v="The Times Group"/>
        <s v="Future Ventures"/>
        <s v="Afore Capital"/>
        <s v="3G Capital Management"/>
        <s v="Cobalt Capital"/>
        <s v="Trifecta Capital"/>
        <s v="Struck Capital"/>
        <s v="1955 Capital"/>
        <s v="NIO Capital"/>
        <s v="Francisco Partners"/>
        <s v="Honeywell"/>
        <s v="Galeo Ventures"/>
        <s v="Centralway"/>
        <s v="Beijing Shuju Xinrong Fund"/>
        <s v="dRx Capital"/>
        <s v="Guggenheim Investments"/>
        <s v="Aviv Venture Capital"/>
        <s v="Juxtapose"/>
        <s v="TowerBrook Capital Partners"/>
        <s v="Mayfair Equity Partners"/>
        <s v="Cathay Innovation"/>
        <s v="s28 Capital"/>
        <s v="Canaan Partners"/>
        <s v="Eleven Ventures"/>
        <s v="AXA Venture Partners"/>
        <s v="XVC Venture Capital"/>
        <s v="3L"/>
        <s v="JBV Capital"/>
        <s v="Hummingbird Ventures"/>
        <s v="We Capital"/>
        <s v="Altos Ventures"/>
        <s v="Cercano Management"/>
        <s v="468 Capital"/>
        <s v="Lightbox Ventures"/>
        <s v="UBS Asset Management"/>
        <s v="Company K Partners"/>
        <s v="GS Growth"/>
        <s v="Banner Ventures"/>
        <s v="Leonardo DiCaprio"/>
        <s v="S Capital"/>
        <s v="Tengelmann Ventures"/>
        <s v="NGP Capital"/>
        <s v="Homebrew"/>
        <s v="Huagai Capital"/>
        <s v="Resolute Ventures"/>
        <s v="Insights Venture Partners"/>
        <s v="Triangle Peak Partners"/>
        <s v="JAFCO"/>
        <s v="DFJ DragonFund"/>
        <s v="Entree Capital"/>
        <s v="Susa Ventures"/>
        <s v="Group11"/>
        <s v="CR Capital Mgmt"/>
        <s v="Passport Capital"/>
        <s v="Gaopeng Capital"/>
        <s v="SEB Venture Capital"/>
        <s v="Temasek Holdings Ltd."/>
        <s v="Connect Ventures"/>
        <s v="Yaxia Automobile"/>
        <s v="Robert Bosch Venture Capital"/>
        <s v="China Internet Investment Fund"/>
        <s v="China Life Investment Holding Company"/>
        <s v="Qatar Holding"/>
        <s v="Wavemaker Partners"/>
        <s v="China Broadband Capital"/>
        <s v="Hongdao Capital"/>
        <s v="ING"/>
        <s v="Danhua Capital"/>
        <s v="Investcorp"/>
        <s v="Ivy Capital"/>
        <s v="Grandland"/>
        <s v="Tianjin Haihe Industry Fund"/>
        <s v="Meituan Dianping"/>
        <s v="Global Logistic Properties"/>
        <s v="Vintage Investment Partners"/>
        <s v="China Capital Investment Group"/>
        <s v="Augmentum Fintech"/>
        <s v="True"/>
        <s v="Rothenberg Ventures"/>
        <s v="Collaborative Fund"/>
        <s v="Smash Ventures"/>
        <s v="Gaorong Capital"/>
        <s v="Anthos Capital"/>
        <s v="Breyer Capital"/>
        <s v="Founder Collective"/>
        <s v="Revo Capital"/>
        <s v="Davidson Kempner Capital Management"/>
        <s v="TMT Investments"/>
        <s v="North Bridge Growth Equity"/>
        <s v="Hanwha Investment &amp; Securities"/>
        <s v="Mountain Nazca"/>
        <s v="Astral Capital"/>
        <s v="Pokemon Company International"/>
        <s v="GIC"/>
        <s v="Highland Capital Management"/>
        <s v="Steadview Capital"/>
        <s v="Lightbank"/>
        <s v="Group 11"/>
        <s v="Skip Capital"/>
        <s v="10T Fund"/>
        <s v="Daphni"/>
        <s v="MenloVentures"/>
        <s v="Borui Capital"/>
        <s v="UBS"/>
        <s v="Huasheng Capital"/>
        <s v="Providence Ventures"/>
        <s v="Point Nine Capital"/>
        <s v="Picus Capital"/>
        <s v="Revolution Ventures"/>
        <s v="Oriza Equity Investment"/>
        <s v="Quona Capital"/>
        <s v="OMERS Ventures"/>
        <s v="PayPal Ventures"/>
        <s v="Commerce Ventures"/>
        <s v="CITIC Securities International"/>
        <s v="Burda Principal Investments"/>
        <s v="LeapFrog Investments"/>
        <s v="Uniqa Ventures"/>
        <s v="Bond Capital"/>
        <s v="Ridge Ventures"/>
        <s v="Thrity Five Ventures"/>
        <s v="TDR Capital"/>
        <s v="China Fortune Land Development"/>
        <s v="Charter Venture Capital"/>
        <s v="and Sequoia Capital China"/>
        <s v="Foxconn Technology Company"/>
        <s v="Ascension Ventures"/>
        <s v="New Era Ventures"/>
        <s v="JMI Equity"/>
        <s v="Valor Equity Partners"/>
        <s v="Geodesic Capital"/>
        <s v="Emerge"/>
        <s v="Kenetic Capital"/>
        <s v="PUC"/>
        <s v="Tus Holdings"/>
        <s v="Cocnord Health Partners"/>
        <s v="enaya Capital"/>
        <s v="Escala Capital"/>
        <s v="TVS Capital"/>
        <s v="Inova Ventures Participacees"/>
        <s v="Malabar Investments"/>
        <s v="STO Express"/>
        <s v="Schonfeld Strategic Advisors"/>
        <s v="Grayhawk Capital"/>
        <s v="Toscafund Asset Management"/>
        <s v="MSD Capital"/>
        <s v="Lightspeed Venture Capital"/>
        <s v="Core Capital Partners"/>
        <s v="Liberty Gloval Ventures"/>
        <s v="Chicago Ventures"/>
        <s v="Imaginary Ventures"/>
        <s v="Standard Crypto"/>
        <s v="Longitude Capital"/>
        <s v="Google Capital"/>
        <s v="Jump Capital"/>
        <s v="Expedia Inc."/>
        <s v="DC Thomson Ventures"/>
        <s v="Microsoft ScaleUp"/>
        <s v="National Grid Partners"/>
        <s v="HarbourVest Partners"/>
        <s v="Bank of China"/>
        <s v="Fidelity Investment"/>
        <s v="Eldridge"/>
        <s v="Sway Ventures"/>
        <s v="SV Angel"/>
        <s v="Funa Yuanchuang Technology"/>
        <s v="Siam Commercial Bank"/>
        <s v="Portag3 Ventures"/>
        <s v="Qumra Capital"/>
        <s v="Bow Wave Capital"/>
        <s v="Human Capital"/>
        <s v="August Capital"/>
        <s v="Oriental Fortune Capital"/>
        <s v="FutureX Capital"/>
        <s v="CommerzVentures"/>
        <s v="Wakefield Group"/>
        <s v="Ondine Capital"/>
        <s v="Buhuo Venture Capital"/>
        <s v="Guangzhou Huiyin Aofeng Equity Investment Fund"/>
        <s v="Harrison Metal"/>
        <s v="Team8"/>
        <s v="Aker"/>
        <s v="GoldenTree Asset Management"/>
        <s v="Maverick Ventures Israel"/>
        <s v="Section 32"/>
        <s v="Vast Ventures"/>
        <s v="Echo Health Venturesl"/>
        <s v="SciFi VC"/>
        <s v="AllegisCyber Capital"/>
        <s v="Sky9 Capital"/>
        <s v="Redpoint Ventures China"/>
        <s v="360 Capital Partners"/>
        <s v="Launchpad Venture Group"/>
        <s v="Valiant Capital Partners"/>
        <s v="Unilever Ventures"/>
        <s v="Canapi Ventures"/>
        <s v="Vision Knight Capital"/>
        <s v="Crane Venture Partners"/>
        <s v="BA Capital"/>
        <s v="Western Capital Management"/>
        <s v="Blu Venture Investors"/>
        <s v="First Light Capital Group"/>
        <s v="Unicom Innovation Venture Capital"/>
        <s v="Sherpalo Ventures"/>
        <s v="Ireland Strategic Investment Fund"/>
        <s v="Korelya Capital"/>
        <s v="Socii Capital"/>
        <s v="Streamlined Ventures"/>
        <s v="Go-Ventures"/>
        <s v="Quiet Capital"/>
        <s v="KTB Ventures"/>
        <s v="Gradient Ventures"/>
        <s v="Ayala Corporation"/>
        <s v="EQT Ventures"/>
        <s v="Dynamic Parcel Distribution"/>
        <s v="Sofinnova Partners"/>
        <s v="Harvey Golub Family Office"/>
        <s v="Workday Ventures"/>
        <s v="Carlson Private Capital Partners"/>
        <s v="Mithril Capital Management"/>
        <s v="Kima Ventures"/>
        <s v="FinVC"/>
        <s v="FANUC"/>
        <s v="Asset Management Ventures"/>
        <s v="Light Street Capital"/>
        <s v="Vulcan Capital"/>
        <s v="Avenir Growth Capital"/>
        <s v="Crossbeam Venture Partners"/>
        <s v="BP Ventures"/>
        <s v="Kite Ventures"/>
        <s v="Jove Equity Partners"/>
        <s v="TI Platform Management"/>
        <s v="BDC Venture Capital"/>
        <s v="World Lab Innovation"/>
        <s v="Inclusive Capital Partners"/>
        <s v="Caterpillar"/>
        <s v="Fontinalis Partners"/>
        <s v="Oryzn Capital"/>
        <s v="Wonder Ventures"/>
        <s v="Hongtai Capital Holdings"/>
        <s v="Geekdom Fund"/>
        <s v="dmg ventures"/>
        <s v="Ping An Insurance"/>
        <s v="Operator Collective"/>
        <s v="Group GSR Ventures"/>
        <s v="Insignia Ventures Partners"/>
        <s v="Madera Technology Partners"/>
        <s v="Chengwei Capital"/>
        <s v="First Ascent Ventures"/>
        <s v="Bolt Ventures"/>
        <s v="The Venture Collective"/>
        <s v="Shang Qi Capital"/>
        <s v="Genesis Capital"/>
        <s v="Anthermis"/>
        <s v="Evolution Equity Partners"/>
        <s v="Galaxy Digital"/>
        <s v="International Finance Corporation"/>
        <s v="Eden Global Partners"/>
        <s v="Pereg Ventures"/>
        <s v="Rakuten"/>
        <s v="Apollo Global Management"/>
        <s v="G Squared"/>
        <s v="Sunley House Capital Management"/>
        <s v="Golden Gate Ventures"/>
        <s v="Hanaco Ventures"/>
        <s v="Haitong Leading Capital Management"/>
        <s v="Verizon Ventures"/>
        <s v="Kraken Ventures"/>
        <s v="Perpetual Investors"/>
        <s v="Lone Pine Capital"/>
        <s v="Carrick Capital Partners"/>
        <s v="Endiya Partners"/>
        <s v="Meridian Capital"/>
        <s v="Straumann"/>
        <s v="Affirma Capital"/>
        <s v="Spotify"/>
        <s v="Yinxinggu Capital"/>
        <s v="Dragonfly Capital Partners"/>
        <s v="China State Capital Venture Capital Fund"/>
        <s v="Harmonic Growth Partners"/>
        <s v="EXOR Seeds"/>
        <s v="TriplePoint Capital"/>
        <s v="Broom Ventures"/>
        <s v="VentureLink"/>
        <s v="SoGal Ventures"/>
        <s v="GE Ventures"/>
        <s v="FJ Labs"/>
        <s v="SK Ventures"/>
        <s v="eWTP Capital"/>
        <s v="JD Capital Management"/>
        <s v="Sunstone Capital"/>
        <s v="Tola Capital"/>
        <s v="SEEK"/>
        <s v="ACE &amp; Company"/>
        <s v="CMFG Ventures"/>
        <s v="STRIVE"/>
        <s v="FTX Venture"/>
        <s v="Victory Park Capital"/>
        <s v="Richland Equities"/>
        <s v="Shenzhen Qianhe Capital Management Co."/>
        <s v="Chuanrong Capital"/>
        <s v="Wanxin Media"/>
        <s v="Ideal International"/>
        <s v="Naspers"/>
        <s v="BlockTower Capital"/>
        <s v="Riverwood Capital"/>
        <s v="Hongxiu VC"/>
        <s v="Silverlink Capital"/>
        <s v="Merrysunny Wealth"/>
        <s v="Newsion Venture Capital"/>
        <s v="Sino-Ocean Capital"/>
        <s v="iVision Ventures"/>
        <s v="Nordstar"/>
        <s v="Qianhai Fund of Funds"/>
        <s v="Elevar Equity"/>
        <s v="Shanghai Electric Group"/>
        <s v="Navitas Capital"/>
        <s v="Transformation Capital"/>
        <s v="INGKA Investments"/>
        <s v="Summer Capital"/>
        <s v="Stellaris Venture Partners"/>
        <s v="Outrun Ventures"/>
        <s v="Tru Arrow Partners"/>
        <s v="European Founders Fund"/>
        <s v="GMO VenturePartners"/>
        <s v="AU21"/>
        <s v="FreesFund"/>
        <s v="Lupa Systems"/>
        <s v="Alumni Ventures Group"/>
        <s v="BBVA"/>
        <s v="Blueflame Capital"/>
        <s v="Visa Ventures"/>
        <s v="CyberStarts"/>
        <s v="Norma Investments"/>
        <s v="NJF Capital"/>
        <s v="Qualgro"/>
        <s v="Sigma Prime Ventures"/>
        <s v="Array Ventures"/>
        <s v="Epiq Capital"/>
        <s v="Advancit Capital"/>
        <s v="China Minsheng Investment Group"/>
        <s v="Insights Partners"/>
        <s v="Ten Eleven Ventures"/>
        <s v="Trifecta Capital Advisors"/>
        <s v="Quadrille Capital"/>
        <s v="Promecap"/>
        <s v="Baleen Capital"/>
        <s v="Das Capital"/>
        <s v="Peterson Ventures"/>
        <s v="Songhyun Investment"/>
        <s v="Global Catalyst Partnera"/>
        <s v="Doha Venture Capital"/>
        <s v="Bain Capital Credit"/>
        <s v="JD Digits"/>
        <s v="I Squared Capital"/>
        <s v="Presidio Ventures"/>
        <s v="Rho Ventures"/>
        <s v="Jinhui Xingye"/>
        <s v="Moore Capital Management"/>
        <s v="iFLYTEK"/>
        <s v="Hearst Ventures"/>
        <s v="ForgeLight"/>
        <s v="Ballast Point Ventures"/>
        <s v="Johnson &amp; Johnson Innovation"/>
        <s v="IQ Capital"/>
        <s v="Tiantu Capital Co."/>
        <s v="Far East Horizon"/>
        <s v="SeptWolves Ventures"/>
        <s v="SOFTBANK Latin America Ventures"/>
        <s v="Anthem Venture Partners"/>
        <s v="Adams Street Partners"/>
        <s v="Mobai Capital"/>
        <s v="Alibaba Entrepreneurs Fund"/>
        <s v="Kefa Capital"/>
        <s v="Amasia"/>
        <s v="MSA Capital"/>
        <s v="Microsoft"/>
        <s v="Longzhu Capital"/>
        <s v="Wipro Ventures"/>
        <s v="Hundreds Capital"/>
        <s v="Causeway Media Partners"/>
        <s v="McKesson Ventures"/>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72">
  <r>
    <x v="0"/>
    <n v="4000000000"/>
    <d v="2021-01-14T00:00:00"/>
    <s v="Internet software &amp; services"/>
    <s v="Sunnyvale"/>
    <x v="0"/>
    <s v="North America"/>
    <n v="2011"/>
    <n v="1000000"/>
    <s v="Sequoia Capital, Bessemer Venture Partners, Threshold Ventures"/>
    <n v="3999"/>
  </r>
  <r>
    <x v="1"/>
    <n v="9000000000"/>
    <d v="2021-07-22T00:00:00"/>
    <s v="Fintech"/>
    <s v="Seoul"/>
    <x v="1"/>
    <s v="Asia"/>
    <n v="2012"/>
    <n v="71000000"/>
    <s v="Qualcomm Ventures, Woori Investment, Hanwha Investment &amp; Securities"/>
    <n v="125.7605633802817"/>
  </r>
  <r>
    <x v="2"/>
    <n v="1000000000"/>
    <d v="2020-06-23T00:00:00"/>
    <s v="Internet software &amp; services"/>
    <s v="Dublin"/>
    <x v="2"/>
    <s v="Europe"/>
    <n v="1999"/>
    <n v="9000000"/>
    <s v="ICG"/>
    <n v="110.11111111111111"/>
  </r>
  <r>
    <x v="3"/>
    <n v="2000000000"/>
    <d v="2021-09-15T00:00:00"/>
    <s v="Fintech"/>
    <s v="Boston"/>
    <x v="0"/>
    <s v="North America"/>
    <n v="2000"/>
    <n v="19000000"/>
    <s v="The Carlyle Group, CVC Capital Partners"/>
    <n v="104.26315789473684"/>
  </r>
  <r>
    <x v="4"/>
    <n v="1000000000"/>
    <d v="2020-12-24T00:00:00"/>
    <s v="Other"/>
    <s v="Shanghai"/>
    <x v="3"/>
    <s v="Asia"/>
    <n v="2015"/>
    <n v="10000000"/>
    <s v="Coatue Management, H Capital, Capital Today"/>
    <n v="99"/>
  </r>
  <r>
    <x v="5"/>
    <n v="8000000000"/>
    <d v="2015-01-23T00:00:00"/>
    <s v="Hardware"/>
    <s v="Shenzhen"/>
    <x v="3"/>
    <s v="Asia"/>
    <n v="2006"/>
    <n v="105000000"/>
    <s v="Accel Partners, Sequoia Capital"/>
    <n v="75.19047619047619"/>
  </r>
  <r>
    <x v="6"/>
    <n v="1000000000"/>
    <d v="2020-11-17T00:00:00"/>
    <s v="Mobile &amp; telecommunications"/>
    <s v="Beijing"/>
    <x v="3"/>
    <s v="Asia"/>
    <n v="2016"/>
    <n v="14000000"/>
    <s v="Shunwei Capital Partners, 5Y Capital, Legend Capital"/>
    <n v="70.428571428571431"/>
  </r>
  <r>
    <x v="7"/>
    <n v="40000000000"/>
    <d v="2018-01-08T00:00:00"/>
    <s v="Internet software &amp; services"/>
    <s v="Surry Hills"/>
    <x v="4"/>
    <s v="Oceania"/>
    <n v="2012"/>
    <n v="572000000"/>
    <s v="Sequoia Capital China, Blackbird Ventures, Matrix Partners"/>
    <n v="68.930069930069934"/>
  </r>
  <r>
    <x v="8"/>
    <n v="2000000000"/>
    <d v="2022-01-10T00:00:00"/>
    <s v="E-commerce &amp; direct-to-consumer"/>
    <s v="New York"/>
    <x v="0"/>
    <s v="North America"/>
    <n v="2018"/>
    <n v="29000000"/>
    <s v="L Catterton, Franklin Templeton, First Light Capital Group"/>
    <n v="67.965517241379317"/>
  </r>
  <r>
    <x v="9"/>
    <n v="1000000000"/>
    <d v="2017-10-23T00:00:00"/>
    <s v="Other"/>
    <s v="Manila"/>
    <x v="5"/>
    <s v="Asia"/>
    <n v="2015"/>
    <n v="15000000"/>
    <s v="K2 Global, 500 Startups"/>
    <n v="65.666666666666671"/>
  </r>
  <r>
    <x v="10"/>
    <n v="1000000000"/>
    <d v="2021-04-20T00:00:00"/>
    <s v="Fintech"/>
    <s v="New York"/>
    <x v="0"/>
    <s v="North America"/>
    <n v="2018"/>
    <n v="17000000"/>
    <s v="Pantera Capital, Cadenza Ventures, BlockTower Capital"/>
    <n v="57.823529411764703"/>
  </r>
  <r>
    <x v="11"/>
    <n v="3000000000"/>
    <d v="2021-11-29T00:00:00"/>
    <s v="Fintech"/>
    <s v="Mumbai"/>
    <x v="6"/>
    <s v="Asia"/>
    <n v="2010"/>
    <n v="54000000"/>
    <s v="Tiger Global Management, Kalaari Capital"/>
    <n v="54.555555555555557"/>
  </r>
  <r>
    <x v="12"/>
    <n v="100000000000"/>
    <d v="2018-07-03T00:00:00"/>
    <s v="E-commerce &amp; direct-to-consumer"/>
    <s v="Shenzhen"/>
    <x v="3"/>
    <s v="Asia"/>
    <n v="2008"/>
    <n v="2000000000"/>
    <s v="Tiger Global Management, Sequoia Capital China, Shunwei Capital Partners"/>
    <n v="49"/>
  </r>
  <r>
    <x v="13"/>
    <n v="95000000000"/>
    <d v="2014-01-23T00:00:00"/>
    <s v="Fintech"/>
    <s v="San Francisco"/>
    <x v="0"/>
    <s v="North America"/>
    <n v="2010"/>
    <n v="2000000000"/>
    <s v="Khosla Ventures, LowercaseCapital, capitalG"/>
    <n v="46.5"/>
  </r>
  <r>
    <x v="14"/>
    <n v="2000000000"/>
    <d v="2022-04-05T00:00:00"/>
    <s v="Fintech"/>
    <s v="San Francisco"/>
    <x v="0"/>
    <s v="North America"/>
    <n v="2018"/>
    <n v="45000000"/>
    <s v="DeFi Technologies, Hypersphere Ventures, M13"/>
    <n v="43.444444444444443"/>
  </r>
  <r>
    <x v="15"/>
    <n v="3000000000"/>
    <d v="2022-03-30T00:00:00"/>
    <s v="Internet software &amp; services"/>
    <s v="Mumbai"/>
    <x v="6"/>
    <s v="Asia"/>
    <n v="2006"/>
    <n v="75000000"/>
    <s v="Tiger Global Management, The Raine Group, Malabar Investments"/>
    <n v="39"/>
  </r>
  <r>
    <x v="16"/>
    <n v="18000000000"/>
    <d v="2022-01-05T00:00:00"/>
    <s v="Internet software &amp; services"/>
    <s v="San Francisco"/>
    <x v="0"/>
    <s v="North America"/>
    <n v="2011"/>
    <n v="476000000"/>
    <s v="Accel, AltaIR Capital, Technology Crossover Ventures"/>
    <n v="36.815126050420169"/>
  </r>
  <r>
    <x v="17"/>
    <n v="4000000000"/>
    <d v="2021-01-24T00:00:00"/>
    <s v="Mobile &amp; telecommunications"/>
    <s v="San Francisco"/>
    <x v="0"/>
    <s v="North America"/>
    <n v="2020"/>
    <n v="110000000"/>
    <s v="Andreessen Horowitz, TQ Ventures"/>
    <n v="35.363636363636367"/>
  </r>
  <r>
    <x v="18"/>
    <n v="10000000000"/>
    <d v="2019-12-20T00:00:00"/>
    <s v="Fintech"/>
    <s v="San Francisco"/>
    <x v="0"/>
    <s v="North America"/>
    <n v="2012"/>
    <n v="294000000"/>
    <s v="IDG Capital, Venture51, Lightspeed Venture Partners"/>
    <n v="33.013605442176868"/>
  </r>
  <r>
    <x v="19"/>
    <n v="4000000000"/>
    <d v="2019-06-25T00:00:00"/>
    <s v="Fintech"/>
    <s v="San Francisco"/>
    <x v="0"/>
    <s v="North America"/>
    <n v="2011"/>
    <n v="119000000"/>
    <s v="Bnk To The Future, Trammell Ventures, SBI Investment"/>
    <n v="32.613445378151262"/>
  </r>
  <r>
    <x v="20"/>
    <n v="13000000000"/>
    <d v="2019-10-10T00:00:00"/>
    <s v="Internet software &amp; services"/>
    <s v="San Francisco"/>
    <x v="0"/>
    <s v="North America"/>
    <n v="2009"/>
    <n v="400000000"/>
    <s v="General Catalyst, Institutional Venture Partners, Breyer Capital"/>
    <n v="31.5"/>
  </r>
  <r>
    <x v="21"/>
    <n v="4000000000"/>
    <d v="2021-03-18T00:00:00"/>
    <s v="Internet software &amp; services"/>
    <s v="Chicago"/>
    <x v="0"/>
    <s v="North America"/>
    <n v="2001"/>
    <n v="125000000"/>
    <s v="Silver Lake, ICONIQ Capital"/>
    <n v="31"/>
  </r>
  <r>
    <x v="22"/>
    <n v="4000000000"/>
    <d v="2021-12-20T00:00:00"/>
    <s v="Internet software &amp; services"/>
    <s v="Palo Alto"/>
    <x v="0"/>
    <s v="North America"/>
    <n v="2018"/>
    <n v="128000000"/>
    <s v="Foundation Capital, Frontier Ventures, AltaIR Capital"/>
    <n v="30.25"/>
  </r>
  <r>
    <x v="23"/>
    <n v="13000000000"/>
    <d v="2021-07-20T00:00:00"/>
    <s v="E-commerce &amp; direct-to-consumer"/>
    <s v="New York"/>
    <x v="0"/>
    <s v="North America"/>
    <n v="2017"/>
    <n v="427000000"/>
    <s v="Andreessen Horowitz, Thirty Five Ventures, Sound Ventures"/>
    <n v="29.444964871194379"/>
  </r>
  <r>
    <x v="24"/>
    <n v="1000000000"/>
    <d v="2016-01-01T00:00:00"/>
    <s v="Consumer &amp; retail"/>
    <s v="Seoul"/>
    <x v="1"/>
    <s v="Asia"/>
    <n v="2009"/>
    <n v="33000000"/>
    <s v="CDIB Capital"/>
    <n v="29.303030303030305"/>
  </r>
  <r>
    <x v="25"/>
    <n v="10000000000"/>
    <d v="2020-04-30T00:00:00"/>
    <s v="Internet software &amp; services"/>
    <s v="San Francisco"/>
    <x v="0"/>
    <s v="North America"/>
    <n v="2012"/>
    <n v="333000000"/>
    <s v="Index Ventures, Greylock Partners, Kleiner Perkins Caufield &amp; Byers"/>
    <n v="29.03003003003003"/>
  </r>
  <r>
    <x v="26"/>
    <n v="11000000000"/>
    <d v="2021-06-03T00:00:00"/>
    <s v="Auto &amp; transportation"/>
    <s v="Shanghai"/>
    <x v="3"/>
    <s v="Asia"/>
    <n v="2013"/>
    <n v="376000000"/>
    <s v="LTW Capital, Legend Capital, Qualcomm Ventures"/>
    <n v="28.25531914893617"/>
  </r>
  <r>
    <x v="27"/>
    <n v="10000000000"/>
    <d v="2020-04-01T00:00:00"/>
    <s v="Internet software &amp; services"/>
    <s v="San Francisco"/>
    <x v="0"/>
    <s v="North America"/>
    <n v="2016"/>
    <n v="343000000"/>
    <s v="Index Ventures, Draft Ventures, Felicis Ventures"/>
    <n v="28.154518950437318"/>
  </r>
  <r>
    <x v="28"/>
    <n v="14000000000"/>
    <d v="2021-02-17T00:00:00"/>
    <s v="Fintech"/>
    <s v="London"/>
    <x v="7"/>
    <s v="Europe"/>
    <n v="2011"/>
    <n v="490000000"/>
    <s v="Lightspeed Venture Partners, Google Ventures, Lakestar"/>
    <n v="27.571428571428573"/>
  </r>
  <r>
    <x v="29"/>
    <n v="2000000000"/>
    <d v="2017-09-22T00:00:00"/>
    <s v="Mobile &amp; telecommunications"/>
    <s v="Shanghai"/>
    <x v="3"/>
    <s v="Asia"/>
    <n v="2012"/>
    <n v="71000000"/>
    <s v="China Creation Ventures, Sierra Ventures, Xingwang Investment Management"/>
    <n v="27.169014084507044"/>
  </r>
  <r>
    <x v="30"/>
    <n v="5000000000"/>
    <d v="2020-09-29T00:00:00"/>
    <s v="Other"/>
    <s v="London"/>
    <x v="7"/>
    <s v="Europe"/>
    <n v="1994"/>
    <n v="187000000"/>
    <s v="General Atlantic, 3i Group, Huagai Capital"/>
    <n v="25.737967914438503"/>
  </r>
  <r>
    <x v="31"/>
    <n v="3000000000"/>
    <d v="2021-06-29T00:00:00"/>
    <s v="Fintech"/>
    <s v="San Francisco"/>
    <x v="0"/>
    <s v="North America"/>
    <n v="2019"/>
    <n v="125000000"/>
    <s v="Day One Ventures, Coinbase Ventures, Andreessen Horowitz"/>
    <n v="23"/>
  </r>
  <r>
    <x v="32"/>
    <n v="7000000000"/>
    <d v="2020-07-01T00:00:00"/>
    <s v="Fintech"/>
    <s v="Mumbai"/>
    <x v="6"/>
    <s v="Asia"/>
    <n v="1998"/>
    <n v="297000000"/>
    <s v="TA Associates, SoftBank Group, GS Growth"/>
    <n v="22.569023569023567"/>
  </r>
  <r>
    <x v="33"/>
    <n v="1000000000"/>
    <d v="2021-03-01T00:00:00"/>
    <s v="Health"/>
    <s v="Hangzhou"/>
    <x v="3"/>
    <s v="Asia"/>
    <n v="2015"/>
    <n v="43000000"/>
    <s v="Qiming Venture Partners"/>
    <n v="22.255813953488371"/>
  </r>
  <r>
    <x v="34"/>
    <n v="180000000000"/>
    <d v="2017-04-07T00:00:00"/>
    <s v="Artificial intelligence"/>
    <s v="Beijing"/>
    <x v="3"/>
    <s v="Asia"/>
    <n v="2012"/>
    <n v="8000000000"/>
    <s v="Sequoia Capital China, SIG Asia Investments, Sina Weibo, Softbank Group"/>
    <n v="21.5"/>
  </r>
  <r>
    <x v="35"/>
    <n v="2000000000"/>
    <d v="2021-04-17T00:00:00"/>
    <s v="Other"/>
    <s v="Hunan"/>
    <x v="3"/>
    <s v="Asia"/>
    <n v="2013"/>
    <n v="90000000"/>
    <s v="Sequoia Capital China, Warburg Pincus, IDG Capital"/>
    <n v="21.222222222222221"/>
  </r>
  <r>
    <x v="36"/>
    <n v="1000000000"/>
    <d v="2022-03-07T00:00:00"/>
    <s v="Fintech"/>
    <s v="New York"/>
    <x v="0"/>
    <s v="North America"/>
    <n v="2018"/>
    <n v="45000000"/>
    <s v="Polychain Capital, Paradigm, Ribbit Capital"/>
    <n v="21.222222222222221"/>
  </r>
  <r>
    <x v="37"/>
    <n v="1000000000"/>
    <d v="2021-09-08T00:00:00"/>
    <s v="Other"/>
    <s v="Vancouver"/>
    <x v="8"/>
    <s v="North America"/>
    <n v="2020"/>
    <n v="45000000"/>
    <s v="Trane Technologies, Honeywell"/>
    <n v="21.222222222222221"/>
  </r>
  <r>
    <x v="38"/>
    <n v="20000000000"/>
    <d v="2016-03-31T00:00:00"/>
    <s v="E-commerce &amp; direct-to-consumer"/>
    <s v="Shanghai"/>
    <x v="3"/>
    <s v="Asia"/>
    <n v="2013"/>
    <n v="918000000"/>
    <s v="GGV Capital, ZhenFund, Tencent"/>
    <n v="20.786492374727668"/>
  </r>
  <r>
    <x v="39"/>
    <n v="2000000000"/>
    <d v="2021-12-22T00:00:00"/>
    <s v="Internet software &amp; services"/>
    <s v="San Francisco"/>
    <x v="0"/>
    <s v="North America"/>
    <n v="2000"/>
    <n v="96000000"/>
    <s v="Sequoia Capital"/>
    <n v="19.833333333333332"/>
  </r>
  <r>
    <x v="40"/>
    <n v="15000000000"/>
    <d v="2020-03-01T00:00:00"/>
    <s v="Consumer &amp; retail"/>
    <s v="Beijing"/>
    <x v="3"/>
    <s v="Asia"/>
    <n v="2016"/>
    <n v="721000000"/>
    <s v="Sequoia Capital China, Longfor Capitalm, Gaorong Capital"/>
    <n v="19.804438280166437"/>
  </r>
  <r>
    <x v="41"/>
    <n v="3000000000"/>
    <d v="2022-04-05T00:00:00"/>
    <s v="Health"/>
    <s v="Oulu"/>
    <x v="9"/>
    <s v="Europe"/>
    <n v="2013"/>
    <n v="148000000"/>
    <s v="Forerunner Ventures, Lifeline Ventures, MSD Capital"/>
    <n v="19.27027027027027"/>
  </r>
  <r>
    <x v="42"/>
    <n v="10000000000"/>
    <d v="2018-10-03T00:00:00"/>
    <s v="Internet software &amp; services"/>
    <s v="San Francisco"/>
    <x v="0"/>
    <s v="North America"/>
    <n v="2011"/>
    <n v="497000000"/>
    <s v="DJF, Salesforce Ventures, Storm Ventures"/>
    <n v="19.120724346076457"/>
  </r>
  <r>
    <x v="43"/>
    <n v="40000000000"/>
    <d v="2019-05-02T00:00:00"/>
    <s v="Fintech"/>
    <s v="London"/>
    <x v="7"/>
    <s v="Europe"/>
    <n v="2012"/>
    <n v="2000000000"/>
    <s v="Tiger Global Management, Insight Partners, DST Global"/>
    <n v="19"/>
  </r>
  <r>
    <x v="44"/>
    <n v="2000000000"/>
    <d v="2021-10-21T00:00:00"/>
    <s v="Fintech"/>
    <s v="New York"/>
    <x v="0"/>
    <s v="North America"/>
    <n v="2021"/>
    <n v="100000000"/>
    <s v="Insight Partners, Softbank Group, Connect Ventures"/>
    <n v="19"/>
  </r>
  <r>
    <x v="45"/>
    <n v="2000000000"/>
    <d v="2022-02-15T00:00:00"/>
    <s v="Internet software &amp; services"/>
    <s v="Santa Clara"/>
    <x v="0"/>
    <s v="North America"/>
    <n v="2011"/>
    <n v="100000000"/>
    <s v="Blackstone, Bessemer Venture Partners"/>
    <n v="19"/>
  </r>
  <r>
    <x v="46"/>
    <n v="2000000000"/>
    <d v="2019-02-01T00:00:00"/>
    <s v="E-commerce &amp; direct-to-consumer"/>
    <s v="Shanghai"/>
    <x v="3"/>
    <s v="Asia"/>
    <n v="2015"/>
    <n v="101000000"/>
    <s v="K2VC, Lightspeed China Partners, Sky9 Capital"/>
    <n v="18.801980198019802"/>
  </r>
  <r>
    <x v="47"/>
    <n v="11000000000"/>
    <d v="2021-05-08T00:00:00"/>
    <s v="Consumer &amp; retail"/>
    <s v="Luohe"/>
    <x v="3"/>
    <s v="Asia"/>
    <n v="1999"/>
    <n v="558000000"/>
    <s v="Tencent Holdings, Hillhouse Capital Management, Yunfeng Capital"/>
    <n v="18.713261648745519"/>
  </r>
  <r>
    <x v="48"/>
    <n v="1000000000"/>
    <d v="2021-09-22T00:00:00"/>
    <s v="Internet software &amp; services"/>
    <s v="San Francisco"/>
    <x v="0"/>
    <s v="North America"/>
    <n v="2016"/>
    <n v="51000000"/>
    <s v="Rembrandt Venture Partners, M12, Altos Ventures"/>
    <n v="18.607843137254903"/>
  </r>
  <r>
    <x v="49"/>
    <n v="1000000000"/>
    <d v="2018-10-10T00:00:00"/>
    <s v="Fintech"/>
    <s v="Charlotte"/>
    <x v="0"/>
    <s v="North America"/>
    <n v="2011"/>
    <n v="51000000"/>
    <s v="GCP Capital Partners"/>
    <n v="18.607843137254903"/>
  </r>
  <r>
    <x v="50"/>
    <n v="15000000000"/>
    <d v="2019-12-03T00:00:00"/>
    <s v="Fintech"/>
    <s v="London"/>
    <x v="7"/>
    <s v="Europe"/>
    <n v="2016"/>
    <n v="770000000"/>
    <s v="Target Global, General Catalyst, Durable Capital Partners"/>
    <n v="18.480519480519479"/>
  </r>
  <r>
    <x v="51"/>
    <n v="3000000000"/>
    <d v="2016-05-11T00:00:00"/>
    <s v="Other"/>
    <s v="Shenzhen"/>
    <x v="3"/>
    <s v="Asia"/>
    <n v="2006"/>
    <n v="154000000"/>
    <s v="Alibaba Pictures Group"/>
    <n v="18.480519480519479"/>
  </r>
  <r>
    <x v="52"/>
    <n v="1000000000"/>
    <d v="2015-01-01T00:00:00"/>
    <s v="Mobile &amp; telecommunications"/>
    <s v="Shanghai"/>
    <x v="3"/>
    <s v="Asia"/>
    <n v="2013"/>
    <n v="52000000"/>
    <s v="N/A"/>
    <n v="18.23076923076923"/>
  </r>
  <r>
    <x v="53"/>
    <n v="1000000000"/>
    <d v="2018-09-18T00:00:00"/>
    <s v="Internet software &amp; services"/>
    <s v="Beijing"/>
    <x v="3"/>
    <s v="Asia"/>
    <n v="2015"/>
    <n v="53000000"/>
    <s v="Beijing Juneng Hesheng Industry Investment Fund, Beijing Shuju Xinrong Fund"/>
    <n v="17.867924528301888"/>
  </r>
  <r>
    <x v="54"/>
    <n v="4000000000"/>
    <d v="2014-11-11T00:00:00"/>
    <s v="Mobile &amp; telecommunications"/>
    <s v="Seoul"/>
    <x v="1"/>
    <s v="Asia"/>
    <n v="2012"/>
    <n v="216000000"/>
    <s v="Formation 8"/>
    <n v="17.518518518518519"/>
  </r>
  <r>
    <x v="55"/>
    <n v="10000000000"/>
    <d v="2021-10-28T00:00:00"/>
    <s v="Fintech"/>
    <s v="San Francisco"/>
    <x v="0"/>
    <s v="North America"/>
    <n v="2017"/>
    <n v="564000000"/>
    <s v="DFJ Growth Fund, Coatue Management, Addition"/>
    <n v="16.730496453900709"/>
  </r>
  <r>
    <x v="56"/>
    <n v="13000000000"/>
    <d v="2018-12-11T00:00:00"/>
    <s v="Fintech"/>
    <s v="San Francisco"/>
    <x v="0"/>
    <s v="North America"/>
    <n v="2012"/>
    <n v="734000000"/>
    <s v="New Enterprise Associates, Spar Capital, Index Ventures"/>
    <n v="16.711171662125341"/>
  </r>
  <r>
    <x v="57"/>
    <n v="3000000000"/>
    <d v="2021-06-29T00:00:00"/>
    <s v="Internet software &amp; services"/>
    <s v="South Jordan"/>
    <x v="0"/>
    <s v="North America"/>
    <n v="2010"/>
    <n v="170000000"/>
    <s v="Spectrum Equity, ICONIQ Capital, Grayhawk Capital"/>
    <n v="16.647058823529413"/>
  </r>
  <r>
    <x v="58"/>
    <n v="10000000000"/>
    <d v="2018-06-05T00:00:00"/>
    <s v="Internet software &amp; services"/>
    <s v="Boston"/>
    <x v="0"/>
    <s v="North America"/>
    <n v="2001"/>
    <n v="572000000"/>
    <s v="KKR, ES Ventures, North Bridge Growth Equity"/>
    <n v="16.482517482517483"/>
  </r>
  <r>
    <x v="59"/>
    <n v="5000000000"/>
    <d v="2021-03-31T00:00:00"/>
    <s v="Fintech"/>
    <s v="London"/>
    <x v="7"/>
    <s v="Europe"/>
    <n v="2014"/>
    <n v="286000000"/>
    <s v="Ontario Teachers' Pension Plan, Goldman Sachs"/>
    <n v="16.482517482517483"/>
  </r>
  <r>
    <x v="60"/>
    <n v="4000000000"/>
    <d v="2021-01-07T00:00:00"/>
    <s v="Internet software &amp; services"/>
    <s v="Mississauga"/>
    <x v="8"/>
    <s v="North America"/>
    <n v="2000"/>
    <n v="230000000"/>
    <s v="Dragoneer Investment Group, Hellman &amp; Friedman, JMI Equity"/>
    <n v="16.391304347826086"/>
  </r>
  <r>
    <x v="61"/>
    <n v="2000000000"/>
    <d v="2021-09-22T00:00:00"/>
    <s v="Artificial intelligence"/>
    <s v="Shanghai"/>
    <x v="3"/>
    <s v="Asia"/>
    <n v="2016"/>
    <n v="115000000"/>
    <s v="Northern Light Venture Capital, Xiaomi, FutureX Capital"/>
    <n v="16.391304347826086"/>
  </r>
  <r>
    <x v="62"/>
    <n v="2000000000"/>
    <d v="2021-10-15T00:00:00"/>
    <s v="Fintech"/>
    <s v="San Francisco"/>
    <x v="0"/>
    <s v="North America"/>
    <n v="2017"/>
    <n v="119000000"/>
    <s v="Accomplice, Polychain Capital, GoldenTree Asset Management"/>
    <n v="15.806722689075631"/>
  </r>
  <r>
    <x v="63"/>
    <n v="3000000000"/>
    <d v="2019-12-05T00:00:00"/>
    <s v="Other"/>
    <s v="Sao Paulo"/>
    <x v="10"/>
    <s v="South America"/>
    <n v="2011"/>
    <n v="180000000"/>
    <s v="Benchmark, Bessemer Venture Partners"/>
    <n v="15.666666666666666"/>
  </r>
  <r>
    <x v="64"/>
    <n v="2000000000"/>
    <d v="2017-04-14T00:00:00"/>
    <s v="Artificial intelligence"/>
    <s v="Hamilton"/>
    <x v="11"/>
    <s v="North America"/>
    <n v="2006"/>
    <n v="120000000"/>
    <s v="GAM Holding"/>
    <n v="15.666666666666666"/>
  </r>
  <r>
    <x v="65"/>
    <n v="1000000000"/>
    <d v="2018-07-16T00:00:00"/>
    <s v="Consumer &amp; retail"/>
    <s v="New York"/>
    <x v="0"/>
    <s v="North America"/>
    <n v="2016"/>
    <n v="60000000"/>
    <s v="One Luxury Group, Eurazeo"/>
    <n v="15.666666666666666"/>
  </r>
  <r>
    <x v="66"/>
    <n v="2000000000"/>
    <d v="2021-04-21T00:00:00"/>
    <s v="Artificial intelligence"/>
    <s v="San Francisco"/>
    <x v="0"/>
    <s v="North America"/>
    <n v="2013"/>
    <n v="121000000"/>
    <s v="Tomales Bay Capital, Bain &amp; Company, General Catalyst"/>
    <n v="15.528925619834711"/>
  </r>
  <r>
    <x v="67"/>
    <n v="7000000000"/>
    <d v="2021-11-19T00:00:00"/>
    <s v="Fintech"/>
    <s v="New York"/>
    <x v="0"/>
    <s v="North America"/>
    <n v="2015"/>
    <n v="424000000"/>
    <s v="Morgan Creek Digital, Marcy Venture Partners, 10T Fund"/>
    <n v="15.509433962264151"/>
  </r>
  <r>
    <x v="68"/>
    <n v="33000000000"/>
    <d v="2018-04-26T00:00:00"/>
    <s v="Fintech"/>
    <s v="London"/>
    <x v="7"/>
    <s v="Europe"/>
    <n v="2015"/>
    <n v="2000000000"/>
    <s v="index Ventures, DST Global, Ribbit Capital"/>
    <n v="15.5"/>
  </r>
  <r>
    <x v="69"/>
    <n v="1000000000"/>
    <d v="2019-05-31T00:00:00"/>
    <s v="Health"/>
    <s v="Seongnam-Si"/>
    <x v="1"/>
    <s v="Asia"/>
    <n v="2000"/>
    <n v="62000000"/>
    <s v="Lindeman Asia Investment, Nichi-Iko Pharmaceutical"/>
    <n v="15.129032258064516"/>
  </r>
  <r>
    <x v="70"/>
    <n v="1000000000"/>
    <d v="2020-05-13T00:00:00"/>
    <s v="Edtech"/>
    <s v="San Francisco"/>
    <x v="0"/>
    <s v="North America"/>
    <n v="2005"/>
    <n v="62000000"/>
    <s v="Union Square Ventures, Altos Ventures, Costanoa Ventures"/>
    <n v="15.129032258064516"/>
  </r>
  <r>
    <x v="71"/>
    <n v="3000000000"/>
    <d v="2022-01-13T00:00:00"/>
    <s v="Fintech"/>
    <s v="San Francisco"/>
    <x v="0"/>
    <s v="North America"/>
    <n v="2017"/>
    <n v="187000000"/>
    <s v="Coatue Management, BMO Capital, Schonfeld Strategic Advisors"/>
    <n v="15.042780748663102"/>
  </r>
  <r>
    <x v="72"/>
    <n v="32000000000"/>
    <d v="2021-07-20T00:00:00"/>
    <s v="Fintech"/>
    <m/>
    <x v="12"/>
    <s v="North America"/>
    <n v="2018"/>
    <n v="2000000000"/>
    <s v="Sequoia Capital, Thoma Bravo, Softbank"/>
    <n v="15"/>
  </r>
  <r>
    <x v="73"/>
    <n v="4000000000"/>
    <d v="2021-06-16T00:00:00"/>
    <s v="Internet software &amp; services"/>
    <s v="Dublin"/>
    <x v="2"/>
    <s v="Europe"/>
    <n v="2011"/>
    <n v="250000000"/>
    <s v="Accel, Insight Partners, Bond Capital"/>
    <n v="15"/>
  </r>
  <r>
    <x v="74"/>
    <n v="2000000000"/>
    <d v="2021-05-19T00:00:00"/>
    <s v="Auto &amp; transportation"/>
    <s v="Changzhou"/>
    <x v="3"/>
    <s v="Asia"/>
    <n v="2014"/>
    <n v="125000000"/>
    <s v="Shunwei Capital Partners, China Media Group, Guangzhou Huiyin Aofeng Equity Investment Fund"/>
    <n v="15"/>
  </r>
  <r>
    <x v="75"/>
    <n v="2000000000"/>
    <d v="2021-09-14T00:00:00"/>
    <s v="Internet software &amp; services"/>
    <s v="Zephyr Cove"/>
    <x v="0"/>
    <s v="North America"/>
    <n v="2017"/>
    <n v="127000000"/>
    <s v="VGames, Lakestar, Galaxy Interactive"/>
    <n v="14.748031496062993"/>
  </r>
  <r>
    <x v="76"/>
    <n v="12000000000"/>
    <d v="2018-07-06T00:00:00"/>
    <s v="Hardware"/>
    <s v="Beijing"/>
    <x v="3"/>
    <s v="Asia"/>
    <n v="2015"/>
    <n v="765000000"/>
    <s v="Coatue Management, Sequoia Capital China, IDG Capital"/>
    <n v="14.686274509803921"/>
  </r>
  <r>
    <x v="77"/>
    <n v="7000000000"/>
    <d v="2020-08-04T00:00:00"/>
    <s v="Internet software &amp; services"/>
    <s v="San Francisco"/>
    <x v="0"/>
    <s v="North America"/>
    <n v="2017"/>
    <n v="447000000"/>
    <s v="Initialized Capital, Y Combinator, Kleiner Perkins Caufield &amp; Byers"/>
    <n v="14.659955257270694"/>
  </r>
  <r>
    <x v="78"/>
    <n v="1000000000"/>
    <d v="2022-02-15T00:00:00"/>
    <s v="Internet software &amp; services"/>
    <s v="Waterloo"/>
    <x v="8"/>
    <s v="North America"/>
    <n v="2020"/>
    <n v="64000000"/>
    <s v="Lemniscap VC, North Island Ventures, Polychain Capital"/>
    <n v="14.625"/>
  </r>
  <r>
    <x v="79"/>
    <n v="2000000000"/>
    <d v="2022-02-16T00:00:00"/>
    <s v="Internet software &amp; services"/>
    <s v="Bellevue"/>
    <x v="0"/>
    <s v="North America"/>
    <n v="2019"/>
    <n v="129000000"/>
    <s v="Amplify Partners, Addition, Madrona Venture Group"/>
    <n v="14.503875968992247"/>
  </r>
  <r>
    <x v="80"/>
    <n v="15000000000"/>
    <d v="2018-04-20T00:00:00"/>
    <s v="Internet software &amp; services"/>
    <s v="San Francisco"/>
    <x v="0"/>
    <s v="North America"/>
    <n v="2012"/>
    <n v="979000000"/>
    <s v="Benchmark, Greylock Partners, Tencent Holdings"/>
    <n v="14.321756894790603"/>
  </r>
  <r>
    <x v="81"/>
    <n v="4000000000"/>
    <d v="2020-05-26T00:00:00"/>
    <s v="Mobile &amp; telecommunications"/>
    <m/>
    <x v="13"/>
    <s v="Asia"/>
    <n v="2015"/>
    <n v="263000000"/>
    <s v="Kuang-Chi"/>
    <n v="14.209125475285171"/>
  </r>
  <r>
    <x v="82"/>
    <n v="4000000000"/>
    <d v="2020-04-16T00:00:00"/>
    <s v="Data management &amp; analytics"/>
    <s v="New York"/>
    <x v="0"/>
    <s v="North America"/>
    <n v="2016"/>
    <n v="263000000"/>
    <s v="Norwest Venture Partners, Goldman Sachs, Dell Technologies Capital"/>
    <n v="14.209125475285171"/>
  </r>
  <r>
    <x v="83"/>
    <n v="12000000000"/>
    <d v="2018-08-06T00:00:00"/>
    <s v="Health"/>
    <s v="San Diego"/>
    <x v="0"/>
    <s v="North America"/>
    <n v="2008"/>
    <n v="799000000"/>
    <s v="Vickers Venture Partners, IKEA GreenTech"/>
    <n v="14.018773466833542"/>
  </r>
  <r>
    <x v="84"/>
    <n v="12000000000"/>
    <d v="2021-10-13T00:00:00"/>
    <s v="Internet software &amp; services"/>
    <s v="Roseville"/>
    <x v="0"/>
    <s v="North America"/>
    <n v="2003"/>
    <n v="800000000"/>
    <s v="New Enterprise Associates, BDT Capital Partners, Davidson Kempner Capital Management"/>
    <n v="14"/>
  </r>
  <r>
    <x v="85"/>
    <n v="3000000000"/>
    <d v="2021-09-14T00:00:00"/>
    <s v="Internet software &amp; services"/>
    <s v="Scottsdale"/>
    <x v="0"/>
    <s v="North America"/>
    <n v="2008"/>
    <n v="200000000"/>
    <s v="Goldman Sachs Asset Management"/>
    <n v="14"/>
  </r>
  <r>
    <x v="86"/>
    <n v="1000000000"/>
    <d v="2018-10-22T00:00:00"/>
    <s v="Other"/>
    <s v="Seoul"/>
    <x v="1"/>
    <s v="Asia"/>
    <n v="2003"/>
    <n v="67000000"/>
    <s v="Goldman Sachs"/>
    <n v="13.925373134328359"/>
  </r>
  <r>
    <x v="87"/>
    <n v="6000000000"/>
    <d v="2020-11-10T00:00:00"/>
    <s v="Fintech"/>
    <s v="New York"/>
    <x v="0"/>
    <s v="North America"/>
    <n v="2018"/>
    <n v="405000000"/>
    <s v="Pine Brook, American Express Ventures, Kleiner Perkins Caufield &amp; Byers"/>
    <n v="13.814814814814815"/>
  </r>
  <r>
    <x v="88"/>
    <n v="2000000000"/>
    <d v="2018-07-09T00:00:00"/>
    <s v="Data management &amp; analytics"/>
    <s v="Beijing"/>
    <x v="3"/>
    <s v="Asia"/>
    <n v="2010"/>
    <n v="137000000"/>
    <s v="Boxin Capital, DT Capital Partners, IDG Capital"/>
    <n v="13.598540145985401"/>
  </r>
  <r>
    <x v="89"/>
    <n v="8000000000"/>
    <d v="2020-10-06T00:00:00"/>
    <s v="Fintech"/>
    <s v="San Mateo"/>
    <x v="0"/>
    <s v="North America"/>
    <n v="2010"/>
    <n v="549000000"/>
    <s v="01 Advisors, Zeev Ventures, Group 11"/>
    <n v="13.571948998178506"/>
  </r>
  <r>
    <x v="90"/>
    <n v="6000000000"/>
    <d v="2021-04-14T00:00:00"/>
    <s v="Internet software &amp; services"/>
    <s v="San Francisco"/>
    <x v="0"/>
    <s v="North America"/>
    <n v="2012"/>
    <n v="412000000"/>
    <s v="Thrive Capital, Benchmark, MenloVentures"/>
    <n v="13.563106796116505"/>
  </r>
  <r>
    <x v="91"/>
    <n v="10000000000"/>
    <d v="2015-12-18T00:00:00"/>
    <s v="Fintech"/>
    <s v="San Francisco"/>
    <x v="0"/>
    <s v="North America"/>
    <n v="2011"/>
    <n v="691000000"/>
    <s v="General Catalyst Partners, Google Ventures, Kleiner Perkins Caufield &amp; Byers"/>
    <n v="13.471780028943559"/>
  </r>
  <r>
    <x v="92"/>
    <n v="6000000000"/>
    <d v="2021-01-12T00:00:00"/>
    <s v="Internet software &amp; services"/>
    <s v="Mountain View"/>
    <x v="0"/>
    <s v="North America"/>
    <n v="2013"/>
    <n v="415000000"/>
    <s v="Battery Ventures, Storm Ventures, Redpoint Ventures"/>
    <n v="13.457831325301205"/>
  </r>
  <r>
    <x v="93"/>
    <n v="2000000000"/>
    <d v="2020-01-29T00:00:00"/>
    <s v="Cybersecurity"/>
    <s v="San Mateo"/>
    <x v="0"/>
    <s v="North America"/>
    <n v="2016"/>
    <n v="139000000"/>
    <s v="next47, First Round Capital, Sequoia Capital"/>
    <n v="13.388489208633093"/>
  </r>
  <r>
    <x v="94"/>
    <n v="100000000000"/>
    <d v="2012-12-01T00:00:00"/>
    <s v="Other"/>
    <s v="Hawthorne"/>
    <x v="0"/>
    <s v="North America"/>
    <n v="2002"/>
    <n v="7000000000"/>
    <s v="Founders Fund, Draper Fisher Jurvetson, Rothenberg Ventures"/>
    <n v="13.285714285714286"/>
  </r>
  <r>
    <x v="95"/>
    <n v="1000000000"/>
    <d v="2022-02-08T00:00:00"/>
    <s v="Internet software &amp; services"/>
    <s v="San Francisco"/>
    <x v="0"/>
    <s v="North America"/>
    <n v="2019"/>
    <n v="70000000"/>
    <s v="Kleiner Perkins Caufield &amp; Byers, Sequoia Capital"/>
    <n v="13.285714285714286"/>
  </r>
  <r>
    <x v="96"/>
    <n v="2000000000"/>
    <d v="2021-03-19T00:00:00"/>
    <s v="Cybersecurity"/>
    <s v="McLean"/>
    <x v="0"/>
    <s v="North America"/>
    <n v="2010"/>
    <n v="142000000"/>
    <s v="Moonshots Capital, BoxGroup, Blu Venture Investors"/>
    <n v="13.084507042253522"/>
  </r>
  <r>
    <x v="97"/>
    <n v="6000000000"/>
    <d v="2020-06-11T00:00:00"/>
    <s v="Internet software &amp; services"/>
    <s v="San Francisco"/>
    <x v="0"/>
    <s v="North America"/>
    <n v="2014"/>
    <n v="433000000"/>
    <s v="Nexus Venture Partners, CRV, Insight Partners"/>
    <n v="12.856812933025404"/>
  </r>
  <r>
    <x v="98"/>
    <n v="4000000000"/>
    <d v="2021-03-23T00:00:00"/>
    <s v="Internet software &amp; services"/>
    <s v="Seattle"/>
    <x v="0"/>
    <s v="North America"/>
    <n v="2016"/>
    <n v="294000000"/>
    <s v="First Round Capital, Sequoia Capital, Index Ventures"/>
    <n v="12.605442176870747"/>
  </r>
  <r>
    <x v="99"/>
    <n v="2000000000"/>
    <d v="2018-05-17T00:00:00"/>
    <s v="Artificial intelligence"/>
    <s v="Tokyo"/>
    <x v="14"/>
    <s v="Asia"/>
    <n v="2014"/>
    <n v="147000000"/>
    <s v="Toyota Motor Corporation, Mizuho Financial Group, FANUC"/>
    <n v="12.605442176870747"/>
  </r>
  <r>
    <x v="100"/>
    <n v="5000000000"/>
    <d v="2019-07-17T00:00:00"/>
    <s v="Artificial intelligence"/>
    <s v="Bellevue"/>
    <x v="0"/>
    <s v="North America"/>
    <n v="2009"/>
    <n v="371000000"/>
    <s v="Eight Roads Ventures, Greycroft, Ignition Partners"/>
    <n v="12.477088948787062"/>
  </r>
  <r>
    <x v="101"/>
    <n v="6000000000"/>
    <d v="2021-01-06T00:00:00"/>
    <s v="Fintech"/>
    <s v="Amsterdam"/>
    <x v="15"/>
    <s v="Europe"/>
    <n v="2011"/>
    <n v="448000000"/>
    <s v="Runa Capital, Acton Capital Partners, Point Nine Capital"/>
    <n v="12.392857142857142"/>
  </r>
  <r>
    <x v="102"/>
    <n v="3000000000"/>
    <d v="2022-03-09T00:00:00"/>
    <s v="Other"/>
    <s v="New York"/>
    <x v="0"/>
    <s v="North America"/>
    <n v="2012"/>
    <n v="225000000"/>
    <s v="Stripes Group, Neuberger Berman"/>
    <n v="12.333333333333334"/>
  </r>
  <r>
    <x v="103"/>
    <n v="2000000000"/>
    <d v="2021-09-27T00:00:00"/>
    <s v="Fintech"/>
    <s v="Bangkok"/>
    <x v="16"/>
    <s v="Asia"/>
    <n v="2013"/>
    <n v="150000000"/>
    <s v="Ant Group, Charoen Pokphand Group, Bow Wave Capital"/>
    <n v="12.333333333333334"/>
  </r>
  <r>
    <x v="104"/>
    <n v="2000000000"/>
    <d v="2022-01-31T00:00:00"/>
    <s v="Health"/>
    <s v="Mountain View"/>
    <x v="0"/>
    <s v="North America"/>
    <n v="2016"/>
    <n v="150000000"/>
    <s v="Sequoia Capital, General Catalyst, Human Capital"/>
    <n v="12.333333333333334"/>
  </r>
  <r>
    <x v="105"/>
    <n v="9000000000"/>
    <d v="2020-11-17T00:00:00"/>
    <s v="Internet software &amp; services"/>
    <s v="Boston"/>
    <x v="0"/>
    <s v="North America"/>
    <n v="2012"/>
    <n v="679000000"/>
    <s v="Summit Partners, Accel, Astral Capital"/>
    <n v="12.25478645066274"/>
  </r>
  <r>
    <x v="106"/>
    <n v="2000000000"/>
    <d v="2022-03-17T00:00:00"/>
    <s v="Artificial intelligence"/>
    <s v="San Francisco"/>
    <x v="0"/>
    <s v="North America"/>
    <n v="2017"/>
    <n v="151000000"/>
    <s v="Andreessen Horowitz, Greylock Partners, Sequoia Capital"/>
    <n v="12.245033112582782"/>
  </r>
  <r>
    <x v="107"/>
    <n v="8000000000"/>
    <d v="2021-03-30T00:00:00"/>
    <s v="Fintech"/>
    <s v="Vancouver"/>
    <x v="8"/>
    <s v="North America"/>
    <n v="2018"/>
    <n v="607000000"/>
    <s v="Union Square Ventures, Venrock, Andreessen Horowitz"/>
    <n v="12.179571663920923"/>
  </r>
  <r>
    <x v="108"/>
    <n v="2000000000"/>
    <d v="2021-07-03T00:00:00"/>
    <s v="Fintech"/>
    <s v="San Francisco"/>
    <x v="0"/>
    <s v="North America"/>
    <n v="2019"/>
    <n v="152000000"/>
    <s v="Andreessen Horowitz, Coatue Management, Clocktower Technology Ventures"/>
    <n v="12.157894736842104"/>
  </r>
  <r>
    <x v="109"/>
    <n v="2000000000"/>
    <d v="2020-11-16T00:00:00"/>
    <s v="Internet software &amp; services"/>
    <s v="San Francisco"/>
    <x v="0"/>
    <s v="North America"/>
    <n v="2009"/>
    <n v="152000000"/>
    <s v="Jackson Square Ventures, Madrone Capital Partners, Sequoia Capital"/>
    <n v="12.157894736842104"/>
  </r>
  <r>
    <x v="110"/>
    <n v="39000000000"/>
    <d v="2014-12-30T00:00:00"/>
    <s v="Supply chain, logistics, &amp; delivery"/>
    <s v="San Francisco"/>
    <x v="0"/>
    <s v="North America"/>
    <n v="2012"/>
    <n v="3000000000"/>
    <s v="Khosla Ventures, Kleiner Perkins Caufield &amp; Byers, Collaborative Fund"/>
    <n v="12"/>
  </r>
  <r>
    <x v="111"/>
    <n v="38000000000"/>
    <d v="2019-02-05T00:00:00"/>
    <s v="Data management &amp; analytics"/>
    <s v="San Francisco"/>
    <x v="0"/>
    <s v="North America"/>
    <n v="2013"/>
    <n v="3000000000"/>
    <s v="Andreessen Horowitz, New Enterprise Associates, Battery Ventures"/>
    <n v="11.666666666666666"/>
  </r>
  <r>
    <x v="112"/>
    <n v="1000000000"/>
    <d v="2018-04-16T00:00:00"/>
    <s v="Artificial intelligence"/>
    <s v="Shanghai"/>
    <x v="3"/>
    <s v="Asia"/>
    <n v="2014"/>
    <n v="79000000"/>
    <s v="DESUN Capital, Yunfeng Capital, Meridian Capital"/>
    <n v="11.658227848101266"/>
  </r>
  <r>
    <x v="113"/>
    <n v="1000000000"/>
    <d v="2022-02-02T00:00:00"/>
    <s v="Data management &amp; analytics"/>
    <s v="Oslo"/>
    <x v="17"/>
    <s v="Europe"/>
    <n v="2018"/>
    <n v="79000000"/>
    <s v="Multicoin Capital, Coatue Management, Dragonfly Capital Partners"/>
    <n v="11.658227848101266"/>
  </r>
  <r>
    <x v="114"/>
    <n v="25000000000"/>
    <d v="2019-03-05T00:00:00"/>
    <s v="Fintech"/>
    <s v="San Francisco"/>
    <x v="0"/>
    <s v="North America"/>
    <n v="2013"/>
    <n v="2000000000"/>
    <s v="Forerunner Ventures, Crosslink Capital, Homebrew"/>
    <n v="11.5"/>
  </r>
  <r>
    <x v="115"/>
    <n v="3000000000"/>
    <d v="2021-04-14T00:00:00"/>
    <s v="Edtech"/>
    <s v="San Francisco"/>
    <x v="0"/>
    <s v="North America"/>
    <n v="2015"/>
    <n v="240000000"/>
    <s v="Uniion Square Ventures, Tiger Global Management, Lightspeed Venture Capital"/>
    <n v="11.5"/>
  </r>
  <r>
    <x v="116"/>
    <n v="1000000000"/>
    <d v="2021-05-06T00:00:00"/>
    <s v="Consumer &amp; retail"/>
    <s v="Chongqing"/>
    <x v="3"/>
    <s v="Asia"/>
    <n v="2018"/>
    <n v="80000000"/>
    <s v="Xingwang Investment Management, China Capital Investment Group, Matrix Partners China"/>
    <n v="11.5"/>
  </r>
  <r>
    <x v="117"/>
    <n v="2000000000"/>
    <d v="2021-11-17T00:00:00"/>
    <s v="Cybersecurity"/>
    <s v="Netanya"/>
    <x v="18"/>
    <s v="Asia"/>
    <n v="2018"/>
    <n v="161000000"/>
    <s v="Sequoia Capital, Paradigm, Pantera Capital"/>
    <n v="11.422360248447205"/>
  </r>
  <r>
    <x v="118"/>
    <n v="4000000000"/>
    <d v="2021-08-10T00:00:00"/>
    <s v="Fintech"/>
    <s v="San Mateo"/>
    <x v="0"/>
    <s v="North America"/>
    <n v="2018"/>
    <n v="324000000"/>
    <s v="Tiger Global Management, American Express Ventures, B Capital Group"/>
    <n v="11.345679012345679"/>
  </r>
  <r>
    <x v="119"/>
    <n v="8000000000"/>
    <d v="2021-03-29T00:00:00"/>
    <s v="Fintech"/>
    <s v="New York"/>
    <x v="0"/>
    <s v="North America"/>
    <n v="2019"/>
    <n v="660000000"/>
    <s v="D1 Capital Partners, Stripe, Coatue Management"/>
    <n v="11.121212121212121"/>
  </r>
  <r>
    <x v="120"/>
    <n v="3000000000"/>
    <d v="2021-07-13T00:00:00"/>
    <s v="Internet software &amp; services"/>
    <s v="San Francisco"/>
    <x v="0"/>
    <s v="North America"/>
    <n v="2013"/>
    <n v="248000000"/>
    <s v="Redpoint Ventures, Goldcrest Capital, Insight Partners"/>
    <n v="11.096774193548388"/>
  </r>
  <r>
    <x v="121"/>
    <n v="7000000000"/>
    <d v="2020-08-12T00:00:00"/>
    <s v="Artificial intelligence"/>
    <s v="Palo Alto"/>
    <x v="0"/>
    <s v="North America"/>
    <n v="2015"/>
    <n v="583000000"/>
    <s v="Norwest Venture Partners, Next World Capital, Wing Venture Capital"/>
    <n v="11.006861063464838"/>
  </r>
  <r>
    <x v="122"/>
    <n v="12000000000"/>
    <d v="2018-11-15T00:00:00"/>
    <s v="Internet software &amp; services"/>
    <s v="San Francisco"/>
    <x v="0"/>
    <s v="North America"/>
    <n v="2013"/>
    <n v="1000000000"/>
    <s v="Caffeinated Capital, CRV, Founder Collective"/>
    <n v="11"/>
  </r>
  <r>
    <x v="123"/>
    <n v="12000000000"/>
    <d v="2018-10-05T00:00:00"/>
    <s v="Fintech"/>
    <s v="San Francisco"/>
    <x v="0"/>
    <s v="North America"/>
    <n v="2017"/>
    <n v="1000000000"/>
    <s v="DST Global, Ribbit Capital, Greenoaks Capital Management"/>
    <n v="11"/>
  </r>
  <r>
    <x v="124"/>
    <n v="12000000000"/>
    <d v="2019-10-30T00:00:00"/>
    <s v="Artificial intelligence"/>
    <s v="San Francisco"/>
    <x v="0"/>
    <s v="North America"/>
    <n v="2017"/>
    <n v="1000000000"/>
    <s v="Khosla Ventures, Forerunner Ventures, Sequoia Capital"/>
    <n v="11"/>
  </r>
  <r>
    <x v="125"/>
    <n v="4000000000"/>
    <d v="2021-01-13T00:00:00"/>
    <s v="Internet software &amp; services"/>
    <s v="San Francisco"/>
    <x v="0"/>
    <s v="North America"/>
    <n v="2012"/>
    <n v="335000000"/>
    <s v="Accel, Silversmith Capital Partners, capitalG"/>
    <n v="10.940298507462687"/>
  </r>
  <r>
    <x v="126"/>
    <n v="5000000000"/>
    <d v="2020-01-26T00:00:00"/>
    <s v="Mobile &amp; telecommunications"/>
    <s v="Tel Aviv"/>
    <x v="18"/>
    <s v="Asia"/>
    <n v="2011"/>
    <n v="425000000"/>
    <s v="Insight Partners, Andalusian Capital Partners"/>
    <n v="10.764705882352942"/>
  </r>
  <r>
    <x v="127"/>
    <n v="5000000000"/>
    <d v="2021-03-30T00:00:00"/>
    <s v="Artificial intelligence"/>
    <s v="San Francisco"/>
    <x v="0"/>
    <s v="North America"/>
    <n v="2013"/>
    <n v="426000000"/>
    <s v="Venrock, Battery Ventures, Insight Partners"/>
    <n v="10.737089201877934"/>
  </r>
  <r>
    <x v="128"/>
    <n v="9000000000"/>
    <d v="2017-11-24T00:00:00"/>
    <s v="Mobile &amp; telecommunications"/>
    <s v="San Francisco"/>
    <x v="0"/>
    <s v="North America"/>
    <n v="2015"/>
    <n v="770000000"/>
    <s v="Nintendo, Google, Pokemon Company International, Spark Capital"/>
    <n v="10.688311688311689"/>
  </r>
  <r>
    <x v="129"/>
    <n v="5000000000"/>
    <d v="2021-07-06T00:00:00"/>
    <s v="Fintech"/>
    <s v="Copenhagen"/>
    <x v="19"/>
    <s v="Europe"/>
    <n v="2015"/>
    <n v="428000000"/>
    <s v="Creandum, Founders, Kinnevik"/>
    <n v="10.682242990654206"/>
  </r>
  <r>
    <x v="130"/>
    <n v="2000000000"/>
    <d v="2021-08-04T00:00:00"/>
    <s v="Internet software &amp; services"/>
    <s v="Atlanta"/>
    <x v="0"/>
    <s v="North America"/>
    <n v="2014"/>
    <n v="172000000"/>
    <s v="Google Ventures, Kleiner Perkins Caufield &amp; Byers, Stripes Group"/>
    <n v="10.627906976744185"/>
  </r>
  <r>
    <x v="131"/>
    <n v="1000000000"/>
    <d v="2021-08-30T00:00:00"/>
    <s v="Hardware"/>
    <s v="Hangzhou"/>
    <x v="3"/>
    <s v="Asia"/>
    <n v="2014"/>
    <n v="86000000"/>
    <s v="Goldman Sachs Asset Management, SDP Investment, Alibaba Group"/>
    <n v="10.627906976744185"/>
  </r>
  <r>
    <x v="132"/>
    <n v="1000000000"/>
    <d v="2018-02-20T00:00:00"/>
    <s v="Artificial intelligence"/>
    <s v="Jerusalem"/>
    <x v="18"/>
    <s v="Asia"/>
    <n v="2010"/>
    <n v="86000000"/>
    <s v="Intel Capital, Aviv Venture Capital"/>
    <n v="10.627906976744185"/>
  </r>
  <r>
    <x v="133"/>
    <n v="9000000000"/>
    <d v="2015-03-31T00:00:00"/>
    <s v="Cybersecurity"/>
    <s v="Kirkland"/>
    <x v="0"/>
    <s v="North America"/>
    <n v="2007"/>
    <n v="775000000"/>
    <s v="Andreessen Horowitz, Nor-Cal Invest, TPG Growth"/>
    <n v="10.612903225806452"/>
  </r>
  <r>
    <x v="134"/>
    <n v="7000000000"/>
    <d v="2019-08-05T00:00:00"/>
    <s v="Artificial intelligence"/>
    <s v="San Francisco"/>
    <x v="0"/>
    <s v="North America"/>
    <n v="2018"/>
    <n v="603000000"/>
    <s v="Accel, Y Combinator, Index Ventures"/>
    <n v="10.608623548922056"/>
  </r>
  <r>
    <x v="135"/>
    <n v="46000000000"/>
    <d v="2011-12-12T00:00:00"/>
    <s v="Fintech"/>
    <s v="Stockholm"/>
    <x v="20"/>
    <s v="Europe"/>
    <n v="2005"/>
    <n v="4000000000"/>
    <s v="Institutional Venture Partners, Sequoia Capital, General Atlantic"/>
    <n v="10.5"/>
  </r>
  <r>
    <x v="136"/>
    <n v="6000000000"/>
    <d v="2021-01-19T00:00:00"/>
    <s v="Internet software &amp; services"/>
    <s v="Munich"/>
    <x v="21"/>
    <s v="Europe"/>
    <n v="2015"/>
    <n v="524000000"/>
    <s v="Global Founders Capital, Nortzone Ventures, Picus Capital"/>
    <n v="10.450381679389313"/>
  </r>
  <r>
    <x v="137"/>
    <n v="4000000000"/>
    <d v="2022-01-24T00:00:00"/>
    <s v="Internet software &amp; services"/>
    <s v="Boston"/>
    <x v="0"/>
    <s v="North America"/>
    <n v="2012"/>
    <n v="350000000"/>
    <s v="Vista Equity Partners, Wincove, TDR Capital"/>
    <n v="10.428571428571429"/>
  </r>
  <r>
    <x v="138"/>
    <n v="4000000000"/>
    <d v="2020-10-22T00:00:00"/>
    <s v="Data management &amp; analytics"/>
    <s v="Sunnyvale"/>
    <x v="0"/>
    <s v="North America"/>
    <n v="2017"/>
    <n v="352000000"/>
    <s v="Andreessen Horowitz, Lux Capital, General Catalyst"/>
    <n v="10.363636363636363"/>
  </r>
  <r>
    <x v="139"/>
    <n v="2000000000"/>
    <d v="2022-01-26T00:00:00"/>
    <s v="Artificial intelligence"/>
    <s v="Tallinn"/>
    <x v="22"/>
    <s v="Europe"/>
    <n v="2015"/>
    <n v="177000000"/>
    <s v="Accel, Institutional Venture Partners, Tiger Global Management"/>
    <n v="10.299435028248588"/>
  </r>
  <r>
    <x v="140"/>
    <n v="2000000000"/>
    <d v="2022-03-17T00:00:00"/>
    <s v="Internet software &amp; services"/>
    <s v="San Francisco"/>
    <x v="0"/>
    <s v="North America"/>
    <n v="2019"/>
    <n v="179000000"/>
    <s v="Paradigm, Huobi Ventures, Andreessen Horowitz"/>
    <n v="10.173184357541899"/>
  </r>
  <r>
    <x v="141"/>
    <n v="1000000000"/>
    <d v="2021-11-30T00:00:00"/>
    <s v="Fintech"/>
    <s v="London"/>
    <x v="7"/>
    <s v="Europe"/>
    <n v="2018"/>
    <n v="90000000"/>
    <s v="Mangrove Capital Partners,14W, ForgeLight"/>
    <n v="10.111111111111111"/>
  </r>
  <r>
    <x v="142"/>
    <n v="2000000000"/>
    <d v="2021-12-17T00:00:00"/>
    <s v="Internet software &amp; services"/>
    <s v="San Francisco"/>
    <x v="0"/>
    <s v="North America"/>
    <n v="2020"/>
    <n v="181000000"/>
    <s v="Accel, Benchmark, SV Angel"/>
    <n v="10.049723756906078"/>
  </r>
  <r>
    <x v="143"/>
    <n v="11000000000"/>
    <d v="2021-10-08T00:00:00"/>
    <s v="Fintech"/>
    <s v="San Francisco"/>
    <x v="0"/>
    <s v="North America"/>
    <n v="2014"/>
    <n v="1000000000"/>
    <s v="Activant Capital, Tribe Capital, General Atlantic"/>
    <n v="10"/>
  </r>
  <r>
    <x v="144"/>
    <n v="11000000000"/>
    <d v="2018-06-26T00:00:00"/>
    <s v="Data management &amp; analytics"/>
    <s v="Munich"/>
    <x v="21"/>
    <s v="Europe"/>
    <n v="2011"/>
    <n v="1000000000"/>
    <s v="Accel, 83North"/>
    <n v="10"/>
  </r>
  <r>
    <x v="145"/>
    <n v="1000000000"/>
    <d v="2021-06-08T00:00:00"/>
    <s v="Internet software &amp; services"/>
    <s v="Washington DC"/>
    <x v="0"/>
    <s v="North America"/>
    <n v="2014"/>
    <n v="91000000"/>
    <s v="Advance Venture Partners, Susquehanna Growth Equity, Lupa Systems"/>
    <n v="9.9890109890109891"/>
  </r>
  <r>
    <x v="146"/>
    <n v="3000000000"/>
    <d v="2021-02-25T00:00:00"/>
    <s v="E-commerce &amp; direct-to-consumer"/>
    <s v="Thane"/>
    <x v="6"/>
    <s v="Asia"/>
    <n v="2016"/>
    <n v="274000000"/>
    <s v="Accel, Tiger Global Management, Nexus Venture Partners"/>
    <n v="9.9489051094890506"/>
  </r>
  <r>
    <x v="147"/>
    <n v="2000000000"/>
    <d v="2021-10-06T00:00:00"/>
    <s v="Fintech"/>
    <s v="San Francisco"/>
    <x v="0"/>
    <s v="North America"/>
    <n v="2018"/>
    <n v="183000000"/>
    <s v="Benchmark, Altimeter Capital, Quiet Capital"/>
    <n v="9.9289617486338795"/>
  </r>
  <r>
    <x v="148"/>
    <n v="4000000000"/>
    <d v="2020-11-23T00:00:00"/>
    <s v="Fintech"/>
    <s v="New York"/>
    <x v="0"/>
    <s v="North America"/>
    <n v="2014"/>
    <n v="367000000"/>
    <s v="Addition, Benhcmark, Accel"/>
    <n v="9.8991825613079012"/>
  </r>
  <r>
    <x v="149"/>
    <n v="1000000000"/>
    <d v="2021-06-21T00:00:00"/>
    <s v="Edtech"/>
    <s v="Tel Aviv"/>
    <x v="18"/>
    <s v="Asia"/>
    <n v="2011"/>
    <n v="92000000"/>
    <s v="Genesis Partners, Aleph, Insight Partners"/>
    <n v="9.8695652173913047"/>
  </r>
  <r>
    <x v="150"/>
    <n v="5000000000"/>
    <d v="2021-06-10T00:00:00"/>
    <s v="Health"/>
    <s v="San Francisco"/>
    <x v="0"/>
    <s v="North America"/>
    <n v="2020"/>
    <n v="462000000"/>
    <s v="Oak HC/FT Partners, Artis Ventures, WestCap Group"/>
    <n v="9.8225108225108233"/>
  </r>
  <r>
    <x v="151"/>
    <n v="8000000000"/>
    <d v="2020-10-11T00:00:00"/>
    <s v="Fintech"/>
    <s v="Bengaluru"/>
    <x v="6"/>
    <s v="Asia"/>
    <n v="2013"/>
    <n v="742000000"/>
    <s v="Sequoia Capital India, Tiger Global Management, Matrix Partners India"/>
    <n v="9.7816711590296492"/>
  </r>
  <r>
    <x v="152"/>
    <n v="2000000000"/>
    <d v="2021-03-01T00:00:00"/>
    <s v="Hardware"/>
    <s v="Shanghai"/>
    <x v="3"/>
    <s v="Asia"/>
    <n v="2015"/>
    <n v="186000000"/>
    <s v="Centurium Capital, Cedarlake Capital, Unicom Innovation Venture Capital"/>
    <n v="9.7526881720430101"/>
  </r>
  <r>
    <x v="153"/>
    <n v="1000000000"/>
    <d v="2019-08-06T00:00:00"/>
    <s v="Fintech"/>
    <s v="Denver"/>
    <x v="0"/>
    <s v="North America"/>
    <n v="2011"/>
    <n v="93000000"/>
    <s v="Koch Disruptive Technologies, Teamworthy Ventures, GGV Capital"/>
    <n v="9.7526881720430101"/>
  </r>
  <r>
    <x v="154"/>
    <n v="3000000000"/>
    <d v="2022-03-07T00:00:00"/>
    <s v="Fintech"/>
    <s v="Sydney"/>
    <x v="4"/>
    <s v="Oceania"/>
    <n v="2018"/>
    <n v="280000000"/>
    <s v="Fabric Ventures, AirTree Ventures, Temasek"/>
    <n v="9.7142857142857135"/>
  </r>
  <r>
    <x v="155"/>
    <n v="2000000000"/>
    <d v="2017-10-30T00:00:00"/>
    <s v="Edtech"/>
    <s v="Shanghai"/>
    <x v="3"/>
    <s v="Asia"/>
    <n v="2014"/>
    <n v="188000000"/>
    <s v="Trustbridge Partners, IDG Capital, Sequoia Capital China"/>
    <n v="9.6382978723404253"/>
  </r>
  <r>
    <x v="156"/>
    <n v="1000000000"/>
    <d v="2020-09-30T00:00:00"/>
    <s v="Health"/>
    <s v="Framingham"/>
    <x v="0"/>
    <s v="North America"/>
    <n v="2013"/>
    <n v="94000000"/>
    <s v="ARCH Venture Partners, Ally Bridge Group"/>
    <n v="9.6382978723404253"/>
  </r>
  <r>
    <x v="157"/>
    <n v="7000000000"/>
    <d v="2021-11-17T00:00:00"/>
    <s v="Fintech"/>
    <s v="New York"/>
    <x v="0"/>
    <s v="North America"/>
    <n v="2014"/>
    <n v="660000000"/>
    <s v="Third Point, Electric Capital, Coinbase Ventures"/>
    <n v="9.6060606060606055"/>
  </r>
  <r>
    <x v="158"/>
    <n v="4000000000"/>
    <d v="2019-11-13T00:00:00"/>
    <s v="Internet software &amp; services"/>
    <s v="Denver"/>
    <x v="0"/>
    <s v="North America"/>
    <n v="2015"/>
    <n v="379000000"/>
    <s v="General Atlantic, Blackstone, ICONIQ Growth"/>
    <n v="9.5540897097625326"/>
  </r>
  <r>
    <x v="159"/>
    <n v="2000000000"/>
    <d v="2021-06-08T00:00:00"/>
    <s v="Fintech"/>
    <s v="Tokyo"/>
    <x v="14"/>
    <s v="Asia"/>
    <n v="2013"/>
    <n v="190000000"/>
    <s v="BEENEXT, World Innovation Lab, Light Street Capital"/>
    <n v="9.526315789473685"/>
  </r>
  <r>
    <x v="160"/>
    <n v="2000000000"/>
    <d v="2022-01-04T00:00:00"/>
    <s v="Other"/>
    <s v="Herzliya"/>
    <x v="18"/>
    <s v="Asia"/>
    <n v="2012"/>
    <n v="190000000"/>
    <s v="Samsung Ventures, SingulariTeam, BP Ventures"/>
    <n v="9.526315789473685"/>
  </r>
  <r>
    <x v="161"/>
    <n v="4000000000"/>
    <d v="2021-07-13T00:00:00"/>
    <s v="Hardware"/>
    <s v="Atlanta"/>
    <x v="0"/>
    <s v="North America"/>
    <n v="2017"/>
    <n v="381000000"/>
    <s v="Matrix Partners, Initialized Capital, Tiger Global Management"/>
    <n v="9.498687664041995"/>
  </r>
  <r>
    <x v="162"/>
    <n v="2000000000"/>
    <d v="2021-04-29T00:00:00"/>
    <s v="Artificial intelligence"/>
    <s v="Redwood City"/>
    <x v="0"/>
    <s v="North America"/>
    <n v="2013"/>
    <n v="192000000"/>
    <s v="Smilegate Investment, DSC Investments, KTB Ventures"/>
    <n v="9.4166666666666661"/>
  </r>
  <r>
    <x v="163"/>
    <n v="2000000000"/>
    <d v="2021-07-20T00:00:00"/>
    <s v="Internet software &amp; services"/>
    <s v="San Francisco"/>
    <x v="0"/>
    <s v="North America"/>
    <n v="2011"/>
    <n v="192000000"/>
    <s v="Insight Partners, Tiger Global Management, Gradient Ventures"/>
    <n v="9.4166666666666661"/>
  </r>
  <r>
    <x v="164"/>
    <n v="1000000000"/>
    <d v="2018-05-29T00:00:00"/>
    <s v="E-commerce &amp; direct-to-consumer"/>
    <s v="Hangzhou"/>
    <x v="3"/>
    <s v="Asia"/>
    <n v="2008"/>
    <n v="96000000"/>
    <s v="Legend Capital, CDH Investments, Sequoia Capital China"/>
    <n v="9.4166666666666661"/>
  </r>
  <r>
    <x v="165"/>
    <n v="2000000000"/>
    <d v="2022-01-12T00:00:00"/>
    <s v="Other"/>
    <s v="Colchester"/>
    <x v="7"/>
    <s v="Europe"/>
    <n v="2018"/>
    <n v="193000000"/>
    <s v="Deer Park Road, Altamont Capital Partners, Eldridge"/>
    <n v="9.3626943005181342"/>
  </r>
  <r>
    <x v="166"/>
    <n v="2000000000"/>
    <d v="2021-01-14T00:00:00"/>
    <s v="Artificial intelligence"/>
    <s v="San Francisco"/>
    <x v="0"/>
    <s v="North America"/>
    <n v="2016"/>
    <n v="195000000"/>
    <s v="Menlo Ventures, Alkeon Capital Management, Citi Ventures"/>
    <n v="9.2564102564102573"/>
  </r>
  <r>
    <x v="167"/>
    <n v="2000000000"/>
    <d v="2021-03-16T00:00:00"/>
    <s v="Health"/>
    <s v="New York"/>
    <x v="0"/>
    <s v="North America"/>
    <n v="2014"/>
    <n v="195000000"/>
    <s v="Insight Partners, Sequoia Capital, Index Ventures"/>
    <n v="9.2564102564102573"/>
  </r>
  <r>
    <x v="168"/>
    <n v="6000000000"/>
    <d v="2018-02-12T00:00:00"/>
    <s v="Fintech"/>
    <s v="San Francisco"/>
    <x v="0"/>
    <s v="North America"/>
    <n v="2016"/>
    <n v="587000000"/>
    <s v="Union Square Ventures, Ribbit Capital, VY Capital"/>
    <n v="9.2214650766609889"/>
  </r>
  <r>
    <x v="169"/>
    <n v="1000000000"/>
    <d v="2021-02-21T00:00:00"/>
    <s v="Fintech"/>
    <s v="Giv'atayim"/>
    <x v="18"/>
    <s v="Asia"/>
    <n v="2001"/>
    <n v="98000000"/>
    <s v="Jerusalem Venture Partners, Israel Growth Partners, Insight Partners"/>
    <n v="9.204081632653061"/>
  </r>
  <r>
    <x v="170"/>
    <n v="5000000000"/>
    <d v="2015-08-18T00:00:00"/>
    <s v="Hardware"/>
    <s v="Shenzhen"/>
    <x v="3"/>
    <s v="Asia"/>
    <n v="2012"/>
    <n v="492000000"/>
    <s v="Warmsun Holding, IDG Capital Partners"/>
    <n v="9.1626016260162597"/>
  </r>
  <r>
    <x v="171"/>
    <n v="5000000000"/>
    <d v="2021-01-04T00:00:00"/>
    <s v="Health"/>
    <s v="Burlingame"/>
    <x v="0"/>
    <s v="North America"/>
    <n v="2013"/>
    <n v="497000000"/>
    <s v="General Catalyst, Viking Global Investors, T. Rowe Price"/>
    <n v="9.0603621730382287"/>
  </r>
  <r>
    <x v="172"/>
    <n v="3000000000"/>
    <d v="2021-08-24T00:00:00"/>
    <s v="Fintech"/>
    <s v="Vancouver"/>
    <x v="8"/>
    <s v="North America"/>
    <n v="2014"/>
    <n v="299000000"/>
    <s v="AME Cloud Ventures, Future Perfect Ventures, Blockchain Capital"/>
    <n v="9.0334448160535121"/>
  </r>
  <r>
    <x v="173"/>
    <n v="10000000000"/>
    <d v="2021-11-01T00:00:00"/>
    <s v="Fintech"/>
    <s v="New York"/>
    <x v="0"/>
    <s v="North America"/>
    <n v="2015"/>
    <n v="1000000000"/>
    <s v="Ribbit Capital, capitalG, Softbank Group"/>
    <n v="9"/>
  </r>
  <r>
    <x v="174"/>
    <n v="10000000000"/>
    <d v="2017-07-31T00:00:00"/>
    <s v="Internet software &amp; services"/>
    <s v="San Francisco"/>
    <x v="0"/>
    <s v="North America"/>
    <n v="2005"/>
    <n v="1000000000"/>
    <s v="Y Combinator, Sequoia Capital, Coatue Management"/>
    <n v="9"/>
  </r>
  <r>
    <x v="175"/>
    <n v="10000000000"/>
    <d v="2018-11-14T00:00:00"/>
    <s v="Internet software &amp; services"/>
    <s v="Glendale"/>
    <x v="0"/>
    <s v="North America"/>
    <n v="2012"/>
    <n v="1000000000"/>
    <s v="Bessemer Venture Partners, ICONIQ Capital, Battery Ventures"/>
    <n v="9"/>
  </r>
  <r>
    <x v="176"/>
    <n v="6000000000"/>
    <d v="2021-03-17T00:00:00"/>
    <s v="Cybersecurity"/>
    <s v="Tel Aviv"/>
    <x v="18"/>
    <s v="Asia"/>
    <n v="2020"/>
    <n v="600000000"/>
    <s v="Insight Partners, Sequoia Capital, Index Ventures"/>
    <n v="9"/>
  </r>
  <r>
    <x v="177"/>
    <n v="2000000000"/>
    <d v="2021-07-13T00:00:00"/>
    <s v="Internet software &amp; services"/>
    <s v="San Francisco"/>
    <x v="0"/>
    <s v="North America"/>
    <n v="2010"/>
    <n v="200000000"/>
    <s v="Foundry Group, Scale Venture Partners, SoftBank Group"/>
    <n v="9"/>
  </r>
  <r>
    <x v="178"/>
    <n v="2000000000"/>
    <d v="2012-02-13T00:00:00"/>
    <s v="Consumer &amp; retail"/>
    <s v="Kowloon"/>
    <x v="23"/>
    <s v="Asia"/>
    <n v="1999"/>
    <n v="200000000"/>
    <s v="L Capital Partners"/>
    <n v="9"/>
  </r>
  <r>
    <x v="179"/>
    <n v="2000000000"/>
    <d v="2021-09-07T00:00:00"/>
    <s v="Fintech"/>
    <s v="Dakar"/>
    <x v="24"/>
    <s v="Africa"/>
    <n v="2018"/>
    <n v="200000000"/>
    <s v="Stripe, Founders Fund, Partech Partners"/>
    <n v="9"/>
  </r>
  <r>
    <x v="180"/>
    <n v="1000000000"/>
    <d v="2021-09-24T00:00:00"/>
    <s v="Consumer &amp; retail"/>
    <s v="Shanghai"/>
    <x v="3"/>
    <s v="Asia"/>
    <n v="2020"/>
    <n v="100000000"/>
    <s v="Tencent Holdings, Hillhouse Capital Management"/>
    <n v="9"/>
  </r>
  <r>
    <x v="181"/>
    <n v="1000000000"/>
    <d v="2021-06-01T00:00:00"/>
    <s v="Fintech"/>
    <m/>
    <x v="13"/>
    <s v="Asia"/>
    <n v="2019"/>
    <n v="100000000"/>
    <s v="Dragonfly Captial, Qiming Venture Partners, DST Global"/>
    <n v="9"/>
  </r>
  <r>
    <x v="182"/>
    <n v="1000000000"/>
    <d v="2021-11-17T00:00:00"/>
    <s v="Internet software &amp; services"/>
    <s v="Bellingham"/>
    <x v="0"/>
    <s v="North America"/>
    <n v="2020"/>
    <n v="100000000"/>
    <s v="Goldman Sachs Asset Management, 3L"/>
    <n v="9"/>
  </r>
  <r>
    <x v="183"/>
    <n v="5000000000"/>
    <d v="2017-09-15T00:00:00"/>
    <s v="Health"/>
    <s v="Shanghai"/>
    <x v="3"/>
    <s v="Asia"/>
    <n v="2011"/>
    <n v="503000000"/>
    <s v="China Life Insurance, China Development Bank Capital, CITIC Securities International"/>
    <n v="8.9403578528827037"/>
  </r>
  <r>
    <x v="184"/>
    <n v="4000000000"/>
    <d v="2020-10-28T00:00:00"/>
    <s v="E-commerce &amp; direct-to-consumer"/>
    <s v="Boston"/>
    <x v="0"/>
    <s v="North America"/>
    <n v="2012"/>
    <n v="404000000"/>
    <s v="NextView Ventures, Promus Ventures, Two Sigma Ventures"/>
    <n v="8.9009900990099009"/>
  </r>
  <r>
    <x v="185"/>
    <n v="2000000000"/>
    <d v="2021-11-17T00:00:00"/>
    <s v="Internet software &amp; services"/>
    <s v="San Francisco"/>
    <x v="0"/>
    <s v="North America"/>
    <n v="2014"/>
    <n v="202000000"/>
    <s v="Andreessen Horowitz, Kleiner Perkins Caufield &amp; Byers, EQT Ventures"/>
    <n v="8.9009900990099009"/>
  </r>
  <r>
    <x v="186"/>
    <n v="2000000000"/>
    <d v="2021-06-14T00:00:00"/>
    <s v="Hardware"/>
    <s v="Tel Aviv"/>
    <x v="18"/>
    <s v="Asia"/>
    <n v="2018"/>
    <n v="203000000"/>
    <s v="Amiti Ventures, Playground Global, Aleph"/>
    <n v="8.8522167487684733"/>
  </r>
  <r>
    <x v="187"/>
    <n v="2000000000"/>
    <d v="2021-05-20T00:00:00"/>
    <s v="Internet software &amp; services"/>
    <s v="San Francisco"/>
    <x v="0"/>
    <s v="North America"/>
    <n v="2016"/>
    <n v="204000000"/>
    <s v="Kleiner Perkins Caufield &amp; Byers, Sequoia Capital, General Catalyst"/>
    <n v="8.8039215686274517"/>
  </r>
  <r>
    <x v="188"/>
    <n v="1000000000"/>
    <d v="2022-01-27T00:00:00"/>
    <s v="Fintech"/>
    <s v="San Francisco"/>
    <x v="0"/>
    <s v="North America"/>
    <n v="2017"/>
    <n v="102000000"/>
    <s v="Initialized Capital, General Catalyst, Kraken Ventures"/>
    <n v="8.8039215686274517"/>
  </r>
  <r>
    <x v="189"/>
    <n v="8000000000"/>
    <d v="2018-03-21T00:00:00"/>
    <s v="Health"/>
    <s v="Chicago"/>
    <x v="0"/>
    <s v="North America"/>
    <n v="2015"/>
    <n v="820000000"/>
    <s v="New Enterprise Associates, T. Rowe Associates, Lightbank"/>
    <n v="8.7560975609756095"/>
  </r>
  <r>
    <x v="190"/>
    <n v="5000000000"/>
    <d v="2018-10-08T00:00:00"/>
    <s v="Artificial intelligence"/>
    <s v="Guangzhou"/>
    <x v="3"/>
    <s v="Asia"/>
    <n v="2015"/>
    <n v="514000000"/>
    <s v="Oriza Holdings, Guangdong Technology Financial Group"/>
    <n v="8.7276264591439681"/>
  </r>
  <r>
    <x v="191"/>
    <n v="4000000000"/>
    <d v="2020-09-02T00:00:00"/>
    <s v="Internet software &amp; services"/>
    <s v="San Francisco"/>
    <x v="0"/>
    <s v="North America"/>
    <n v="2013"/>
    <n v="413000000"/>
    <s v="Index Ventures, Thrive Capital, CRV"/>
    <n v="8.6852300242130749"/>
  </r>
  <r>
    <x v="192"/>
    <n v="4000000000"/>
    <d v="2021-06-30T00:00:00"/>
    <s v="Data management &amp; analytics"/>
    <s v="Philadelphia"/>
    <x v="0"/>
    <s v="North America"/>
    <n v="2016"/>
    <n v="414000000"/>
    <s v="Andreessen Horowitz, Amplify Partners, Sequoia Capital"/>
    <n v="8.6618357487922708"/>
  </r>
  <r>
    <x v="193"/>
    <n v="3000000000"/>
    <d v="2021-10-04T00:00:00"/>
    <s v="Internet software &amp; services"/>
    <s v="Ho Chi Minh City"/>
    <x v="25"/>
    <s v="Asia"/>
    <n v="2019"/>
    <n v="311000000"/>
    <s v="Fabric Ventures, 500 Global, Standard Crypto"/>
    <n v="8.6463022508038581"/>
  </r>
  <r>
    <x v="194"/>
    <n v="3000000000"/>
    <d v="2021-06-23T00:00:00"/>
    <s v="Internet software &amp; services"/>
    <s v="San Francisco"/>
    <x v="0"/>
    <s v="North America"/>
    <n v="2015"/>
    <n v="313000000"/>
    <s v="CRV, Accel, Google Ventures"/>
    <n v="8.5846645367412133"/>
  </r>
  <r>
    <x v="195"/>
    <n v="3000000000"/>
    <d v="2020-05-22T00:00:00"/>
    <s v="Health"/>
    <s v="San Francisco"/>
    <x v="0"/>
    <s v="North America"/>
    <n v="2014"/>
    <n v="314000000"/>
    <s v="Andreessen Horowitz, IA Ventures, Felicis Ventures"/>
    <n v="8.5541401273885356"/>
  </r>
  <r>
    <x v="196"/>
    <n v="3000000000"/>
    <d v="2021-03-22T00:00:00"/>
    <s v="Internet software &amp; services"/>
    <s v="San Francisco"/>
    <x v="0"/>
    <s v="North America"/>
    <n v="2017"/>
    <n v="314000000"/>
    <s v="Coatue Managemeny, Trinity Ventures, Matrix Partners"/>
    <n v="8.5541401273885356"/>
  </r>
  <r>
    <x v="197"/>
    <n v="6000000000"/>
    <d v="2021-04-21T00:00:00"/>
    <s v="Fintech"/>
    <s v="San Francisco"/>
    <x v="0"/>
    <s v="North America"/>
    <n v="2018"/>
    <n v="629000000"/>
    <s v="Andreessen Horowitz, Spark Capital, Y Combinator"/>
    <n v="8.5389507154213042"/>
  </r>
  <r>
    <x v="198"/>
    <n v="2000000000"/>
    <d v="2021-10-18T00:00:00"/>
    <s v="Internet software &amp; services"/>
    <s v="Helsinki"/>
    <x v="9"/>
    <s v="Europe"/>
    <n v="2016"/>
    <n v="210000000"/>
    <s v="Institutional Venture Partners, Atomico, Earlybird Venture Capital"/>
    <n v="8.5238095238095237"/>
  </r>
  <r>
    <x v="199"/>
    <n v="1000000000"/>
    <d v="2021-06-10T00:00:00"/>
    <s v="Hardware"/>
    <s v="Shenzhen"/>
    <x v="3"/>
    <s v="Asia"/>
    <n v="2017"/>
    <n v="105000000"/>
    <s v="Delian Capital, China International Capital Corporation, Sequoia Capital China"/>
    <n v="8.5238095238095237"/>
  </r>
  <r>
    <x v="200"/>
    <n v="1000000000"/>
    <d v="2019-08-22T00:00:00"/>
    <s v="Fintech"/>
    <s v="Zurich"/>
    <x v="26"/>
    <s v="Europe"/>
    <n v="1999"/>
    <n v="105000000"/>
    <s v="Investment Corporation of Dubai, Centralway"/>
    <n v="8.5238095238095237"/>
  </r>
  <r>
    <x v="201"/>
    <n v="2000000000"/>
    <d v="2013-02-07T00:00:00"/>
    <s v="Data management &amp; analytics"/>
    <s v="Northbrook"/>
    <x v="0"/>
    <s v="North America"/>
    <n v="2004"/>
    <n v="211000000"/>
    <s v="Sequoia Capital, General Atlantic"/>
    <n v="8.4786729857819907"/>
  </r>
  <r>
    <x v="202"/>
    <n v="1000000000"/>
    <d v="2022-01-25T00:00:00"/>
    <s v="Internet software &amp; services"/>
    <s v="Hyderabad"/>
    <x v="6"/>
    <s v="Asia"/>
    <n v="2015"/>
    <n v="107000000"/>
    <s v="Lightspeed India Partners, Sequoia Capital India, Endiya Partners"/>
    <n v="8.3457943925233646"/>
  </r>
  <r>
    <x v="203"/>
    <n v="1000000000"/>
    <d v="2021-07-07T00:00:00"/>
    <s v="Fintech"/>
    <s v="San Francisco"/>
    <x v="0"/>
    <s v="North America"/>
    <n v="2018"/>
    <n v="107000000"/>
    <s v="General Catalyst, Future Ventures, AU21"/>
    <n v="8.3457943925233646"/>
  </r>
  <r>
    <x v="204"/>
    <n v="6000000000"/>
    <d v="2021-05-20T00:00:00"/>
    <s v="Other"/>
    <s v="Los Angeles"/>
    <x v="0"/>
    <s v="North America"/>
    <n v="2020"/>
    <n v="645000000"/>
    <s v="Barter Ventures"/>
    <n v="8.3023255813953494"/>
  </r>
  <r>
    <x v="205"/>
    <n v="2000000000"/>
    <d v="2015-03-09T00:00:00"/>
    <s v="E-commerce &amp; direct-to-consumer"/>
    <s v="Shenzhen"/>
    <x v="3"/>
    <s v="Asia"/>
    <n v="2008"/>
    <n v="216000000"/>
    <s v="Sequoia Capital China, Matrix Partners China, 58.com"/>
    <n v="8.2592592592592595"/>
  </r>
  <r>
    <x v="206"/>
    <n v="4000000000"/>
    <d v="2021-05-12T00:00:00"/>
    <s v="Internet software &amp; services"/>
    <s v="San Francisco"/>
    <x v="0"/>
    <s v="North America"/>
    <n v="2014"/>
    <n v="434000000"/>
    <s v="Kleiner Perkins Caufield &amp; Byers, Lightspeed Venture Partners, True Ventures"/>
    <n v="8.2165898617511512"/>
  </r>
  <r>
    <x v="207"/>
    <n v="2000000000"/>
    <d v="2021-03-24T00:00:00"/>
    <s v="Fintech"/>
    <s v="Cincinnati"/>
    <x v="0"/>
    <s v="North America"/>
    <n v="2020"/>
    <n v="217000000"/>
    <s v="Global Founders Capital, Shea Ventures, Greycroft"/>
    <n v="8.2165898617511512"/>
  </r>
  <r>
    <x v="208"/>
    <n v="3000000000"/>
    <d v="2021-03-09T00:00:00"/>
    <s v="Fintech"/>
    <s v="New York"/>
    <x v="0"/>
    <s v="North America"/>
    <n v="2016"/>
    <n v="326000000"/>
    <s v="Thrive Capital, Founders Fund, Cocnord Health Partners"/>
    <n v="8.2024539877300615"/>
  </r>
  <r>
    <x v="209"/>
    <n v="4000000000"/>
    <d v="2020-10-21T00:00:00"/>
    <s v="Internet software &amp; services"/>
    <s v="San Ramon"/>
    <x v="0"/>
    <s v="North America"/>
    <n v="2016"/>
    <n v="435000000"/>
    <s v="Airbus Ventures, Index Ventures, Advent International"/>
    <n v="8.1954022988505741"/>
  </r>
  <r>
    <x v="210"/>
    <n v="2000000000"/>
    <d v="2019-02-06T00:00:00"/>
    <s v="Consumer &amp; retail"/>
    <s v="San Francisco"/>
    <x v="0"/>
    <s v="North America"/>
    <n v="2012"/>
    <n v="218000000"/>
    <s v="Insight Venture Partners, TPG Growth, Sound Ventures"/>
    <n v="8.1743119266055047"/>
  </r>
  <r>
    <x v="211"/>
    <n v="2000000000"/>
    <d v="2021-09-15T00:00:00"/>
    <s v="Cybersecurity"/>
    <s v="San Francisco"/>
    <x v="0"/>
    <s v="North America"/>
    <n v="2018"/>
    <n v="218000000"/>
    <s v="Coatue Management, Index Ventures, Founders Fund"/>
    <n v="8.1743119266055047"/>
  </r>
  <r>
    <x v="212"/>
    <n v="2000000000"/>
    <d v="2015-10-27T00:00:00"/>
    <s v="Artificial intelligence"/>
    <s v="Chicago"/>
    <x v="0"/>
    <s v="North America"/>
    <n v="2014"/>
    <n v="218000000"/>
    <s v="Revolution, New Enterprise Associates, Caterpillar"/>
    <n v="8.1743119266055047"/>
  </r>
  <r>
    <x v="213"/>
    <n v="1000000000"/>
    <d v="2021-12-06T00:00:00"/>
    <s v="Fintech"/>
    <s v="Mexico City"/>
    <x v="27"/>
    <s v="North America"/>
    <n v="2020"/>
    <n v="109000000"/>
    <s v="DST Global, General Catalyst, Monashees+"/>
    <n v="8.1743119266055047"/>
  </r>
  <r>
    <x v="214"/>
    <n v="1000000000"/>
    <d v="2021-08-10T00:00:00"/>
    <s v="Fintech"/>
    <s v="Maharashtra"/>
    <x v="6"/>
    <s v="Asia"/>
    <n v="2017"/>
    <n v="109000000"/>
    <s v="Polychain Capital, Coinbase Ventures, Jump Capital"/>
    <n v="8.1743119266055047"/>
  </r>
  <r>
    <x v="215"/>
    <n v="3000000000"/>
    <d v="2021-06-21T00:00:00"/>
    <s v="Fintech"/>
    <m/>
    <x v="23"/>
    <s v="Asia"/>
    <n v="2015"/>
    <n v="328000000"/>
    <s v="Tiger Global Management, Tiger Brokers, DCM Ventures"/>
    <n v="8.1463414634146343"/>
  </r>
  <r>
    <x v="216"/>
    <n v="2000000000"/>
    <d v="2021-09-02T00:00:00"/>
    <s v="Fintech"/>
    <s v="San Francisco"/>
    <x v="0"/>
    <s v="North America"/>
    <n v="2012"/>
    <n v="219000000"/>
    <s v="Zeev Ventures, Menlo Ventures,Crosslink Capital"/>
    <n v="8.1324200913242013"/>
  </r>
  <r>
    <x v="217"/>
    <n v="3000000000"/>
    <d v="2021-03-23T00:00:00"/>
    <s v="Internet software &amp; services"/>
    <s v="San Francisco"/>
    <x v="0"/>
    <s v="North America"/>
    <n v="2015"/>
    <n v="329000000"/>
    <s v="Khosla Ventures, Thrive Capital, Y Combinator"/>
    <n v="8.1185410334346511"/>
  </r>
  <r>
    <x v="218"/>
    <n v="4000000000"/>
    <d v="2021-03-04T00:00:00"/>
    <s v="Internet software &amp; services"/>
    <s v="New York"/>
    <x v="0"/>
    <s v="North America"/>
    <n v="2016"/>
    <n v="440000000"/>
    <s v="Bessemer Venture Partners, Insight Partners, New Era Ventures"/>
    <n v="8.0909090909090917"/>
  </r>
  <r>
    <x v="219"/>
    <n v="3000000000"/>
    <d v="2021-08-10T00:00:00"/>
    <s v="Internet software &amp; services"/>
    <s v="Oakland"/>
    <x v="0"/>
    <s v="North America"/>
    <n v="2014"/>
    <n v="330000000"/>
    <s v="Uncork Capital, Threshold Ventures, Bloomberg Beta"/>
    <n v="8.0909090909090917"/>
  </r>
  <r>
    <x v="220"/>
    <n v="1000000000"/>
    <d v="2021-10-05T00:00:00"/>
    <s v="Fintech"/>
    <s v="New York"/>
    <x v="0"/>
    <s v="North America"/>
    <n v="2017"/>
    <n v="110000000"/>
    <s v="Left Lane Capital, Galaxy Interactive, Tru Arrow Partners"/>
    <n v="8.0909090909090917"/>
  </r>
  <r>
    <x v="221"/>
    <n v="2000000000"/>
    <d v="2014-12-02T00:00:00"/>
    <s v="Mobile &amp; telecommunications"/>
    <s v="Bengaluru"/>
    <x v="6"/>
    <s v="Asia"/>
    <n v="2007"/>
    <n v="221000000"/>
    <s v="Kleiner Perkins Caufield &amp; Byers, Softbank Corp., Sherpalo Ventures"/>
    <n v="8.0497737556561084"/>
  </r>
  <r>
    <x v="222"/>
    <n v="3000000000"/>
    <d v="2021-07-28T00:00:00"/>
    <s v="Internet software &amp; services"/>
    <s v="Berlin"/>
    <x v="21"/>
    <s v="Europe"/>
    <n v="2013"/>
    <n v="333000000"/>
    <s v="Balderton Capital, General Catalyst, Tiger Global Management"/>
    <n v="8.0090090090090094"/>
  </r>
  <r>
    <x v="223"/>
    <n v="2000000000"/>
    <d v="2021-05-03T00:00:00"/>
    <s v="Internet software &amp; services"/>
    <s v="Sydney"/>
    <x v="4"/>
    <s v="Oceania"/>
    <n v="2004"/>
    <n v="222000000"/>
    <s v="Blackbird Ventures, IndexVentures, Tiger Global Management"/>
    <n v="8.0090090090090094"/>
  </r>
  <r>
    <x v="224"/>
    <n v="1000000000"/>
    <d v="2021-12-07T00:00:00"/>
    <s v="Fintech"/>
    <s v="Denver"/>
    <x v="0"/>
    <s v="North America"/>
    <n v="2018"/>
    <n v="111000000"/>
    <s v="Craft Ventures, Caffeinated Capital, Operator Collective"/>
    <n v="8.0090090090090094"/>
  </r>
  <r>
    <x v="225"/>
    <n v="1000000000"/>
    <d v="2021-12-28T00:00:00"/>
    <s v="E-commerce &amp; direct-to-consumer"/>
    <s v="Gurgaon"/>
    <x v="6"/>
    <s v="Asia"/>
    <n v="2016"/>
    <n v="111000000"/>
    <s v="Fireside Ventures, Sequoia Capital India, Stellaris Venture Partners"/>
    <n v="8.0090090090090094"/>
  </r>
  <r>
    <x v="226"/>
    <n v="9000000000"/>
    <d v="2018-07-11T00:00:00"/>
    <s v="Artificial intelligence"/>
    <s v="Fremont"/>
    <x v="0"/>
    <s v="North America"/>
    <n v="2016"/>
    <n v="1000000000"/>
    <s v="Sequoia Capital China, IDG Capital, DCM Ventures"/>
    <n v="8"/>
  </r>
  <r>
    <x v="227"/>
    <n v="9000000000"/>
    <d v="2020-01-21T00:00:00"/>
    <s v="Cybersecurity"/>
    <s v="Boston"/>
    <x v="0"/>
    <s v="North America"/>
    <n v="2015"/>
    <n v="1000000000"/>
    <s v="BOLDstart Ventures, Google Ventures, Accel"/>
    <n v="8"/>
  </r>
  <r>
    <x v="228"/>
    <n v="4000000000"/>
    <d v="2021-10-13T00:00:00"/>
    <s v="E-commerce &amp; direct-to-consumer"/>
    <s v="Carlsbad"/>
    <x v="0"/>
    <s v="North America"/>
    <n v="2015"/>
    <n v="445000000"/>
    <s v="SoftBank Group, Norwest Venture Partners"/>
    <n v="7.98876404494382"/>
  </r>
  <r>
    <x v="229"/>
    <n v="3000000000"/>
    <d v="2022-01-18T00:00:00"/>
    <s v="Internet software &amp; services"/>
    <s v="Sacramento"/>
    <x v="0"/>
    <s v="North America"/>
    <n v="2014"/>
    <n v="334000000"/>
    <s v="Accel, Sequoia Capital, Y Combinator"/>
    <n v="7.9820359281437128"/>
  </r>
  <r>
    <x v="230"/>
    <n v="5000000000"/>
    <d v="2019-09-19T00:00:00"/>
    <s v="Internet software &amp; services"/>
    <s v="San Francisco"/>
    <x v="0"/>
    <s v="North America"/>
    <n v="2014"/>
    <n v="559000000"/>
    <s v="Y Combinator, Accel, T. Rowe Price"/>
    <n v="7.9445438282647585"/>
  </r>
  <r>
    <x v="231"/>
    <n v="2000000000"/>
    <d v="2019-03-25T00:00:00"/>
    <s v="Fintech"/>
    <s v="Beijing"/>
    <x v="3"/>
    <s v="Asia"/>
    <n v="2015"/>
    <n v="224000000"/>
    <s v="Guozhong Venture Capital Management, Shenzhen Capital Group, Oriental Fortune Capital"/>
    <n v="7.9285714285714288"/>
  </r>
  <r>
    <x v="232"/>
    <n v="5000000000"/>
    <d v="2019-11-27T00:00:00"/>
    <s v="E-commerce &amp; direct-to-consumer"/>
    <s v="Vilnius"/>
    <x v="28"/>
    <s v="Europe"/>
    <n v="2008"/>
    <n v="562000000"/>
    <s v="Accel, Insight Partners, Burda Principal Investments"/>
    <n v="7.8967971530249113"/>
  </r>
  <r>
    <x v="233"/>
    <n v="4000000000"/>
    <d v="2022-03-22T00:00:00"/>
    <s v="Fintech"/>
    <s v="Miami"/>
    <x v="0"/>
    <s v="North America"/>
    <n v="2021"/>
    <n v="450000000"/>
    <s v="Andreessen Horowitz, Thrive Capital, Sound Ventures"/>
    <n v="7.8888888888888893"/>
  </r>
  <r>
    <x v="234"/>
    <n v="2000000000"/>
    <d v="2021-05-19T00:00:00"/>
    <s v="Data management &amp; analytics"/>
    <s v="Lysaker"/>
    <x v="17"/>
    <s v="Europe"/>
    <n v="2016"/>
    <n v="225000000"/>
    <s v="Technology Crossover Ventures, Accel, Aker"/>
    <n v="7.8888888888888893"/>
  </r>
  <r>
    <x v="235"/>
    <n v="2000000000"/>
    <d v="2021-07-20T00:00:00"/>
    <s v="Internet software &amp; services"/>
    <s v="San Francisco"/>
    <x v="0"/>
    <s v="North America"/>
    <n v="2010"/>
    <n v="225000000"/>
    <s v="Mayfield Fund, Insight Partners, Rembrandt Venture Partners"/>
    <n v="7.8888888888888893"/>
  </r>
  <r>
    <x v="236"/>
    <n v="2000000000"/>
    <d v="2021-09-16T00:00:00"/>
    <s v="E-commerce &amp; direct-to-consumer"/>
    <s v="Marina del Rey"/>
    <x v="0"/>
    <s v="North America"/>
    <n v="2019"/>
    <n v="225000000"/>
    <s v="Y Combinator, Andreessen Horowitz, Wonder Ventures"/>
    <n v="7.8888888888888893"/>
  </r>
  <r>
    <x v="237"/>
    <n v="3000000000"/>
    <d v="2021-10-14T00:00:00"/>
    <s v="Fintech"/>
    <s v="Westerville"/>
    <x v="0"/>
    <s v="North America"/>
    <n v="2011"/>
    <n v="339000000"/>
    <s v="Tiger Global Management, Insight Partners, Jump Capital"/>
    <n v="7.8495575221238942"/>
  </r>
  <r>
    <x v="238"/>
    <n v="2000000000"/>
    <d v="2017-04-21T00:00:00"/>
    <s v="Internet software &amp; services"/>
    <s v="Mountain View"/>
    <x v="0"/>
    <s v="North America"/>
    <n v="2009"/>
    <n v="226000000"/>
    <s v="Y Combinator, Matrix Partners, Benchmark"/>
    <n v="7.8495575221238942"/>
  </r>
  <r>
    <x v="239"/>
    <n v="5000000000"/>
    <d v="2021-02-25T00:00:00"/>
    <s v="Internet software &amp; services"/>
    <s v="San Francisco"/>
    <x v="0"/>
    <s v="North America"/>
    <n v="2013"/>
    <n v="567000000"/>
    <s v="Threshold Ventures, Lightspeed Venture Partners, Crosslink Capital"/>
    <n v="7.818342151675485"/>
  </r>
  <r>
    <x v="240"/>
    <n v="1000000000"/>
    <d v="2021-01-27T00:00:00"/>
    <s v="Internet software &amp; services"/>
    <s v="San Jose"/>
    <x v="0"/>
    <s v="North America"/>
    <n v="2006"/>
    <n v="114000000"/>
    <s v="Storm Ventures, DFJ DragonFund, New Enterprise Associates"/>
    <n v="7.7719298245614032"/>
  </r>
  <r>
    <x v="241"/>
    <n v="2000000000"/>
    <d v="2021-07-29T00:00:00"/>
    <s v="Internet software &amp; services"/>
    <s v="Louvain-la-Neuve"/>
    <x v="29"/>
    <s v="Europe"/>
    <n v="2005"/>
    <n v="229000000"/>
    <s v="Summit Partners, Noshaq, Sofinnova Partners"/>
    <n v="7.7336244541484715"/>
  </r>
  <r>
    <x v="242"/>
    <n v="1000000000"/>
    <d v="2022-01-25T00:00:00"/>
    <s v="Health"/>
    <s v="New York"/>
    <x v="0"/>
    <s v="North America"/>
    <n v="2010"/>
    <n v="115000000"/>
    <s v="SC.Holdings, Not Boring Capital, Bolt Ventures"/>
    <n v="7.6956521739130439"/>
  </r>
  <r>
    <x v="243"/>
    <n v="2000000000"/>
    <d v="2022-02-16T00:00:00"/>
    <s v="Fintech"/>
    <s v="Los Angeles"/>
    <x v="0"/>
    <s v="North America"/>
    <n v="2019"/>
    <n v="231000000"/>
    <s v="SoftBank Group, Access Industries, Crossbeam Venture Partners"/>
    <n v="7.6580086580086579"/>
  </r>
  <r>
    <x v="244"/>
    <n v="1000000000"/>
    <d v="2015-01-16T00:00:00"/>
    <s v="Mobile &amp; telecommunications"/>
    <s v="Beijing"/>
    <x v="3"/>
    <s v="Asia"/>
    <n v="2014"/>
    <n v="116000000"/>
    <s v="Redpoint Ventures, QiMing Venture Partners, Chengwei Capital"/>
    <n v="7.6206896551724137"/>
  </r>
  <r>
    <x v="245"/>
    <n v="1000000000"/>
    <d v="2021-09-08T00:00:00"/>
    <s v="Fintech"/>
    <s v="London"/>
    <x v="7"/>
    <s v="Europe"/>
    <n v="2017"/>
    <n v="116000000"/>
    <s v="Passion Capital, Hedosophia, Outrun Ventures"/>
    <n v="7.6206896551724137"/>
  </r>
  <r>
    <x v="246"/>
    <n v="2000000000"/>
    <d v="2017-04-10T00:00:00"/>
    <s v="Consumer &amp; retail"/>
    <s v="Aberdeen"/>
    <x v="7"/>
    <s v="Europe"/>
    <n v="2007"/>
    <n v="233000000"/>
    <s v="TSG Consumer Partners, Crowdcube"/>
    <n v="7.5836909871244638"/>
  </r>
  <r>
    <x v="247"/>
    <n v="4000000000"/>
    <d v="2021-04-20T00:00:00"/>
    <s v="Fintech"/>
    <s v="Walnut"/>
    <x v="0"/>
    <s v="North America"/>
    <n v="2011"/>
    <n v="468000000"/>
    <s v="Insight Partners, Tiger Global Management, Accel"/>
    <n v="7.5470085470085468"/>
  </r>
  <r>
    <x v="248"/>
    <n v="3000000000"/>
    <d v="2021-01-26T00:00:00"/>
    <s v="Internet software &amp; services"/>
    <s v="Atlanta"/>
    <x v="0"/>
    <s v="North America"/>
    <n v="2013"/>
    <n v="351000000"/>
    <s v="ICONIQ Capital, OpenView Venture Partners"/>
    <n v="7.5470085470085468"/>
  </r>
  <r>
    <x v="249"/>
    <n v="2000000000"/>
    <d v="2022-02-01T00:00:00"/>
    <s v="Fintech"/>
    <s v="Dublin"/>
    <x v="2"/>
    <s v="Europe"/>
    <n v="2019"/>
    <n v="236000000"/>
    <s v="QED Investors, DST Global, Left Lane Capital"/>
    <n v="7.4745762711864403"/>
  </r>
  <r>
    <x v="250"/>
    <n v="1000000000"/>
    <d v="2022-01-31T00:00:00"/>
    <s v="Fintech"/>
    <s v="San Francisco"/>
    <x v="0"/>
    <s v="North America"/>
    <n v="2021"/>
    <n v="118000000"/>
    <s v="Paradigm, Andreessen Horowitz, Jump Capital"/>
    <n v="7.4745762711864403"/>
  </r>
  <r>
    <x v="251"/>
    <n v="2000000000"/>
    <d v="2021-11-04T00:00:00"/>
    <s v="Data management &amp; analytics"/>
    <s v="Redwood City"/>
    <x v="0"/>
    <s v="North America"/>
    <n v="2011"/>
    <n v="237000000"/>
    <s v="Crosslink Capital, .406 Ventures, Sapphire Ventures"/>
    <n v="7.4388185654008439"/>
  </r>
  <r>
    <x v="252"/>
    <n v="3000000000"/>
    <d v="2019-10-17T00:00:00"/>
    <s v="Internet software &amp; services"/>
    <s v="Raleigh"/>
    <x v="0"/>
    <s v="North America"/>
    <n v="2013"/>
    <n v="357000000"/>
    <s v="Contour Venture Partners, Battery Ventures, Core Capital Partners"/>
    <n v="7.4033613445378155"/>
  </r>
  <r>
    <x v="253"/>
    <n v="5000000000"/>
    <d v="2019-01-29T00:00:00"/>
    <s v="Data management &amp; analytics"/>
    <s v="Brussels"/>
    <x v="29"/>
    <s v="Europe"/>
    <n v="2008"/>
    <n v="596000000"/>
    <s v="Index Ventures, Battery Ventures, ICONIQ Capital"/>
    <n v="7.3892617449664426"/>
  </r>
  <r>
    <x v="254"/>
    <n v="4000000000"/>
    <d v="2020-02-12T00:00:00"/>
    <s v="Edtech"/>
    <s v="Redwood City"/>
    <x v="0"/>
    <s v="North America"/>
    <n v="2006"/>
    <n v="477000000"/>
    <s v="NewView Capital, Maveron, Ridge Ventures"/>
    <n v="7.3857442348008382"/>
  </r>
  <r>
    <x v="255"/>
    <n v="5000000000"/>
    <d v="2021-03-24T00:00:00"/>
    <s v="Travel"/>
    <s v="Montreal"/>
    <x v="8"/>
    <s v="North America"/>
    <n v="2007"/>
    <n v="599000000"/>
    <s v="Capital One Growth Ventures, Citi Ventures, OMERS Ventures"/>
    <n v="7.3472454090150254"/>
  </r>
  <r>
    <x v="256"/>
    <n v="3000000000"/>
    <d v="2021-04-21T00:00:00"/>
    <s v="Internet software &amp; services"/>
    <s v="Chicago"/>
    <x v="0"/>
    <s v="North America"/>
    <n v="2003"/>
    <n v="360000000"/>
    <s v="Silversmith Capital Partners, Susquehanna Growth Equity, Tiger Global Management"/>
    <n v="7.333333333333333"/>
  </r>
  <r>
    <x v="257"/>
    <n v="2000000000"/>
    <d v="2021-09-23T00:00:00"/>
    <s v="Hardware"/>
    <s v="New York"/>
    <x v="0"/>
    <s v="North America"/>
    <n v="2016"/>
    <n v="240000000"/>
    <s v="SOSV, Khosla Ventures, Lerer Hippeau"/>
    <n v="7.333333333333333"/>
  </r>
  <r>
    <x v="258"/>
    <n v="1000000000"/>
    <d v="2021-11-16T00:00:00"/>
    <s v="E-commerce &amp; direct-to-consumer"/>
    <s v="New York"/>
    <x v="0"/>
    <s v="North America"/>
    <n v="2014"/>
    <n v="120000000"/>
    <s v="M13, Lightspeed Venture Partners, Lone Pine Capital"/>
    <n v="7.333333333333333"/>
  </r>
  <r>
    <x v="259"/>
    <n v="1000000000"/>
    <d v="2021-06-16T00:00:00"/>
    <s v="Artificial intelligence"/>
    <s v="London"/>
    <x v="7"/>
    <s v="Europe"/>
    <n v="2014"/>
    <n v="120000000"/>
    <s v="Insight Partners, Ignition Partners, Georgian Partners"/>
    <n v="7.333333333333333"/>
  </r>
  <r>
    <x v="260"/>
    <n v="7000000000"/>
    <d v="2018-12-09T00:00:00"/>
    <s v="Fintech"/>
    <s v="Seoul"/>
    <x v="1"/>
    <s v="Asia"/>
    <n v="2013"/>
    <n v="844000000"/>
    <s v="Bessemer Venture Partners, Qualcomm Ventures, Kleiner Perkins Caufield &amp; Byers"/>
    <n v="7.2938388625592419"/>
  </r>
  <r>
    <x v="261"/>
    <n v="7000000000"/>
    <d v="2018-07-02T00:00:00"/>
    <s v="Artificial intelligence"/>
    <s v="San Jose"/>
    <x v="0"/>
    <s v="North America"/>
    <n v="2003"/>
    <n v="849000000"/>
    <s v="General Atlantic, Goldman Sachs, New Enterprise Associates"/>
    <n v="7.2449941107184923"/>
  </r>
  <r>
    <x v="262"/>
    <n v="6000000000"/>
    <d v="2020-06-30T00:00:00"/>
    <s v="Data management &amp; analytics"/>
    <s v="Oakland"/>
    <x v="0"/>
    <s v="North America"/>
    <n v="2012"/>
    <n v="728000000"/>
    <s v="Matrix Partners, Andreessen Horowitz, General Catalyst"/>
    <n v="7.2417582417582418"/>
  </r>
  <r>
    <x v="263"/>
    <n v="6000000000"/>
    <d v="2021-07-27T00:00:00"/>
    <s v="Fintech"/>
    <s v="New York"/>
    <x v="0"/>
    <s v="North America"/>
    <n v="2013"/>
    <n v="729000000"/>
    <s v="BlackRock, Blackstone, UBS"/>
    <n v="7.2304526748971192"/>
  </r>
  <r>
    <x v="264"/>
    <n v="3000000000"/>
    <d v="2022-03-16T00:00:00"/>
    <s v="Hardware"/>
    <s v="San Mateo"/>
    <x v="0"/>
    <s v="North America"/>
    <n v="2015"/>
    <n v="366000000"/>
    <s v="Sutter Hill Ventures, Osage University Partners, Spark Capital"/>
    <n v="7.1967213114754101"/>
  </r>
  <r>
    <x v="265"/>
    <n v="4000000000"/>
    <d v="2019-04-16T00:00:00"/>
    <s v="Internet software &amp; services"/>
    <s v="Seattle"/>
    <x v="0"/>
    <s v="North America"/>
    <n v="2011"/>
    <n v="489000000"/>
    <s v="Mayfield Fund, M12, Trinity Ventures"/>
    <n v="7.1799591002044991"/>
  </r>
  <r>
    <x v="266"/>
    <n v="2000000000"/>
    <d v="2021-11-10T00:00:00"/>
    <s v="Internet software &amp; services"/>
    <s v="New York"/>
    <x v="0"/>
    <s v="North America"/>
    <n v="2016"/>
    <n v="245000000"/>
    <s v="PSG, ION Crossover Partners"/>
    <n v="7.1632653061224492"/>
  </r>
  <r>
    <x v="267"/>
    <n v="4000000000"/>
    <d v="2020-09-23T00:00:00"/>
    <s v="E-commerce &amp; direct-to-consumer"/>
    <s v="Culver City"/>
    <x v="0"/>
    <s v="North America"/>
    <n v="2015"/>
    <n v="493000000"/>
    <s v="Upfront Ventures, Webb Investment Network, D1 Capital Partners"/>
    <n v="7.1135902636916839"/>
  </r>
  <r>
    <x v="268"/>
    <n v="7000000000"/>
    <d v="2020-09-23T00:00:00"/>
    <s v="Mobile &amp; telecommunications"/>
    <s v="Hoboken"/>
    <x v="0"/>
    <s v="North America"/>
    <n v="2016"/>
    <n v="863000000"/>
    <s v="NextView Ventures, Eniac Ventures, Sequoia Capital"/>
    <n v="7.1112398609501737"/>
  </r>
  <r>
    <x v="269"/>
    <n v="4000000000"/>
    <d v="2019-06-26T00:00:00"/>
    <s v="E-commerce &amp; direct-to-consumer"/>
    <s v="Detroit"/>
    <x v="0"/>
    <s v="North America"/>
    <n v="2016"/>
    <n v="495000000"/>
    <s v="Google Ventures, Battery Ventures, DST Global"/>
    <n v="7.0808080808080804"/>
  </r>
  <r>
    <x v="270"/>
    <n v="1000000000"/>
    <d v="2021-08-31T00:00:00"/>
    <s v="Internet software &amp; services"/>
    <s v="Princeton"/>
    <x v="0"/>
    <s v="North America"/>
    <n v="2018"/>
    <n v="124000000"/>
    <s v="Pantera Capital, Polychain Capital, Lightspeed Venture Partners"/>
    <n v="7.064516129032258"/>
  </r>
  <r>
    <x v="271"/>
    <n v="4000000000"/>
    <d v="2020-10-22T00:00:00"/>
    <s v="Cybersecurity"/>
    <s v="Eden Prairie"/>
    <x v="0"/>
    <s v="North America"/>
    <n v="2012"/>
    <n v="498000000"/>
    <s v="Lightspeed Venture Partners, Redpoint Ventures, Viking Global Investors"/>
    <n v="7.0321285140562253"/>
  </r>
  <r>
    <x v="272"/>
    <n v="8000000000"/>
    <d v="2021-05-12T00:00:00"/>
    <s v="Health"/>
    <s v="Irving"/>
    <x v="0"/>
    <s v="North America"/>
    <n v="1996"/>
    <n v="1000000000"/>
    <s v="Sixth Street Partners, OrbiMed Advisors, Highland Capital Management"/>
    <n v="7"/>
  </r>
  <r>
    <x v="273"/>
    <n v="8000000000"/>
    <d v="2021-07-27T00:00:00"/>
    <s v="Fintech"/>
    <s v="New York"/>
    <x v="0"/>
    <s v="North America"/>
    <n v="2018"/>
    <n v="1000000000"/>
    <s v="Tenaya Capital, Coatue Management, Stripes Group"/>
    <n v="7"/>
  </r>
  <r>
    <x v="274"/>
    <n v="8000000000"/>
    <d v="2020-11-10T00:00:00"/>
    <s v="Internet software &amp; services"/>
    <s v="London"/>
    <x v="7"/>
    <s v="Europe"/>
    <n v="2019"/>
    <n v="1000000000"/>
    <s v="Accel, Northzone Ventures, Institutional Venture Partners"/>
    <n v="7"/>
  </r>
  <r>
    <x v="275"/>
    <n v="8000000000"/>
    <d v="2018-11-13T00:00:00"/>
    <s v="Cybersecurity"/>
    <s v="Santa Clara"/>
    <x v="0"/>
    <s v="North America"/>
    <n v="2012"/>
    <n v="1000000000"/>
    <s v="Lightspeed Venture Partners, Social Capital, Accel"/>
    <n v="7"/>
  </r>
  <r>
    <x v="276"/>
    <n v="1000000000"/>
    <d v="2021-12-06T00:00:00"/>
    <s v="E-commerce &amp; direct-to-consumer"/>
    <s v="Alexandria"/>
    <x v="4"/>
    <s v="Oceania"/>
    <n v="2011"/>
    <n v="125000000"/>
    <s v="Prysm Capital, Baillie Gifford &amp; Co., TDM Growth Partners"/>
    <n v="7"/>
  </r>
  <r>
    <x v="277"/>
    <n v="2000000000"/>
    <d v="2018-08-01T00:00:00"/>
    <s v="Hardware"/>
    <s v="Somerville"/>
    <x v="0"/>
    <s v="North America"/>
    <n v="2011"/>
    <n v="251000000"/>
    <s v="Pitango Venture Capital, DFJ Growth Fund, Foundry Group"/>
    <n v="6.9681274900398407"/>
  </r>
  <r>
    <x v="278"/>
    <n v="2000000000"/>
    <d v="2021-11-07T00:00:00"/>
    <s v="Artificial intelligence"/>
    <s v="Mountain View"/>
    <x v="0"/>
    <s v="North America"/>
    <n v="2011"/>
    <n v="251000000"/>
    <s v="Nexus Venture Partners, Transamerica Ventures, Crane Venture Partners"/>
    <n v="6.9681274900398407"/>
  </r>
  <r>
    <x v="279"/>
    <n v="4000000000"/>
    <d v="2021-01-25T00:00:00"/>
    <s v="Fintech"/>
    <s v="New York"/>
    <x v="0"/>
    <s v="North America"/>
    <n v="2018"/>
    <n v="504000000"/>
    <s v="Accel, Aleph, American Express Ventures"/>
    <n v="6.9365079365079367"/>
  </r>
  <r>
    <x v="280"/>
    <n v="1000000000"/>
    <d v="2022-01-26T00:00:00"/>
    <s v="Data management &amp; analytics"/>
    <s v="Palo Alto"/>
    <x v="0"/>
    <s v="North America"/>
    <n v="2014"/>
    <n v="126000000"/>
    <s v="General Catalyst, Nexus Venture Partners, Dell Technologies Capital"/>
    <n v="6.9365079365079367"/>
  </r>
  <r>
    <x v="281"/>
    <n v="1000000000"/>
    <d v="2021-11-18T00:00:00"/>
    <s v="Cybersecurity"/>
    <s v="San Francisco"/>
    <x v="0"/>
    <s v="North America"/>
    <n v="2020"/>
    <n v="126000000"/>
    <s v="Index Ventures, Benchmark, Thrive Capital"/>
    <n v="6.9365079365079367"/>
  </r>
  <r>
    <x v="282"/>
    <n v="4000000000"/>
    <d v="2021-03-17T00:00:00"/>
    <s v="Cybersecurity"/>
    <s v="San Francisco"/>
    <x v="0"/>
    <s v="North America"/>
    <n v="2017"/>
    <n v="505000000"/>
    <s v="Two Sigma Ventures, Flint Capital, Commerce Ventures"/>
    <n v="6.9207920792079207"/>
  </r>
  <r>
    <x v="283"/>
    <n v="3000000000"/>
    <d v="2021-02-19T00:00:00"/>
    <s v="Health"/>
    <s v="San Francisco"/>
    <x v="0"/>
    <s v="North America"/>
    <n v="2014"/>
    <n v="379000000"/>
    <s v="M12, WestBridge Capital, Lightspeed Venture Partners"/>
    <n v="6.9155672823218994"/>
  </r>
  <r>
    <x v="284"/>
    <n v="2000000000"/>
    <d v="2021-12-27T00:00:00"/>
    <s v="Internet software &amp; services"/>
    <s v="Scottsdale"/>
    <x v="0"/>
    <s v="North America"/>
    <n v="2016"/>
    <n v="253000000"/>
    <s v="Brighton Park Capital, Blue Cloud Ventures, Workday Ventures"/>
    <n v="6.9051383399209483"/>
  </r>
  <r>
    <x v="285"/>
    <n v="2000000000"/>
    <d v="2021-05-25T00:00:00"/>
    <s v="Fintech"/>
    <s v="San Francisco"/>
    <x v="0"/>
    <s v="North America"/>
    <n v="2012"/>
    <n v="253000000"/>
    <s v="Sequoia Capital, Y Combinator, F-Prime Capital"/>
    <n v="6.9051383399209483"/>
  </r>
  <r>
    <x v="286"/>
    <n v="5000000000"/>
    <d v="2021-01-12T00:00:00"/>
    <s v="Data management &amp; analytics"/>
    <s v="New York"/>
    <x v="0"/>
    <s v="North America"/>
    <n v="2015"/>
    <n v="633000000"/>
    <s v="Google Ventures, Benchmark, FirstMark Capital"/>
    <n v="6.8988941548183256"/>
  </r>
  <r>
    <x v="287"/>
    <n v="1000000000"/>
    <d v="2020-03-17T00:00:00"/>
    <s v="E-commerce &amp; direct-to-consumer"/>
    <s v="Amsterdam"/>
    <x v="15"/>
    <s v="Europe"/>
    <n v="2011"/>
    <n v="127000000"/>
    <s v="Technology Crossover Ventures, Alkeon Capital Management, General Atlantic"/>
    <n v="6.8740157480314963"/>
  </r>
  <r>
    <x v="288"/>
    <n v="1000000000"/>
    <d v="2021-02-18T00:00:00"/>
    <s v="Other"/>
    <s v="San Francisco"/>
    <x v="0"/>
    <s v="North America"/>
    <n v="2011"/>
    <n v="127000000"/>
    <s v="New Enterprise Associates, Accel, Bond"/>
    <n v="6.8740157480314963"/>
  </r>
  <r>
    <x v="289"/>
    <n v="2000000000"/>
    <d v="2021-10-27T00:00:00"/>
    <s v="Health"/>
    <s v="Hayward"/>
    <x v="0"/>
    <s v="North America"/>
    <n v="2016"/>
    <n v="255000000"/>
    <s v="Initialized Capital, Sound Ventures, TI Platform Management"/>
    <n v="6.8431372549019605"/>
  </r>
  <r>
    <x v="290"/>
    <n v="1000000000"/>
    <d v="2021-11-08T00:00:00"/>
    <s v="Cybersecurity"/>
    <s v="San Diego"/>
    <x v="0"/>
    <s v="North America"/>
    <n v="2020"/>
    <n v="128000000"/>
    <s v="Cowboy Ventures, Leaders Fund, GGV Capital"/>
    <n v="6.8125"/>
  </r>
  <r>
    <x v="291"/>
    <n v="1000000000"/>
    <d v="2022-01-11T00:00:00"/>
    <s v="Fintech"/>
    <s v="Long Beach"/>
    <x v="0"/>
    <s v="North America"/>
    <n v="2018"/>
    <n v="128000000"/>
    <s v="Left Lane Capital, Walden Venture Capital"/>
    <n v="6.8125"/>
  </r>
  <r>
    <x v="292"/>
    <n v="1000000000"/>
    <d v="2021-05-18T00:00:00"/>
    <s v="Fintech"/>
    <s v="New York"/>
    <x v="0"/>
    <s v="North America"/>
    <n v="2016"/>
    <n v="128000000"/>
    <s v="Sequoia Capital, Founders Fund, Bling Capital"/>
    <n v="6.8125"/>
  </r>
  <r>
    <x v="293"/>
    <n v="2000000000"/>
    <d v="2021-07-29T00:00:00"/>
    <s v="Internet software &amp; services"/>
    <s v="Richmond"/>
    <x v="4"/>
    <s v="Oceania"/>
    <n v="2011"/>
    <n v="257000000"/>
    <s v="Felicis Ventures, Index Ventures, Blackbird Ventures"/>
    <n v="6.782101167315175"/>
  </r>
  <r>
    <x v="294"/>
    <n v="5000000000"/>
    <d v="2021-03-16T00:00:00"/>
    <s v="Cybersecurity"/>
    <s v="New York"/>
    <x v="0"/>
    <s v="North America"/>
    <n v="2012"/>
    <n v="644000000"/>
    <s v="Two Sigma Ventures, Flint Capital, Commerce Ventures"/>
    <n v="6.7639751552795033"/>
  </r>
  <r>
    <x v="295"/>
    <n v="5000000000"/>
    <d v="2019-12-04T00:00:00"/>
    <s v="Internet software &amp; services"/>
    <s v="New York"/>
    <x v="0"/>
    <s v="North America"/>
    <n v="2013"/>
    <n v="647000000"/>
    <s v="Alven Capital, FirstMark Capital, capitalG"/>
    <n v="6.7279752704791349"/>
  </r>
  <r>
    <x v="296"/>
    <n v="2000000000"/>
    <d v="2021-08-10T00:00:00"/>
    <s v="Health"/>
    <s v="Boston"/>
    <x v="0"/>
    <s v="North America"/>
    <n v="2012"/>
    <n v="259000000"/>
    <s v="Sierra Ventures, Battery Ventures, Asset Management Ventures"/>
    <n v="6.7220077220077217"/>
  </r>
  <r>
    <x v="297"/>
    <n v="1000000000"/>
    <d v="2022-01-27T00:00:00"/>
    <s v="Internet software &amp; services"/>
    <s v="Berkeley"/>
    <x v="0"/>
    <s v="North America"/>
    <n v="2012"/>
    <n v="130000000"/>
    <s v="Zeev Ventures, GSV Ventures"/>
    <n v="6.6923076923076925"/>
  </r>
  <r>
    <x v="298"/>
    <n v="1000000000"/>
    <d v="2015-03-06T00:00:00"/>
    <s v="E-commerce &amp; direct-to-consumer"/>
    <s v="Shenzhen"/>
    <x v="3"/>
    <s v="Asia"/>
    <n v="2011"/>
    <n v="130000000"/>
    <s v="5Y Capital, Matrix Partners China, K2VC"/>
    <n v="6.6923076923076925"/>
  </r>
  <r>
    <x v="299"/>
    <n v="1000000000"/>
    <d v="2021-05-24T00:00:00"/>
    <s v="Other"/>
    <s v="Charlotte"/>
    <x v="0"/>
    <s v="North America"/>
    <n v="2016"/>
    <n v="130000000"/>
    <s v="Bregal Sagemount"/>
    <n v="6.6923076923076925"/>
  </r>
  <r>
    <x v="300"/>
    <n v="1000000000"/>
    <d v="2021-03-30T00:00:00"/>
    <s v="Health"/>
    <s v="New York"/>
    <x v="0"/>
    <s v="North America"/>
    <n v="2017"/>
    <n v="130000000"/>
    <s v="Thrive Capital, Khosla Ventures, Tiger Global Management"/>
    <n v="6.6923076923076925"/>
  </r>
  <r>
    <x v="301"/>
    <n v="7000000000"/>
    <d v="2018-11-08T00:00:00"/>
    <s v="Travel"/>
    <s v="Palo Alto"/>
    <x v="0"/>
    <s v="North America"/>
    <n v="2015"/>
    <n v="912000000"/>
    <s v="Andreessen Horowitz, Lightspeed Venture Partners, Zeev Ventures"/>
    <n v="6.6754385964912277"/>
  </r>
  <r>
    <x v="302"/>
    <n v="2000000000"/>
    <d v="2021-07-13T00:00:00"/>
    <s v="Internet software &amp; services"/>
    <s v="Santa Barbara"/>
    <x v="0"/>
    <s v="North America"/>
    <n v="2008"/>
    <n v="261000000"/>
    <s v="Redpoint Ventures, Providence Equity Partners, Silversmith Capital Partners"/>
    <n v="6.6628352490421454"/>
  </r>
  <r>
    <x v="303"/>
    <n v="2000000000"/>
    <d v="2022-02-02T00:00:00"/>
    <s v="Internet software &amp; services"/>
    <s v="San Francisco"/>
    <x v="0"/>
    <s v="North America"/>
    <n v="2014"/>
    <n v="261000000"/>
    <s v="Index Ventures, Kleiner Perkins Caufield &amp; Byers, Bessemer Venture Partners"/>
    <n v="6.6628352490421454"/>
  </r>
  <r>
    <x v="304"/>
    <n v="4000000000"/>
    <d v="2021-05-24T00:00:00"/>
    <s v="Internet software &amp; services"/>
    <s v="San Francisco"/>
    <x v="0"/>
    <s v="North America"/>
    <n v="2013"/>
    <n v="523000000"/>
    <s v="Fifth Wall Ventures, Energize Ventures, ICONIQ Capital"/>
    <n v="6.6481835564053533"/>
  </r>
  <r>
    <x v="305"/>
    <n v="5000000000"/>
    <d v="2021-08-23T00:00:00"/>
    <s v="Fintech"/>
    <s v="London"/>
    <x v="7"/>
    <s v="Europe"/>
    <n v="2010"/>
    <n v="655000000"/>
    <s v="Accel, Technology Crossover Ventures, LeapFrog Investments"/>
    <n v="6.6335877862595423"/>
  </r>
  <r>
    <x v="306"/>
    <n v="3000000000"/>
    <d v="2021-04-07T00:00:00"/>
    <s v="Fintech"/>
    <s v="Bengaluru"/>
    <x v="6"/>
    <s v="Asia"/>
    <n v="2017"/>
    <n v="393000000"/>
    <s v="Tiger Global Management, Sequoia Capital India, Ribbit Capital"/>
    <n v="6.6335877862595423"/>
  </r>
  <r>
    <x v="307"/>
    <n v="1000000000"/>
    <d v="2015-04-21T00:00:00"/>
    <s v="Fintech"/>
    <s v="Beijing"/>
    <x v="3"/>
    <s v="Asia"/>
    <n v="2013"/>
    <n v="131000000"/>
    <s v="Matrix Partners China, Ventech China, Shunwei Capital Partners"/>
    <n v="6.6335877862595423"/>
  </r>
  <r>
    <x v="308"/>
    <n v="1000000000"/>
    <d v="2021-11-10T00:00:00"/>
    <s v="Fintech"/>
    <s v="New York"/>
    <x v="0"/>
    <s v="North America"/>
    <n v="2018"/>
    <n v="131000000"/>
    <s v="Equal Ventures, Uncork Capital, Andreessen Horowitz"/>
    <n v="6.6335877862595423"/>
  </r>
  <r>
    <x v="309"/>
    <n v="7000000000"/>
    <d v="2021-07-08T00:00:00"/>
    <s v="Cybersecurity"/>
    <s v="Toronto"/>
    <x v="8"/>
    <s v="North America"/>
    <n v="2005"/>
    <n v="920000000"/>
    <s v="Slack Fund, Accel, Skip Capital"/>
    <n v="6.6086956521739131"/>
  </r>
  <r>
    <x v="310"/>
    <n v="3000000000"/>
    <d v="2021-03-01T00:00:00"/>
    <s v="Cybersecurity"/>
    <s v="New York"/>
    <x v="0"/>
    <s v="North America"/>
    <n v="2017"/>
    <n v="395000000"/>
    <s v="Vertex Ventures Israel, Bessemer Venture Partners, Emerge"/>
    <n v="6.5949367088607591"/>
  </r>
  <r>
    <x v="311"/>
    <n v="7000000000"/>
    <d v="2021-04-06T00:00:00"/>
    <s v="Fintech"/>
    <s v="Bengaluru"/>
    <x v="6"/>
    <s v="Asia"/>
    <n v="2018"/>
    <n v="922000000"/>
    <s v="Tiger Global Management, DST Global, Sequoia Capital India"/>
    <n v="6.5921908893709329"/>
  </r>
  <r>
    <x v="312"/>
    <n v="1000000000"/>
    <d v="2019-10-21T00:00:00"/>
    <s v="Data management &amp; analytics"/>
    <s v="San Francisco"/>
    <x v="0"/>
    <s v="North America"/>
    <n v="2015"/>
    <n v="132000000"/>
    <s v="New Enterprise Associates, Greylock Partners, Andreessen Horowitz"/>
    <n v="6.5757575757575761"/>
  </r>
  <r>
    <x v="313"/>
    <n v="3000000000"/>
    <d v="2021-09-21T00:00:00"/>
    <s v="Fintech"/>
    <s v="Los Angeles"/>
    <x v="0"/>
    <s v="North America"/>
    <n v="2016"/>
    <n v="398000000"/>
    <s v="BOLDstart Ventures, Lerer Hippeau, Kenetic Capital"/>
    <n v="6.5376884422110555"/>
  </r>
  <r>
    <x v="314"/>
    <n v="3000000000"/>
    <d v="2021-04-09T00:00:00"/>
    <s v="E-commerce &amp; direct-to-consumer"/>
    <s v="Los Angeles"/>
    <x v="0"/>
    <s v="North America"/>
    <n v="2019"/>
    <n v="399000000"/>
    <s v="Thrive Capital, Alliance Consumer Growth, Imaginary Ventures"/>
    <n v="6.518796992481203"/>
  </r>
  <r>
    <x v="315"/>
    <n v="2000000000"/>
    <d v="2019-03-19T00:00:00"/>
    <s v="Consumer &amp; retail"/>
    <s v="New York"/>
    <x v="0"/>
    <s v="North America"/>
    <n v="2014"/>
    <n v="266000000"/>
    <s v="Forerunner Ventures, Institutional Venture Partners, Thrive Capital"/>
    <n v="6.518796992481203"/>
  </r>
  <r>
    <x v="316"/>
    <n v="6000000000"/>
    <d v="2019-03-25T00:00:00"/>
    <s v="Fintech"/>
    <s v="Melbourne"/>
    <x v="4"/>
    <s v="Oceania"/>
    <n v="2015"/>
    <n v="802000000"/>
    <s v="DST Global, Sequoia Capital China, Tencent Holdings"/>
    <n v="6.4812967581047385"/>
  </r>
  <r>
    <x v="317"/>
    <n v="4000000000"/>
    <d v="2020-12-15T00:00:00"/>
    <s v="Internet software &amp; services"/>
    <s v="San Diego"/>
    <x v="0"/>
    <s v="North America"/>
    <n v="2017"/>
    <n v="535000000"/>
    <s v="Georgian Partners, Craft Ventures"/>
    <n v="6.4766355140186915"/>
  </r>
  <r>
    <x v="318"/>
    <n v="6000000000"/>
    <d v="2022-02-17T00:00:00"/>
    <s v="Supply chain, logistics, &amp; delivery"/>
    <s v="Helsinki"/>
    <x v="9"/>
    <s v="Europe"/>
    <n v="2005"/>
    <n v="803000000"/>
    <s v="Blackstone, Technology Crossover Ventures, Summit Partners"/>
    <n v="6.4719800747198004"/>
  </r>
  <r>
    <x v="319"/>
    <n v="2000000000"/>
    <d v="2022-03-14T00:00:00"/>
    <s v="Fintech"/>
    <s v="Orlando"/>
    <x v="0"/>
    <s v="North America"/>
    <n v="2019"/>
    <n v="268000000"/>
    <s v="Tencent Holdings, CRV, Clocktower Technology Ventures"/>
    <n v="6.4626865671641793"/>
  </r>
  <r>
    <x v="320"/>
    <n v="1000000000"/>
    <d v="2019-05-21T00:00:00"/>
    <s v="Fintech"/>
    <s v="Redwood City"/>
    <x v="0"/>
    <s v="North America"/>
    <n v="2000"/>
    <n v="134000000"/>
    <s v="Ardian, Tiger Global Management, KKR"/>
    <n v="6.4626865671641793"/>
  </r>
  <r>
    <x v="321"/>
    <n v="1000000000"/>
    <d v="2021-07-22T00:00:00"/>
    <s v="Fintech"/>
    <s v="Arlington"/>
    <x v="0"/>
    <s v="North America"/>
    <n v="2005"/>
    <n v="135000000"/>
    <s v="Kleiner Perkins Caufield &amp; Byers, NightDragon Security, Venrock"/>
    <n v="6.4074074074074074"/>
  </r>
  <r>
    <x v="322"/>
    <n v="1000000000"/>
    <d v="2021-08-09T00:00:00"/>
    <s v="Artificial intelligence"/>
    <s v="Palo Alto"/>
    <x v="0"/>
    <s v="North America"/>
    <n v="2019"/>
    <n v="135000000"/>
    <s v="Greylock Partners, Google Ventures, BlackRock"/>
    <n v="6.4074074074074074"/>
  </r>
  <r>
    <x v="323"/>
    <n v="4000000000"/>
    <d v="2021-09-16T00:00:00"/>
    <s v="Internet software &amp; services"/>
    <s v="San Francisco"/>
    <x v="0"/>
    <s v="North America"/>
    <n v="2017"/>
    <n v="542000000"/>
    <s v="General Catalyst, HCA Healthcare"/>
    <n v="6.3800738007380078"/>
  </r>
  <r>
    <x v="324"/>
    <n v="3000000000"/>
    <d v="2021-05-11T00:00:00"/>
    <s v="Fintech"/>
    <s v="San Francisco"/>
    <x v="0"/>
    <s v="North America"/>
    <n v="2016"/>
    <n v="407000000"/>
    <s v="Sequoia Capital, Google Ventures, Accel"/>
    <n v="6.3710073710073711"/>
  </r>
  <r>
    <x v="325"/>
    <n v="3000000000"/>
    <d v="2021-09-13T00:00:00"/>
    <s v="Data management &amp; analytics"/>
    <s v="Louisville"/>
    <x v="0"/>
    <s v="North America"/>
    <n v="2012"/>
    <n v="407000000"/>
    <s v="Foundry Group, General Atlantic, BlackRock"/>
    <n v="6.3710073710073711"/>
  </r>
  <r>
    <x v="326"/>
    <n v="6000000000"/>
    <d v="2019-03-19T00:00:00"/>
    <s v="Health"/>
    <s v="Paris"/>
    <x v="30"/>
    <s v="Europe"/>
    <n v="2013"/>
    <n v="815000000"/>
    <s v="BPI France, Kerala Ventures, Accel"/>
    <n v="6.3619631901840492"/>
  </r>
  <r>
    <x v="327"/>
    <n v="3000000000"/>
    <d v="2019-09-18T00:00:00"/>
    <s v="Cybersecurity"/>
    <s v="Schaffhausen"/>
    <x v="26"/>
    <s v="Europe"/>
    <n v="2003"/>
    <n v="408000000"/>
    <s v="Goldman Sachs, VebVentures, Insight Partners"/>
    <n v="6.3529411764705879"/>
  </r>
  <r>
    <x v="328"/>
    <n v="1000000000"/>
    <d v="2016-04-14T00:00:00"/>
    <s v="E-commerce &amp; direct-to-consumer"/>
    <s v="Wuhan"/>
    <x v="3"/>
    <s v="Asia"/>
    <n v="2012"/>
    <n v="136000000"/>
    <s v="Tiantu Capital, SAIF Partners China, Newsion Venture Capital"/>
    <n v="6.3529411764705879"/>
  </r>
  <r>
    <x v="329"/>
    <n v="4000000000"/>
    <d v="2021-03-16T00:00:00"/>
    <s v="Fintech"/>
    <s v="Vienna"/>
    <x v="31"/>
    <s v="Europe"/>
    <n v="2014"/>
    <n v="546000000"/>
    <s v="Speedinvest, Valar Ventures, Uniqa Ventures"/>
    <n v="6.3260073260073257"/>
  </r>
  <r>
    <x v="330"/>
    <n v="2000000000"/>
    <d v="2021-10-12T00:00:00"/>
    <s v="Internet software &amp; services"/>
    <s v="Tel Aviv"/>
    <x v="18"/>
    <s v="Asia"/>
    <n v="2015"/>
    <n v="274000000"/>
    <s v="Bessemer Venture Partners, Eight Roads Ventures, Battery Ventures"/>
    <n v="6.2992700729927007"/>
  </r>
  <r>
    <x v="331"/>
    <n v="1000000000"/>
    <d v="2022-02-22T00:00:00"/>
    <s v="Internet software &amp; services"/>
    <s v="Bengaluru"/>
    <x v="6"/>
    <s v="Asia"/>
    <n v="2017"/>
    <n v="137000000"/>
    <s v="Nexus Venture Partners, Vertex Ventures, STRIVE"/>
    <n v="6.2992700729927007"/>
  </r>
  <r>
    <x v="332"/>
    <n v="2000000000"/>
    <d v="2020-02-11T00:00:00"/>
    <s v="Other"/>
    <s v="Santa Monica"/>
    <x v="0"/>
    <s v="North America"/>
    <n v="2010"/>
    <n v="275000000"/>
    <s v="RedBird Capital Partners, CJ ENM, Tencent Holdings"/>
    <n v="6.2727272727272725"/>
  </r>
  <r>
    <x v="333"/>
    <n v="2000000000"/>
    <d v="2021-11-09T00:00:00"/>
    <s v="Fintech"/>
    <s v="Austin"/>
    <x v="0"/>
    <s v="North America"/>
    <n v="2015"/>
    <n v="275000000"/>
    <s v="Greycroft, Lerer Hippeau, Geekdom Fund"/>
    <n v="6.2727272727272725"/>
  </r>
  <r>
    <x v="334"/>
    <n v="6000000000"/>
    <d v="2021-01-06T00:00:00"/>
    <s v="Health"/>
    <s v="San Francisco"/>
    <x v="0"/>
    <s v="North America"/>
    <n v="2015"/>
    <n v="826000000"/>
    <s v="Atomico, Insight Partners, Coatue Management"/>
    <n v="6.2639225181598066"/>
  </r>
  <r>
    <x v="335"/>
    <n v="3000000000"/>
    <d v="2021-01-06T00:00:00"/>
    <s v="Data management &amp; analytics"/>
    <s v="Boston"/>
    <x v="0"/>
    <s v="North America"/>
    <n v="1999"/>
    <n v="414000000"/>
    <s v="Index Ventures, Coatue Management, Andreessen Horowitz"/>
    <n v="6.2463768115942031"/>
  </r>
  <r>
    <x v="336"/>
    <n v="5000000000"/>
    <d v="2019-09-11T00:00:00"/>
    <s v="Artificial intelligence"/>
    <s v="Irvine"/>
    <x v="0"/>
    <s v="North America"/>
    <n v="2017"/>
    <n v="691000000"/>
    <s v="Andreessen Horowitz, Founders Fund, Revolution Ventures"/>
    <n v="6.2358900144717797"/>
  </r>
  <r>
    <x v="337"/>
    <n v="4000000000"/>
    <d v="2017-04-28T00:00:00"/>
    <s v="Data management &amp; analytics"/>
    <s v="Palo Alto"/>
    <x v="0"/>
    <s v="North America"/>
    <n v="2014"/>
    <n v="553000000"/>
    <s v="Greylock Partners, Lightspeed Venture Partners, Khosla Ventures"/>
    <n v="6.2332730560578664"/>
  </r>
  <r>
    <x v="338"/>
    <n v="2000000000"/>
    <d v="2021-10-06T00:00:00"/>
    <s v="Internet software &amp; services"/>
    <s v="Lehi"/>
    <x v="0"/>
    <s v="North America"/>
    <n v="2013"/>
    <n v="277000000"/>
    <s v="Knox Lane, Ainge Advisory, Carlson Private Capital Partners"/>
    <n v="6.2202166064981945"/>
  </r>
  <r>
    <x v="339"/>
    <n v="2000000000"/>
    <d v="2021-05-06T00:00:00"/>
    <s v="Fintech"/>
    <s v="Los Angeles"/>
    <x v="0"/>
    <s v="North America"/>
    <n v="2017"/>
    <n v="277000000"/>
    <s v="ICONIQ Growth, Bain Capital Ventures, Summit Partners"/>
    <n v="6.2202166064981945"/>
  </r>
  <r>
    <x v="340"/>
    <n v="4000000000"/>
    <d v="2021-11-22T00:00:00"/>
    <s v="Fintech"/>
    <s v="Miami"/>
    <x v="0"/>
    <s v="North America"/>
    <n v="2019"/>
    <n v="555000000"/>
    <s v="New Enterprise Associates, Coatue Management, Tiger Global Management"/>
    <n v="6.2072072072072073"/>
  </r>
  <r>
    <x v="341"/>
    <n v="3000000000"/>
    <d v="2020-04-28T00:00:00"/>
    <s v="Artificial intelligence"/>
    <s v="Dallas"/>
    <x v="0"/>
    <s v="North America"/>
    <n v="2009"/>
    <n v="417000000"/>
    <s v="KKR"/>
    <n v="6.1942446043165464"/>
  </r>
  <r>
    <x v="342"/>
    <n v="1000000000"/>
    <d v="2018-10-18T00:00:00"/>
    <s v="E-commerce &amp; direct-to-consumer"/>
    <s v="Nanjing"/>
    <x v="3"/>
    <s v="Asia"/>
    <n v="2009"/>
    <n v="139000000"/>
    <s v="U.S.-China Green Fund, Founder H Fund, Richland Equities"/>
    <n v="6.1942446043165464"/>
  </r>
  <r>
    <x v="343"/>
    <n v="3000000000"/>
    <d v="2017-08-23T00:00:00"/>
    <s v="Other"/>
    <s v="Dubai"/>
    <x v="32"/>
    <s v="Asia"/>
    <n v="2004"/>
    <n v="418000000"/>
    <s v="Rhone Capital"/>
    <n v="6.1770334928229662"/>
  </r>
  <r>
    <x v="344"/>
    <n v="3000000000"/>
    <d v="2020-04-07T00:00:00"/>
    <s v="Internet software &amp; services"/>
    <s v="Lehi"/>
    <x v="0"/>
    <s v="North America"/>
    <n v="2014"/>
    <n v="419000000"/>
    <s v="Accel, Summit Partners, Google Ventures"/>
    <n v="6.1599045346062056"/>
  </r>
  <r>
    <x v="345"/>
    <n v="1000000000"/>
    <d v="2022-03-31T00:00:00"/>
    <s v="Other"/>
    <s v="New York"/>
    <x v="0"/>
    <s v="North America"/>
    <n v="2019"/>
    <n v="140000000"/>
    <s v="General Catalyst, Inspired Capital, Flybridge Capital Partners"/>
    <n v="6.1428571428571432"/>
  </r>
  <r>
    <x v="346"/>
    <n v="1000000000"/>
    <d v="2021-09-02T00:00:00"/>
    <s v="E-commerce &amp; direct-to-consumer"/>
    <m/>
    <x v="23"/>
    <s v="Asia"/>
    <n v="2020"/>
    <n v="140000000"/>
    <s v="Andreessen Horowitz, DST Global, IDG Capital"/>
    <n v="6.1428571428571432"/>
  </r>
  <r>
    <x v="347"/>
    <n v="1000000000"/>
    <d v="2020-09-21T00:00:00"/>
    <s v="Other"/>
    <s v="Tokyo"/>
    <x v="14"/>
    <s v="Asia"/>
    <n v="2020"/>
    <n v="140000000"/>
    <s v="Sozo Ventures, Caffeinated Capital, Sequoia Capital"/>
    <n v="6.1428571428571432"/>
  </r>
  <r>
    <x v="348"/>
    <n v="2000000000"/>
    <d v="2021-06-18T00:00:00"/>
    <s v="Fintech"/>
    <s v="Amsterdam"/>
    <x v="15"/>
    <s v="Europe"/>
    <n v="2013"/>
    <n v="281000000"/>
    <s v="Undisclosed"/>
    <n v="6.117437722419929"/>
  </r>
  <r>
    <x v="349"/>
    <n v="5000000000"/>
    <d v="2022-01-11T00:00:00"/>
    <s v="Fintech"/>
    <s v="Paris"/>
    <x v="30"/>
    <s v="Europe"/>
    <n v="2016"/>
    <n v="704000000"/>
    <s v="Alven Capital, Valar Ventures, Tencent Holdings"/>
    <n v="6.1022727272727275"/>
  </r>
  <r>
    <x v="350"/>
    <n v="2000000000"/>
    <d v="2022-03-22T00:00:00"/>
    <s v="Fintech"/>
    <s v="New York"/>
    <x v="0"/>
    <s v="North America"/>
    <n v="2017"/>
    <n v="282000000"/>
    <s v="Sequoia Capital, Index Ventures, S Capital"/>
    <n v="6.0921985815602833"/>
  </r>
  <r>
    <x v="351"/>
    <n v="1000000000"/>
    <d v="2021-12-14T00:00:00"/>
    <s v="Health"/>
    <s v="New York"/>
    <x v="0"/>
    <s v="North America"/>
    <n v="2020"/>
    <n v="141000000"/>
    <s v="Thrive Capital, General Catalyst, Coatue Management"/>
    <n v="6.0921985815602833"/>
  </r>
  <r>
    <x v="352"/>
    <n v="1000000000"/>
    <d v="2021-12-02T00:00:00"/>
    <s v="Cybersecurity"/>
    <s v="San Francisco"/>
    <x v="0"/>
    <s v="North America"/>
    <n v="2018"/>
    <n v="141000000"/>
    <s v="Innovation Endeavors, s28 Capital, Lightspeed Venture Partners"/>
    <n v="6.0921985815602833"/>
  </r>
  <r>
    <x v="353"/>
    <n v="3000000000"/>
    <d v="2018-12-18T00:00:00"/>
    <s v="Internet software &amp; services"/>
    <s v="San Diego"/>
    <x v="0"/>
    <s v="North America"/>
    <n v="2010"/>
    <n v="427000000"/>
    <s v="Jackson Square Ventures, General Atlantic, Lightspeed Venture Partners"/>
    <n v="6.0257611241217797"/>
  </r>
  <r>
    <x v="354"/>
    <n v="2000000000"/>
    <d v="2020-08-18T00:00:00"/>
    <s v="Hardware"/>
    <s v="Shanghai"/>
    <x v="3"/>
    <s v="Asia"/>
    <n v="2019"/>
    <n v="285000000"/>
    <s v="V FUND, IDG Capital, Green Pine Capital Partners"/>
    <n v="6.0175438596491224"/>
  </r>
  <r>
    <x v="355"/>
    <n v="2000000000"/>
    <d v="2019-03-04T00:00:00"/>
    <s v="Other"/>
    <s v="Leudelange"/>
    <x v="33"/>
    <s v="Europe"/>
    <n v="2012"/>
    <n v="285000000"/>
    <s v="A&amp;NN, Rusnano"/>
    <n v="6.0175438596491224"/>
  </r>
  <r>
    <x v="356"/>
    <n v="7000000000"/>
    <d v="2019-05-06T00:00:00"/>
    <s v="Fintech"/>
    <s v="San Francisco"/>
    <x v="0"/>
    <s v="North America"/>
    <n v="2012"/>
    <n v="1000000000"/>
    <s v="Menlo Ventures, Spark Capital, Union Square Ventures"/>
    <n v="6"/>
  </r>
  <r>
    <x v="357"/>
    <n v="7000000000"/>
    <d v="2016-06-22T00:00:00"/>
    <s v="Mobile &amp; telecommunications"/>
    <s v="Beijing"/>
    <x v="3"/>
    <s v="Asia"/>
    <n v="2014"/>
    <n v="1000000000"/>
    <s v="Tiger Global Management, Blue Lake Capital, ZhenFund"/>
    <n v="6"/>
  </r>
  <r>
    <x v="358"/>
    <n v="7000000000"/>
    <d v="2020-07-27T00:00:00"/>
    <s v="Health"/>
    <s v="New York"/>
    <x v="0"/>
    <s v="North America"/>
    <n v="2017"/>
    <n v="1000000000"/>
    <s v="Initialized Capital, General Catalyst, SignalFire"/>
    <n v="6"/>
  </r>
  <r>
    <x v="359"/>
    <n v="1000000000"/>
    <d v="2020-01-28T00:00:00"/>
    <s v="Internet software &amp; services"/>
    <s v="New York"/>
    <x v="0"/>
    <s v="North America"/>
    <n v="2012"/>
    <n v="143000000"/>
    <s v="Index Ventures, Thrive Capital, Bain Capital Ventures"/>
    <n v="5.9930069930069934"/>
  </r>
  <r>
    <x v="360"/>
    <n v="1000000000"/>
    <d v="2022-03-30T00:00:00"/>
    <s v="Internet software &amp; services"/>
    <s v="New York"/>
    <x v="0"/>
    <s v="North America"/>
    <n v="2021"/>
    <n v="143000000"/>
    <s v="Andreessen Horowitz, FTX Ventures, Tiger Global Management"/>
    <n v="5.9930069930069934"/>
  </r>
  <r>
    <x v="361"/>
    <n v="2000000000"/>
    <d v="2019-11-11T00:00:00"/>
    <s v="E-commerce &amp; direct-to-consumer"/>
    <s v="Seoul"/>
    <x v="1"/>
    <s v="Asia"/>
    <n v="2001"/>
    <n v="287000000"/>
    <s v="Sequoia Capital"/>
    <n v="5.968641114982578"/>
  </r>
  <r>
    <x v="362"/>
    <n v="1000000000"/>
    <d v="2017-07-20T00:00:00"/>
    <s v="Edtech"/>
    <s v="Beijing"/>
    <x v="3"/>
    <s v="Asia"/>
    <n v="2012"/>
    <n v="144000000"/>
    <s v="Sequoia Capital China, Qiming Venture Partners, Tencent Holdings"/>
    <n v="5.9444444444444446"/>
  </r>
  <r>
    <x v="363"/>
    <n v="1000000000"/>
    <d v="2021-11-02T00:00:00"/>
    <s v="Internet software &amp; services"/>
    <s v="Beijing"/>
    <x v="3"/>
    <s v="Asia"/>
    <n v="2015"/>
    <n v="144000000"/>
    <s v="GGV Capital, GSR Ventures, FreesFund"/>
    <n v="5.9444444444444446"/>
  </r>
  <r>
    <x v="364"/>
    <n v="2000000000"/>
    <d v="2021-09-30T00:00:00"/>
    <s v="Internet software &amp; services"/>
    <s v="Nashville"/>
    <x v="0"/>
    <s v="North America"/>
    <n v="2015"/>
    <n v="289000000"/>
    <s v="Nyca Partners, Index Ventures, Technology Crossover Ventures"/>
    <n v="5.9204152249134951"/>
  </r>
  <r>
    <x v="365"/>
    <n v="1000000000"/>
    <d v="2022-01-27T00:00:00"/>
    <s v="Fintech"/>
    <s v="New York"/>
    <x v="0"/>
    <s v="North America"/>
    <n v="2015"/>
    <n v="145000000"/>
    <s v="Next Play Ventures, Zeal Capital Partners, SoftBank Group"/>
    <n v="5.8965517241379306"/>
  </r>
  <r>
    <x v="366"/>
    <n v="2000000000"/>
    <d v="2020-01-21T00:00:00"/>
    <s v="Mobile &amp; telecommunications"/>
    <s v="San Francisco"/>
    <x v="0"/>
    <s v="North America"/>
    <n v="2011"/>
    <n v="293000000"/>
    <s v="Magma Venture Partners, Pitango Venture Capital, Qumra Capital"/>
    <n v="5.8259385665529013"/>
  </r>
  <r>
    <x v="367"/>
    <n v="5000000000"/>
    <d v="2021-07-31T00:00:00"/>
    <s v="E-commerce &amp; direct-to-consumer"/>
    <s v="Gurgaon"/>
    <x v="6"/>
    <s v="Asia"/>
    <n v="2015"/>
    <n v="734000000"/>
    <s v="Matrix Partners India, Falcon Edge Capital, SoftBank Group"/>
    <n v="5.8119891008174385"/>
  </r>
  <r>
    <x v="368"/>
    <n v="2000000000"/>
    <d v="2021-01-19T00:00:00"/>
    <s v="Health"/>
    <s v="Bethesda"/>
    <x v="0"/>
    <s v="North America"/>
    <n v="2014"/>
    <n v="295000000"/>
    <s v="Venrock, CVF Capital Partners, ARCH Venture Partners"/>
    <n v="5.7796610169491522"/>
  </r>
  <r>
    <x v="369"/>
    <n v="2000000000"/>
    <d v="2021-09-16T00:00:00"/>
    <s v="Health"/>
    <s v="New York"/>
    <x v="0"/>
    <s v="North America"/>
    <n v="2016"/>
    <n v="296000000"/>
    <s v="Rethink Impact, Work-Bench, RRE Ventures"/>
    <n v="5.756756756756757"/>
  </r>
  <r>
    <x v="370"/>
    <n v="2000000000"/>
    <d v="2021-11-22T00:00:00"/>
    <s v="Health"/>
    <s v="New York"/>
    <x v="0"/>
    <s v="North America"/>
    <n v="2015"/>
    <n v="296000000"/>
    <s v="Khosla Ventures, Green Innovations, Founders Fund"/>
    <n v="5.756756756756757"/>
  </r>
  <r>
    <x v="371"/>
    <n v="1000000000"/>
    <d v="2021-09-28T00:00:00"/>
    <s v="Internet software &amp; services"/>
    <s v="San Francisco"/>
    <x v="0"/>
    <s v="North America"/>
    <n v="2017"/>
    <n v="148000000"/>
    <s v="Accel, Greylock Partners, Meritech Capital Partners"/>
    <n v="5.756756756756757"/>
  </r>
  <r>
    <x v="372"/>
    <n v="1000000000"/>
    <d v="2021-12-21T00:00:00"/>
    <s v="Internet software &amp; services"/>
    <s v="Boise"/>
    <x v="0"/>
    <s v="North America"/>
    <n v="2016"/>
    <n v="148000000"/>
    <s v="Andreessen Horowitz, Bessemer Venture Partners, Coatue Management"/>
    <n v="5.756756756756757"/>
  </r>
  <r>
    <x v="373"/>
    <n v="27000000000"/>
    <d v="2012-06-06T00:00:00"/>
    <s v="E-commerce &amp; direct-to-consumer"/>
    <s v="Jacksonville"/>
    <x v="0"/>
    <s v="North America"/>
    <n v="2002"/>
    <n v="4000000000"/>
    <s v="SoftBank Group, Andreessen Horowitz, Temasek Holdings"/>
    <n v="5.75"/>
  </r>
  <r>
    <x v="374"/>
    <n v="6000000000"/>
    <d v="2020-12-10T00:00:00"/>
    <s v="Health"/>
    <s v="Brooklyn"/>
    <x v="0"/>
    <s v="North America"/>
    <n v="2017"/>
    <n v="891000000"/>
    <s v="Thrive Capital, Maverick Ventures, Redpoint Ventures"/>
    <n v="5.7340067340067344"/>
  </r>
  <r>
    <x v="375"/>
    <n v="2000000000"/>
    <d v="2019-10-08T00:00:00"/>
    <s v="Mobile &amp; telecommunications"/>
    <s v="Shanghai"/>
    <x v="3"/>
    <s v="Asia"/>
    <n v="2005"/>
    <n v="298000000"/>
    <s v="Zhangjiang Haocheng Venture Capital, Walden International, Intel Capital"/>
    <n v="5.7114093959731544"/>
  </r>
  <r>
    <x v="376"/>
    <n v="2000000000"/>
    <d v="2022-01-11T00:00:00"/>
    <s v="Health"/>
    <s v="San Francisco"/>
    <x v="0"/>
    <s v="North America"/>
    <n v="2020"/>
    <n v="298000000"/>
    <s v="Alta Partners, General Catalyst, Jove Equity Partners"/>
    <n v="5.7114093959731544"/>
  </r>
  <r>
    <x v="377"/>
    <n v="1000000000"/>
    <d v="2021-06-15T00:00:00"/>
    <s v="Internet software &amp; services"/>
    <s v="Shenzhen"/>
    <x v="3"/>
    <s v="Asia"/>
    <n v="2015"/>
    <n v="149000000"/>
    <s v="GGV Capital, Hillhouse Capital Management, IDG Capital"/>
    <n v="5.7114093959731544"/>
  </r>
  <r>
    <x v="378"/>
    <n v="2000000000"/>
    <d v="2020-03-10T00:00:00"/>
    <s v="Internet software &amp; services"/>
    <s v="Oakland"/>
    <x v="0"/>
    <s v="North America"/>
    <n v="2010"/>
    <n v="299000000"/>
    <s v="K9 Ventures, Menlo Ventures, Andreessen Horowitz"/>
    <n v="5.6889632107023411"/>
  </r>
  <r>
    <x v="379"/>
    <n v="2000000000"/>
    <d v="2021-12-21T00:00:00"/>
    <s v="Supply chain, logistics, &amp; delivery"/>
    <s v="Boulder"/>
    <x v="0"/>
    <s v="North America"/>
    <n v="2016"/>
    <n v="299000000"/>
    <s v="General Catalyst, Origin Ventures, Fontinalis Partners"/>
    <n v="5.6889632107023411"/>
  </r>
  <r>
    <x v="380"/>
    <n v="2000000000"/>
    <d v="2021-10-28T00:00:00"/>
    <s v="Data management &amp; analytics"/>
    <s v="Portola Valley"/>
    <x v="0"/>
    <s v="North America"/>
    <n v="2021"/>
    <n v="300000000"/>
    <s v="Lightspeed Venture Partners, Almaz Capital Partners, Altimeter Capital"/>
    <n v="5.666666666666667"/>
  </r>
  <r>
    <x v="381"/>
    <n v="2000000000"/>
    <d v="2022-03-29T00:00:00"/>
    <s v="Artificial intelligence"/>
    <s v="Boston"/>
    <x v="0"/>
    <s v="North America"/>
    <n v="2018"/>
    <n v="300000000"/>
    <s v="Sixth Street Partners, Declaration Partners, Maverick Ventures Israel"/>
    <n v="5.666666666666667"/>
  </r>
  <r>
    <x v="382"/>
    <n v="1000000000"/>
    <d v="2021-02-16T00:00:00"/>
    <s v="Other"/>
    <s v="Houston"/>
    <x v="0"/>
    <s v="North America"/>
    <n v="2016"/>
    <n v="150000000"/>
    <s v="C5 Capital, Hemisphere Ventures, The Venture Collective"/>
    <n v="5.666666666666667"/>
  </r>
  <r>
    <x v="383"/>
    <n v="1000000000"/>
    <d v="2021-09-16T00:00:00"/>
    <s v="Artificial intelligence"/>
    <s v="Washington DC"/>
    <x v="0"/>
    <s v="North America"/>
    <n v="2019"/>
    <n v="150000000"/>
    <s v="Venrock, Innovation Endeavors, Insights Partners"/>
    <n v="5.666666666666667"/>
  </r>
  <r>
    <x v="384"/>
    <n v="2000000000"/>
    <d v="2021-10-06T00:00:00"/>
    <s v="Fintech"/>
    <s v="Bangalore"/>
    <x v="6"/>
    <s v="Asia"/>
    <n v="2017"/>
    <n v="301000000"/>
    <s v="Tiger Global Management, Sequoia Capital India, Ribbit Capital"/>
    <n v="5.6445182724252492"/>
  </r>
  <r>
    <x v="385"/>
    <n v="4000000000"/>
    <d v="2021-03-16T00:00:00"/>
    <s v="E-commerce &amp; direct-to-consumer"/>
    <s v="Bend"/>
    <x v="0"/>
    <s v="North America"/>
    <n v="2017"/>
    <n v="603000000"/>
    <s v="Casa Verde Capital, Gron Ventures, Thrity Five Ventures"/>
    <n v="5.6334991708126037"/>
  </r>
  <r>
    <x v="386"/>
    <n v="5000000000"/>
    <d v="2019-09-09T00:00:00"/>
    <s v="E-commerce &amp; direct-to-consumer"/>
    <s v="Campinas"/>
    <x v="10"/>
    <s v="South America"/>
    <n v="2012"/>
    <n v="755000000"/>
    <s v="Kaszek Ventures, General Atlantic, SoftBank Group"/>
    <n v="5.6225165562913908"/>
  </r>
  <r>
    <x v="387"/>
    <n v="2000000000"/>
    <d v="2021-05-31T00:00:00"/>
    <s v="Fintech"/>
    <s v="San Francisco"/>
    <x v="0"/>
    <s v="North America"/>
    <n v="2017"/>
    <n v="302000000"/>
    <s v="Deciens Capital, Bezos Expeditions, 500 Startups"/>
    <n v="5.6225165562913908"/>
  </r>
  <r>
    <x v="388"/>
    <n v="1000000000"/>
    <d v="2021-12-31T00:00:00"/>
    <s v="Auto &amp; transportation"/>
    <s v="Stockholm"/>
    <x v="20"/>
    <s v="Europe"/>
    <n v="2016"/>
    <n v="151000000"/>
    <s v="Temasek, BUILD Capital Partners, Northzone Ventures"/>
    <n v="5.6225165562913908"/>
  </r>
  <r>
    <x v="389"/>
    <n v="1000000000"/>
    <d v="2021-01-07T00:00:00"/>
    <s v="Internet software &amp; services"/>
    <s v="Mountain View"/>
    <x v="0"/>
    <s v="North America"/>
    <n v="2015"/>
    <n v="151000000"/>
    <s v="IDG Capital, Francisco Partners, ZhenFund"/>
    <n v="5.6225165562913908"/>
  </r>
  <r>
    <x v="390"/>
    <n v="1000000000"/>
    <d v="2021-11-02T00:00:00"/>
    <s v="Internet software &amp; services"/>
    <s v="Shanghai"/>
    <x v="3"/>
    <s v="Asia"/>
    <n v="2015"/>
    <n v="151000000"/>
    <s v="Sequoia Capital China, Linear Venture, Hearst Ventures"/>
    <n v="5.6225165562913908"/>
  </r>
  <r>
    <x v="391"/>
    <n v="1000000000"/>
    <d v="2017-10-17T00:00:00"/>
    <s v="Mobile &amp; telecommunications"/>
    <s v="Beijing"/>
    <x v="3"/>
    <s v="Asia"/>
    <n v="2021"/>
    <n v="151000000"/>
    <s v="Phoenix New Media, Tianjin Haihe Industry Fund"/>
    <n v="5.6225165562913908"/>
  </r>
  <r>
    <x v="392"/>
    <n v="6000000000"/>
    <d v="2020-08-25T00:00:00"/>
    <s v="Health"/>
    <s v="Burlingame"/>
    <x v="0"/>
    <s v="North America"/>
    <n v="2015"/>
    <n v="910000000"/>
    <s v="Greylock Partners, Venrock, Providence Ventures"/>
    <n v="5.5934065934065931"/>
  </r>
  <r>
    <x v="393"/>
    <n v="1000000000"/>
    <d v="2022-03-21T00:00:00"/>
    <s v="Fintech"/>
    <s v="New York"/>
    <x v="0"/>
    <s v="North America"/>
    <n v="2012"/>
    <n v="152000000"/>
    <s v="Wildcat Capital Management, Insight Partners, Tola Capital"/>
    <n v="5.5789473684210522"/>
  </r>
  <r>
    <x v="394"/>
    <n v="5000000000"/>
    <d v="2019-07-02T00:00:00"/>
    <s v="Auto &amp; transportation"/>
    <s v="Bengaluru"/>
    <x v="6"/>
    <s v="Asia"/>
    <n v="2019"/>
    <n v="761000000"/>
    <s v="SoftBank Group, Tiger Global Management, Matrix Partners India"/>
    <n v="5.5703022339027592"/>
  </r>
  <r>
    <x v="395"/>
    <n v="2000000000"/>
    <d v="2019-07-31T00:00:00"/>
    <s v="Artificial intelligence"/>
    <s v="Jerusalem"/>
    <x v="18"/>
    <s v="Asia"/>
    <n v="2013"/>
    <n v="305000000"/>
    <s v="Viola Ventures, Insight Partners, ClalTech, Goldman Sachs"/>
    <n v="5.557377049180328"/>
  </r>
  <r>
    <x v="396"/>
    <n v="2000000000"/>
    <d v="2021-06-30T00:00:00"/>
    <s v="Artificial intelligence"/>
    <s v="Mountain View"/>
    <x v="0"/>
    <s v="North America"/>
    <n v="2016"/>
    <n v="305000000"/>
    <s v="Lightspeed Venture Partners, Sapphire Ventures, Kleiner Perkins Caufield &amp; Byers"/>
    <n v="5.557377049180328"/>
  </r>
  <r>
    <x v="397"/>
    <n v="4000000000"/>
    <d v="2014-09-30T00:00:00"/>
    <s v="E-commerce &amp; direct-to-consumer"/>
    <s v="Palo Alto"/>
    <x v="0"/>
    <s v="North America"/>
    <n v="2008"/>
    <n v="614000000"/>
    <s v="New Enterprise Associates, Sequoia Capital, Comcast Ventures"/>
    <n v="5.5146579804560263"/>
  </r>
  <r>
    <x v="398"/>
    <n v="3000000000"/>
    <d v="2021-05-13T00:00:00"/>
    <s v="Edtech"/>
    <s v="San Francisco"/>
    <x v="0"/>
    <s v="North America"/>
    <n v="2015"/>
    <n v="461000000"/>
    <s v="Institutional Venture Partners, New Enterprise Associates, Javelin Venture Partners"/>
    <n v="5.5075921908893708"/>
  </r>
  <r>
    <x v="399"/>
    <n v="13000000000"/>
    <d v="2018-10-16T00:00:00"/>
    <s v="Health"/>
    <s v="Waltham"/>
    <x v="0"/>
    <s v="North America"/>
    <n v="2017"/>
    <n v="2000000000"/>
    <s v="Andreessen Horowitz, F-Prime Capital, Venrock"/>
    <n v="5.5"/>
  </r>
  <r>
    <x v="400"/>
    <n v="1000000000"/>
    <d v="2021-06-02T00:00:00"/>
    <s v="Supply chain, logistics, &amp; delivery"/>
    <s v="San Francisco"/>
    <x v="0"/>
    <s v="North America"/>
    <n v="2013"/>
    <n v="154000000"/>
    <s v="Version One Ventures, Uncork Capital, Bessemer Venture Partners"/>
    <n v="5.4935064935064934"/>
  </r>
  <r>
    <x v="401"/>
    <n v="1000000000"/>
    <d v="2021-01-25T00:00:00"/>
    <s v="Supply chain, logistics, &amp; delivery"/>
    <s v="Beijing"/>
    <x v="3"/>
    <s v="Asia"/>
    <n v="2016"/>
    <n v="154000000"/>
    <s v="Shenzhen Capital Group, Robert Bosch Venture Capital, SeptWolves Ventures"/>
    <n v="5.4935064935064934"/>
  </r>
  <r>
    <x v="402"/>
    <n v="6000000000"/>
    <d v="2020-09-08T00:00:00"/>
    <s v="Fintech"/>
    <s v="Amsterdam"/>
    <x v="15"/>
    <s v="Europe"/>
    <n v="2004"/>
    <n v="928000000"/>
    <s v="Technology Crossover Ventures"/>
    <n v="5.4655172413793105"/>
  </r>
  <r>
    <x v="403"/>
    <n v="3000000000"/>
    <d v="2022-02-23T00:00:00"/>
    <s v="Health"/>
    <s v="McLean"/>
    <x v="0"/>
    <s v="North America"/>
    <n v="2016"/>
    <n v="465000000"/>
    <s v="The Blue Venture Fund, Flare Capital Partners, Longitude Capital"/>
    <n v="5.4516129032258061"/>
  </r>
  <r>
    <x v="404"/>
    <n v="2000000000"/>
    <d v="2021-09-15T00:00:00"/>
    <s v="Data management &amp; analytics"/>
    <s v="Altrincham"/>
    <x v="7"/>
    <s v="Europe"/>
    <n v="2011"/>
    <n v="310000000"/>
    <s v="Scale Venture Partners, Sapphire Ventures, Battery Ventures"/>
    <n v="5.4516129032258061"/>
  </r>
  <r>
    <x v="405"/>
    <n v="2000000000"/>
    <d v="2020-11-03T00:00:00"/>
    <s v="Supply chain, logistics, &amp; delivery"/>
    <s v="London"/>
    <x v="7"/>
    <s v="Europe"/>
    <n v="2012"/>
    <n v="311000000"/>
    <s v="MMC Ventures, BGF Ventures, Unilever Ventures"/>
    <n v="5.430868167202572"/>
  </r>
  <r>
    <x v="406"/>
    <n v="3000000000"/>
    <d v="2021-06-30T00:00:00"/>
    <s v="Mobile &amp; telecommunications"/>
    <s v="Istanbul"/>
    <x v="34"/>
    <s v="Europe"/>
    <n v="2019"/>
    <n v="468000000"/>
    <s v="Makers Fund, Index Ventures, Inova Ventures Participacees"/>
    <n v="5.4102564102564106"/>
  </r>
  <r>
    <x v="407"/>
    <n v="1000000000"/>
    <d v="2021-09-30T00:00:00"/>
    <s v="Fintech"/>
    <s v="New York"/>
    <x v="0"/>
    <s v="North America"/>
    <n v="2015"/>
    <n v="156000000"/>
    <s v="Bessemer Venture Partners, Eniac Ventures, Canapi Ventures"/>
    <n v="5.4102564102564106"/>
  </r>
  <r>
    <x v="408"/>
    <n v="1000000000"/>
    <d v="2021-08-10T00:00:00"/>
    <s v="Fintech"/>
    <s v="Toronto"/>
    <x v="8"/>
    <s v="North America"/>
    <n v="2004"/>
    <n v="156000000"/>
    <s v="Accomplice, Oak Investment Partners, Georgian Partners"/>
    <n v="5.4102564102564106"/>
  </r>
  <r>
    <x v="409"/>
    <n v="1000000000"/>
    <d v="2021-09-30T00:00:00"/>
    <s v="Health"/>
    <s v="New York"/>
    <x v="0"/>
    <s v="North America"/>
    <n v="2014"/>
    <n v="156000000"/>
    <s v="Sequoia Capital, Thrive Capital, Sound Ventures"/>
    <n v="5.4102564102564106"/>
  </r>
  <r>
    <x v="410"/>
    <n v="3000000000"/>
    <d v="2021-05-17T00:00:00"/>
    <s v="E-commerce &amp; direct-to-consumer"/>
    <m/>
    <x v="13"/>
    <s v="Asia"/>
    <n v="2015"/>
    <n v="471000000"/>
    <s v="Jungle Ventures, Accel, Venture Highway"/>
    <n v="5.369426751592357"/>
  </r>
  <r>
    <x v="411"/>
    <n v="1000000000"/>
    <d v="2022-01-13T00:00:00"/>
    <s v="Internet software &amp; services"/>
    <s v="Dublin"/>
    <x v="2"/>
    <s v="Europe"/>
    <n v="2015"/>
    <n v="157000000"/>
    <s v="Tencent Holdings, Tiger Global Management, Global Founders Capital"/>
    <n v="5.369426751592357"/>
  </r>
  <r>
    <x v="412"/>
    <n v="1000000000"/>
    <d v="2021-12-22T00:00:00"/>
    <s v="Artificial intelligence"/>
    <s v="Beijing"/>
    <x v="3"/>
    <s v="Asia"/>
    <n v="2019"/>
    <n v="157000000"/>
    <s v="Qualcomm Ventures, Nine Intelligence Capital, Hillhouse Capital Management"/>
    <n v="5.369426751592357"/>
  </r>
  <r>
    <x v="413"/>
    <n v="1000000000"/>
    <d v="2021-04-22T00:00:00"/>
    <s v="Artificial intelligence"/>
    <s v="San Francisco"/>
    <x v="0"/>
    <s v="North America"/>
    <n v="2011"/>
    <n v="157000000"/>
    <s v="Union Square Ventures, Insight Partners, Spark Capital"/>
    <n v="5.369426751592357"/>
  </r>
  <r>
    <x v="414"/>
    <n v="2000000000"/>
    <d v="2021-05-11T00:00:00"/>
    <s v="Internet software &amp; services"/>
    <s v="San Francisco"/>
    <x v="0"/>
    <s v="North America"/>
    <n v="2011"/>
    <n v="315000000"/>
    <s v="Threshold Ventures, Baseline Ventures, Harrison Metal"/>
    <n v="5.3492063492063489"/>
  </r>
  <r>
    <x v="415"/>
    <n v="2000000000"/>
    <d v="2021-11-22T00:00:00"/>
    <s v="Internet software &amp; services"/>
    <s v="Dallas"/>
    <x v="0"/>
    <s v="North America"/>
    <n v="2011"/>
    <n v="315000000"/>
    <s v="SoftBank Group, Maverick Capital"/>
    <n v="5.3492063492063489"/>
  </r>
  <r>
    <x v="416"/>
    <n v="3000000000"/>
    <d v="2021-03-09T00:00:00"/>
    <s v="Fintech"/>
    <s v="San Francisco"/>
    <x v="0"/>
    <s v="North America"/>
    <n v="2016"/>
    <n v="474000000"/>
    <s v="Green Visor Capital, CRE Venture Capital, Greycroft"/>
    <n v="5.3291139240506329"/>
  </r>
  <r>
    <x v="417"/>
    <n v="3000000000"/>
    <d v="2020-01-07T00:00:00"/>
    <s v="Fintech"/>
    <s v="Houston"/>
    <x v="0"/>
    <s v="North America"/>
    <n v="2006"/>
    <n v="475000000"/>
    <s v="Susquehanna Growth Equity, Citi Ventures, ICONIQ Capital"/>
    <n v="5.3157894736842106"/>
  </r>
  <r>
    <x v="418"/>
    <n v="2000000000"/>
    <d v="2021-05-18T00:00:00"/>
    <s v="Fintech"/>
    <s v="San Francisco"/>
    <x v="0"/>
    <s v="North America"/>
    <n v="2004"/>
    <n v="320000000"/>
    <s v="GreatPoint Ventures, Meritech Capital Partners, PayPal Ventures"/>
    <n v="5.25"/>
  </r>
  <r>
    <x v="419"/>
    <n v="2000000000"/>
    <d v="2021-12-15T00:00:00"/>
    <s v="E-commerce &amp; direct-to-consumer"/>
    <s v="Curitiba"/>
    <x v="10"/>
    <s v="South America"/>
    <n v="2015"/>
    <n v="320000000"/>
    <s v="Redpoint e.ventures, Valor Capital Group, SoftBank Latin America Fund"/>
    <n v="5.25"/>
  </r>
  <r>
    <x v="420"/>
    <n v="1000000000"/>
    <d v="2021-12-07T00:00:00"/>
    <s v="Artificial intelligence"/>
    <s v="Berkeley"/>
    <x v="0"/>
    <s v="North America"/>
    <n v="2019"/>
    <n v="160000000"/>
    <s v="Andreessen Horowitz, Intel Capital, Foundation Capital"/>
    <n v="5.25"/>
  </r>
  <r>
    <x v="421"/>
    <n v="1000000000"/>
    <d v="2020-12-21T00:00:00"/>
    <s v="Fintech"/>
    <s v="San Francisco"/>
    <x v="0"/>
    <s v="North America"/>
    <n v="2015"/>
    <n v="160000000"/>
    <s v="8VC, Menlo Ventures, Tiger Global Management"/>
    <n v="5.25"/>
  </r>
  <r>
    <x v="422"/>
    <n v="4000000000"/>
    <d v="2021-02-22T00:00:00"/>
    <s v="Internet software &amp; services"/>
    <s v="Seattle"/>
    <x v="0"/>
    <s v="North America"/>
    <n v="2013"/>
    <n v="643000000"/>
    <s v="Madrona Venture Group, Shasta Ventures, Salesforce Ventures"/>
    <n v="5.2208398133748055"/>
  </r>
  <r>
    <x v="423"/>
    <n v="3000000000"/>
    <d v="2020-05-05T00:00:00"/>
    <s v="Edtech"/>
    <s v="Kitchener"/>
    <x v="8"/>
    <s v="North America"/>
    <n v="2015"/>
    <n v="483000000"/>
    <s v="Artiman Ventures, Plug and Play Ventures, Anthos Capital"/>
    <n v="5.2111801242236027"/>
  </r>
  <r>
    <x v="424"/>
    <n v="3000000000"/>
    <d v="2019-05-20T00:00:00"/>
    <s v="Supply chain, logistics, &amp; delivery"/>
    <s v="South San Francisco"/>
    <x v="0"/>
    <s v="North America"/>
    <n v="2014"/>
    <n v="483000000"/>
    <s v="Sequoia Capital, Baillie Gifford &amp; Co., Google Ventures"/>
    <n v="5.2111801242236027"/>
  </r>
  <r>
    <x v="425"/>
    <n v="1000000000"/>
    <d v="2021-03-26T00:00:00"/>
    <s v="Fintech"/>
    <s v="San Francisco"/>
    <x v="0"/>
    <s v="North America"/>
    <n v="2016"/>
    <n v="161000000"/>
    <s v="Index Ventures, Sequoia Capital, Bezos Expeditions"/>
    <n v="5.2111801242236027"/>
  </r>
  <r>
    <x v="426"/>
    <n v="1000000000"/>
    <d v="2021-06-24T00:00:00"/>
    <s v="Fintech"/>
    <s v="New York"/>
    <x v="0"/>
    <s v="North America"/>
    <n v="2012"/>
    <n v="161000000"/>
    <s v="Javelin Venture Partners, TTV Capital, Peterson Ventures"/>
    <n v="5.2111801242236027"/>
  </r>
  <r>
    <x v="427"/>
    <n v="3000000000"/>
    <d v="2021-12-15T00:00:00"/>
    <s v="Fintech"/>
    <s v="San Francisco"/>
    <x v="0"/>
    <s v="North America"/>
    <n v="2017"/>
    <n v="487000000"/>
    <s v="Andreessen Horowitz, Blockchain Capital, Lux Capital"/>
    <n v="5.1601642710472282"/>
  </r>
  <r>
    <x v="428"/>
    <n v="2000000000"/>
    <d v="2015-04-29T00:00:00"/>
    <s v="Hardware"/>
    <s v="Waltham"/>
    <x v="0"/>
    <s v="North America"/>
    <n v="2011"/>
    <n v="325000000"/>
    <s v="TPG Growth, Goldman Sachs"/>
    <n v="5.1538461538461542"/>
  </r>
  <r>
    <x v="429"/>
    <n v="1000000000"/>
    <d v="2021-04-07T00:00:00"/>
    <s v="Internet software &amp; services"/>
    <s v="Ambler"/>
    <x v="0"/>
    <s v="North America"/>
    <n v="2011"/>
    <n v="163000000"/>
    <s v="Sierra Ventures, AXA Venture Partners, Sigma Prime Ventures"/>
    <n v="5.1349693251533743"/>
  </r>
  <r>
    <x v="430"/>
    <n v="1000000000"/>
    <d v="2021-01-26T00:00:00"/>
    <s v="Fintech"/>
    <s v="El Segundo"/>
    <x v="0"/>
    <s v="North America"/>
    <n v="2018"/>
    <n v="163000000"/>
    <s v="GreatPoint Ventures, Tiger Global Management, Menlo Ventures"/>
    <n v="5.1349693251533743"/>
  </r>
  <r>
    <x v="431"/>
    <n v="1000000000"/>
    <d v="2021-11-03T00:00:00"/>
    <s v="Internet software &amp; services"/>
    <s v="Dublin"/>
    <x v="0"/>
    <s v="North America"/>
    <n v="2009"/>
    <n v="163000000"/>
    <s v="FTV Capital"/>
    <n v="5.1349693251533743"/>
  </r>
  <r>
    <x v="432"/>
    <n v="1000000000"/>
    <d v="2021-06-02T00:00:00"/>
    <s v="Internet software &amp; services"/>
    <s v="Shanghai"/>
    <x v="3"/>
    <s v="Asia"/>
    <n v="2011"/>
    <n v="164000000"/>
    <s v="China Culture Industrial Investment Fund, We Capital, China Minsheng Investment Group"/>
    <n v="5.0975609756097562"/>
  </r>
  <r>
    <x v="433"/>
    <n v="4000000000"/>
    <d v="2021-05-24T00:00:00"/>
    <s v="Health"/>
    <s v="New York"/>
    <x v="0"/>
    <s v="North America"/>
    <n v="2006"/>
    <n v="657000000"/>
    <s v="Qualcomm Ventures, Samsung Ventures, Silver Lake"/>
    <n v="5.0882800608828003"/>
  </r>
  <r>
    <x v="434"/>
    <n v="5000000000"/>
    <d v="2020-12-18T00:00:00"/>
    <s v="Fintech"/>
    <s v="Sao Paulo"/>
    <x v="10"/>
    <s v="South America"/>
    <n v="2012"/>
    <n v="824000000"/>
    <s v="Kaszek Ventures, Amadeus Capital Partners, Quona Capital"/>
    <n v="5.0679611650485441"/>
  </r>
  <r>
    <x v="435"/>
    <n v="1000000000"/>
    <d v="2021-03-30T00:00:00"/>
    <s v="Internet software &amp; services"/>
    <s v="Chicago"/>
    <x v="0"/>
    <s v="North America"/>
    <n v="2016"/>
    <n v="165000000"/>
    <s v="Lightspeed Venture Partners, Kleiner Perkins Caufield &amp; Byers, Origin Ventures"/>
    <n v="5.0606060606060606"/>
  </r>
  <r>
    <x v="436"/>
    <n v="1000000000"/>
    <d v="2022-01-26T00:00:00"/>
    <s v="Fintech"/>
    <s v="San Francisco"/>
    <x v="0"/>
    <s v="North America"/>
    <n v="2014"/>
    <n v="165000000"/>
    <s v="Sequoia Capital, Y Combinator, Accel"/>
    <n v="5.0606060606060606"/>
  </r>
  <r>
    <x v="437"/>
    <n v="1000000000"/>
    <d v="2021-12-20T00:00:00"/>
    <s v="Internet software &amp; services"/>
    <s v="Toronto"/>
    <x v="8"/>
    <s v="North America"/>
    <n v="2018"/>
    <n v="165000000"/>
    <s v="Bonfire Ventures, Two Sigma Ventures, FJ Labs"/>
    <n v="5.0606060606060606"/>
  </r>
  <r>
    <x v="438"/>
    <n v="3000000000"/>
    <d v="2021-03-03T00:00:00"/>
    <s v="Internet software &amp; services"/>
    <s v="Sunnyvale"/>
    <x v="0"/>
    <s v="North America"/>
    <n v="2012"/>
    <n v="496000000"/>
    <s v="Sequoia Capital, Bain Capital Ventures, enaya Capital"/>
    <n v="5.0483870967741939"/>
  </r>
  <r>
    <x v="439"/>
    <n v="3000000000"/>
    <d v="2021-07-13T00:00:00"/>
    <s v="Fintech"/>
    <s v="San Francisco"/>
    <x v="0"/>
    <s v="North America"/>
    <n v="2016"/>
    <n v="496000000"/>
    <s v="Index Ventures, Sequoia Capital, General Catalyst"/>
    <n v="5.0483870967741939"/>
  </r>
  <r>
    <x v="440"/>
    <n v="2000000000"/>
    <d v="2020-12-15T00:00:00"/>
    <s v="Internet software &amp; services"/>
    <s v="Bellevue"/>
    <x v="0"/>
    <s v="North America"/>
    <n v="2010"/>
    <n v="331000000"/>
    <s v="Norwest Venture Partners, Accel, Tiger Global Management"/>
    <n v="5.0422960725075532"/>
  </r>
  <r>
    <x v="441"/>
    <n v="4000000000"/>
    <d v="2018-05-08T00:00:00"/>
    <s v="Internet software &amp; services"/>
    <s v="Sunnyvale"/>
    <x v="0"/>
    <s v="North America"/>
    <n v="2012"/>
    <n v="664000000"/>
    <s v="Lightspeed Venture Partners, Khosla Ventures, Geodesic Capital"/>
    <n v="5.024096385542169"/>
  </r>
  <r>
    <x v="442"/>
    <n v="1000000000"/>
    <d v="2022-01-13T00:00:00"/>
    <s v="Edtech"/>
    <s v="Andheri"/>
    <x v="6"/>
    <s v="Asia"/>
    <n v="2012"/>
    <n v="166000000"/>
    <s v="WestBridge Capital, GSV Ventures, Elevar Equity"/>
    <n v="5.024096385542169"/>
  </r>
  <r>
    <x v="443"/>
    <n v="1000000000"/>
    <d v="2022-03-16T00:00:00"/>
    <s v="Internet software &amp; services"/>
    <s v="Melbourne"/>
    <x v="4"/>
    <s v="Oceania"/>
    <n v="2016"/>
    <n v="166000000"/>
    <s v="AirTree Ventures, Insight Partners, Index Ventures"/>
    <n v="5.024096385542169"/>
  </r>
  <r>
    <x v="444"/>
    <n v="1000000000"/>
    <d v="2022-01-12T00:00:00"/>
    <s v="Artificial intelligence"/>
    <s v="Los Altos"/>
    <x v="0"/>
    <s v="North America"/>
    <n v="2016"/>
    <n v="166000000"/>
    <s v="Fifth Wall Ventures, JBV Capital, Array Ventures"/>
    <n v="5.024096385542169"/>
  </r>
  <r>
    <x v="445"/>
    <n v="12000000000"/>
    <d v="2021-03-26T00:00:00"/>
    <s v="E-commerce &amp; direct-to-consumer"/>
    <s v="Istanbul"/>
    <x v="34"/>
    <s v="Europe"/>
    <n v="2015"/>
    <n v="2000000000"/>
    <s v="Tiger Global Management, Sequoia Capital, Revo Capital"/>
    <n v="5"/>
  </r>
  <r>
    <x v="446"/>
    <n v="6000000000"/>
    <d v="2021-05-18T00:00:00"/>
    <s v="E-commerce &amp; direct-to-consumer"/>
    <s v="Paris"/>
    <x v="30"/>
    <s v="Europe"/>
    <n v="2014"/>
    <n v="1000000000"/>
    <s v="Aglae Ventures, Eurazeo, Daphni"/>
    <n v="5"/>
  </r>
  <r>
    <x v="447"/>
    <n v="6000000000"/>
    <d v="2019-07-29T00:00:00"/>
    <s v="Artificial intelligence"/>
    <s v="Boston"/>
    <x v="0"/>
    <s v="North America"/>
    <n v="2012"/>
    <n v="1000000000"/>
    <s v="New Enterprise Associates, Accomplice, IA Ventures"/>
    <n v="5"/>
  </r>
  <r>
    <x v="448"/>
    <n v="6000000000"/>
    <d v="2016-04-07T00:00:00"/>
    <s v="E-commerce &amp; direct-to-consumer"/>
    <s v="Beijing"/>
    <x v="3"/>
    <s v="Asia"/>
    <n v="2001"/>
    <n v="1000000000"/>
    <s v="Tencent, Baidu, Huasheng Capital"/>
    <n v="5"/>
  </r>
  <r>
    <x v="449"/>
    <n v="6000000000"/>
    <d v="2011-04-02T00:00:00"/>
    <s v="Internet software &amp; services"/>
    <s v="Brooklyn"/>
    <x v="0"/>
    <s v="North America"/>
    <n v="1994"/>
    <n v="1000000000"/>
    <s v="Technology Crossover Ventures, A&amp;E Television Networks"/>
    <n v="5"/>
  </r>
  <r>
    <x v="450"/>
    <n v="6000000000"/>
    <d v="2015-09-22T00:00:00"/>
    <s v="Health"/>
    <s v="Hangzhou"/>
    <x v="3"/>
    <s v="Asia"/>
    <n v="2010"/>
    <n v="1000000000"/>
    <s v="Tencent, Morningside Group"/>
    <n v="5"/>
  </r>
  <r>
    <x v="451"/>
    <n v="3000000000"/>
    <d v="2016-05-03T00:00:00"/>
    <s v="Edtech"/>
    <s v="Glendale"/>
    <x v="0"/>
    <s v="North America"/>
    <n v="2007"/>
    <n v="500000000"/>
    <s v="Iconiq Capital"/>
    <n v="5"/>
  </r>
  <r>
    <x v="452"/>
    <n v="3000000000"/>
    <d v="2021-06-09T00:00:00"/>
    <s v="Cybersecurity"/>
    <s v="Burlington"/>
    <x v="0"/>
    <s v="North America"/>
    <n v="2019"/>
    <n v="500000000"/>
    <s v="Warburg Pincus, General Catalyst"/>
    <n v="5"/>
  </r>
  <r>
    <x v="453"/>
    <n v="4000000000"/>
    <d v="2018-09-10T00:00:00"/>
    <s v="Mobile &amp; telecommunications"/>
    <s v="Redwood City"/>
    <x v="0"/>
    <s v="North America"/>
    <n v="2014"/>
    <n v="667000000"/>
    <s v="New Enterprise Associates, Pear, Cowboy Ventures"/>
    <n v="4.9970014992503744"/>
  </r>
  <r>
    <x v="454"/>
    <n v="2000000000"/>
    <d v="2021-07-28T00:00:00"/>
    <s v="Internet software &amp; services"/>
    <s v="San Francisco"/>
    <x v="0"/>
    <s v="North America"/>
    <n v="2012"/>
    <n v="334000000"/>
    <s v="Accel, Alven Capital, Storm Ventures"/>
    <n v="4.9880239520958085"/>
  </r>
  <r>
    <x v="455"/>
    <n v="1000000000"/>
    <d v="2022-02-28T00:00:00"/>
    <s v="Internet software &amp; services"/>
    <s v="Istanbul"/>
    <x v="34"/>
    <s v="Europe"/>
    <n v="2012"/>
    <n v="167000000"/>
    <s v="Wamda Capital, Endeavor, Riverwood Capital"/>
    <n v="4.9880239520958085"/>
  </r>
  <r>
    <x v="456"/>
    <n v="1000000000"/>
    <d v="2021-02-11T00:00:00"/>
    <s v="Health"/>
    <s v="San Francisco"/>
    <x v="0"/>
    <s v="North America"/>
    <n v="2017"/>
    <n v="167000000"/>
    <s v="Kleiner Perkins Caufield &amp; Byers, Afore Capital, Founders Fund"/>
    <n v="4.9880239520958085"/>
  </r>
  <r>
    <x v="457"/>
    <n v="1000000000"/>
    <d v="2021-11-08T00:00:00"/>
    <s v="Consumer &amp; retail"/>
    <s v="Berlin"/>
    <x v="21"/>
    <s v="Europe"/>
    <n v="2020"/>
    <n v="167000000"/>
    <s v="Global Founders Capital, 468 Capital, Redalpine Venture Partners"/>
    <n v="4.9880239520958085"/>
  </r>
  <r>
    <x v="458"/>
    <n v="3000000000"/>
    <d v="2021-01-28T00:00:00"/>
    <s v="Data management &amp; analytics"/>
    <s v="Englewood Cliffs"/>
    <x v="0"/>
    <s v="North America"/>
    <n v="2015"/>
    <n v="507000000"/>
    <s v="Insight Partners, Salesforce Ventures, Vertex Ventures"/>
    <n v="4.9171597633136095"/>
  </r>
  <r>
    <x v="459"/>
    <n v="1000000000"/>
    <d v="2021-10-13T00:00:00"/>
    <s v="Internet software &amp; services"/>
    <s v="Seattle"/>
    <x v="0"/>
    <s v="North America"/>
    <n v="2014"/>
    <n v="169000000"/>
    <s v="8VC, Norwest Venture Partners, Tiger Global Management"/>
    <n v="4.9171597633136095"/>
  </r>
  <r>
    <x v="460"/>
    <n v="1000000000"/>
    <d v="2020-12-31T00:00:00"/>
    <s v="Internet software &amp; services"/>
    <s v="San Francisco"/>
    <x v="0"/>
    <s v="North America"/>
    <n v="2007"/>
    <n v="169000000"/>
    <s v="New Enterprise Associates, CRV, Index Ventures"/>
    <n v="4.9171597633136095"/>
  </r>
  <r>
    <x v="461"/>
    <n v="2000000000"/>
    <d v="2021-11-10T00:00:00"/>
    <s v="Fintech"/>
    <s v="London"/>
    <x v="7"/>
    <s v="Europe"/>
    <n v="2018"/>
    <n v="339000000"/>
    <s v="Gauss Ventures, Ventura Capital, dmg ventures"/>
    <n v="4.8997050147492622"/>
  </r>
  <r>
    <x v="462"/>
    <n v="2000000000"/>
    <d v="2016-01-28T00:00:00"/>
    <s v="Health"/>
    <s v="Lausanne"/>
    <x v="26"/>
    <s v="Europe"/>
    <n v="2012"/>
    <n v="340000000"/>
    <s v="Hinduja Group"/>
    <n v="4.882352941176471"/>
  </r>
  <r>
    <x v="463"/>
    <n v="2000000000"/>
    <d v="2021-05-24T00:00:00"/>
    <s v="Fintech"/>
    <s v="San Francisco"/>
    <x v="0"/>
    <s v="North America"/>
    <n v="2015"/>
    <n v="340000000"/>
    <s v="Sodexo Ventures, SoftBank Group"/>
    <n v="4.882352941176471"/>
  </r>
  <r>
    <x v="464"/>
    <n v="1000000000"/>
    <d v="2018-11-06T00:00:00"/>
    <s v="Hardware"/>
    <s v="Amsterdam"/>
    <x v="15"/>
    <s v="Europe"/>
    <n v="2011"/>
    <n v="170000000"/>
    <s v="Georgian Co-Investment Fund, iTech Capital, Galaxy Digital"/>
    <n v="4.882352941176471"/>
  </r>
  <r>
    <x v="465"/>
    <n v="1000000000"/>
    <d v="2022-01-11T00:00:00"/>
    <s v="Internet software &amp; services"/>
    <s v="San Francisco"/>
    <x v="0"/>
    <s v="North America"/>
    <n v="2013"/>
    <n v="170000000"/>
    <s v="Andreessen Horowitz, Initialized Capital, TriplePoint Capital"/>
    <n v="4.882352941176471"/>
  </r>
  <r>
    <x v="466"/>
    <n v="2000000000"/>
    <d v="2021-09-08T00:00:00"/>
    <s v="Internet software &amp; services"/>
    <s v="Santa Clara"/>
    <x v="0"/>
    <s v="North America"/>
    <n v="2014"/>
    <n v="341000000"/>
    <s v="Ignition Partners, Formation 8, CRV"/>
    <n v="4.8651026392961878"/>
  </r>
  <r>
    <x v="467"/>
    <n v="2000000000"/>
    <d v="2021-06-15T00:00:00"/>
    <s v="Internet software &amp; services"/>
    <s v="San Francisco"/>
    <x v="0"/>
    <s v="North America"/>
    <n v="2013"/>
    <n v="342000000"/>
    <s v="CRV, Blue Cloud Ventures, Index Ventures"/>
    <n v="4.8479532163742691"/>
  </r>
  <r>
    <x v="468"/>
    <n v="1000000000"/>
    <d v="2021-12-15T00:00:00"/>
    <s v="Artificial intelligence"/>
    <s v="Guangzhou"/>
    <x v="3"/>
    <s v="Asia"/>
    <n v="2016"/>
    <n v="171000000"/>
    <s v="UNITY VENTURES, Qiming Venture Partners, GGV Capital"/>
    <n v="4.8479532163742691"/>
  </r>
  <r>
    <x v="469"/>
    <n v="1000000000"/>
    <d v="2021-05-04T00:00:00"/>
    <s v="Other"/>
    <s v="Cedar Park"/>
    <x v="0"/>
    <s v="North America"/>
    <n v="2014"/>
    <n v="172000000"/>
    <s v="XBTO Ventures, Raven One Ventures, SK Ventures"/>
    <n v="4.8139534883720927"/>
  </r>
  <r>
    <x v="470"/>
    <n v="1000000000"/>
    <d v="2021-02-25T00:00:00"/>
    <s v="Internet software &amp; services"/>
    <s v="New York"/>
    <x v="0"/>
    <s v="North America"/>
    <n v="2013"/>
    <n v="172000000"/>
    <s v="Owl Ventures, Technology Crossover Ventures, Tao Capital Partners"/>
    <n v="4.8139534883720927"/>
  </r>
  <r>
    <x v="471"/>
    <n v="1000000000"/>
    <d v="2021-10-07T00:00:00"/>
    <s v="Internet software &amp; services"/>
    <s v="Cambridge"/>
    <x v="0"/>
    <s v="North America"/>
    <n v="2017"/>
    <n v="172000000"/>
    <s v="True Ventures, Altimeter Capital, Redpoint Ventures"/>
    <n v="4.8139534883720927"/>
  </r>
  <r>
    <x v="472"/>
    <n v="2000000000"/>
    <d v="2021-09-08T00:00:00"/>
    <s v="Fintech"/>
    <s v="Sao Paulo"/>
    <x v="10"/>
    <s v="South America"/>
    <n v="2015"/>
    <n v="345000000"/>
    <s v="Plug and Play Ventures, Valor Capital Group, DST Global"/>
    <n v="4.7971014492753623"/>
  </r>
  <r>
    <x v="473"/>
    <n v="1000000000"/>
    <d v="2019-03-22T00:00:00"/>
    <s v="Artificial intelligence"/>
    <s v="Shenzhen"/>
    <x v="3"/>
    <s v="Asia"/>
    <n v="2014"/>
    <n v="173000000"/>
    <s v="BOC International, TopoScend Capital, Hongxiu VC"/>
    <n v="4.7803468208092488"/>
  </r>
  <r>
    <x v="474"/>
    <n v="5000000000"/>
    <d v="2020-12-22T00:00:00"/>
    <s v="Internet software &amp; services"/>
    <s v="Bengaluru"/>
    <x v="6"/>
    <s v="Asia"/>
    <n v="2007"/>
    <n v="869000000"/>
    <s v="Falcon Edge Capital, Omidyar Network, Sequoia Capital India"/>
    <n v="4.7537399309551205"/>
  </r>
  <r>
    <x v="475"/>
    <n v="1000000000"/>
    <d v="2021-04-30T00:00:00"/>
    <s v="Internet software &amp; services"/>
    <s v="San Francisco"/>
    <x v="0"/>
    <s v="North America"/>
    <n v="2015"/>
    <n v="174000000"/>
    <s v="Accel, Cobalt Capital, Andreessen Horowitz"/>
    <n v="4.7471264367816088"/>
  </r>
  <r>
    <x v="476"/>
    <n v="1000000000"/>
    <d v="2020-12-10T00:00:00"/>
    <s v="Cybersecurity"/>
    <s v="Salt Lake City"/>
    <x v="0"/>
    <s v="North America"/>
    <n v="2000"/>
    <n v="174000000"/>
    <s v="Pelion Venture Partners, Foundation Capital, Thoma Bravo"/>
    <n v="4.7471264367816088"/>
  </r>
  <r>
    <x v="477"/>
    <n v="3000000000"/>
    <d v="2021-07-21T00:00:00"/>
    <s v="Health"/>
    <s v="San Francisco"/>
    <x v="0"/>
    <s v="North America"/>
    <n v="2015"/>
    <n v="523000000"/>
    <s v="Brookfield Asset Management, Blackstone, Data Collective"/>
    <n v="4.736137667304015"/>
  </r>
  <r>
    <x v="478"/>
    <n v="2000000000"/>
    <d v="2017-11-01T00:00:00"/>
    <s v="Internet software &amp; services"/>
    <s v="New York"/>
    <x v="0"/>
    <s v="North America"/>
    <n v="2011"/>
    <n v="349000000"/>
    <s v="FirstMark Capital, Tiger Global Management, ICONIQ Capital"/>
    <n v="4.7306590257879657"/>
  </r>
  <r>
    <x v="479"/>
    <n v="3000000000"/>
    <d v="2020-11-19T00:00:00"/>
    <s v="Cybersecurity"/>
    <s v="New York"/>
    <x v="0"/>
    <s v="North America"/>
    <n v="2013"/>
    <n v="525000000"/>
    <s v="Sequoia Capital Israel, Scale Venture Partners, Commerce Ventures"/>
    <n v="4.7142857142857144"/>
  </r>
  <r>
    <x v="480"/>
    <n v="2000000000"/>
    <d v="2021-03-29T00:00:00"/>
    <s v="Other"/>
    <s v="San Francisco"/>
    <x v="0"/>
    <s v="North America"/>
    <n v="2012"/>
    <n v="351000000"/>
    <s v="Fashion Tech Lab, Fidelity Investments, Vast Ventures"/>
    <n v="4.6980056980056979"/>
  </r>
  <r>
    <x v="481"/>
    <n v="3000000000"/>
    <d v="2021-01-15T00:00:00"/>
    <s v="Fintech"/>
    <s v="Bengaluru"/>
    <x v="6"/>
    <s v="Asia"/>
    <n v="2016"/>
    <n v="531000000"/>
    <s v="Fairfax Financial Holdings, A91 Partners, TVS Capital"/>
    <n v="4.6497175141242941"/>
  </r>
  <r>
    <x v="482"/>
    <n v="1000000000"/>
    <d v="2021-12-07T00:00:00"/>
    <s v="Health"/>
    <s v="Gurugram"/>
    <x v="6"/>
    <s v="Asia"/>
    <n v="2018"/>
    <n v="177000000"/>
    <s v="Sequoia Capital India, Hummingbird Ventures, Epiq Capital"/>
    <n v="4.6497175141242941"/>
  </r>
  <r>
    <x v="483"/>
    <n v="3000000000"/>
    <d v="2020-11-17T00:00:00"/>
    <s v="Cybersecurity"/>
    <s v="Tel Aviv"/>
    <x v="18"/>
    <s v="Asia"/>
    <n v="2015"/>
    <n v="532000000"/>
    <s v="Aspect Ventures, SingTel Innov8, Greylock Partners"/>
    <n v="4.6390977443609023"/>
  </r>
  <r>
    <x v="484"/>
    <n v="2000000000"/>
    <d v="2020-08-25T00:00:00"/>
    <s v="Data management &amp; analytics"/>
    <s v="Mountain View"/>
    <x v="0"/>
    <s v="North America"/>
    <n v="2011"/>
    <n v="356000000"/>
    <s v="Viola Ventures, Dell Technologies Capital, Bain Capital Ventures"/>
    <n v="4.617977528089888"/>
  </r>
  <r>
    <x v="485"/>
    <n v="1000000000"/>
    <d v="2022-01-24T00:00:00"/>
    <s v="E-commerce &amp; direct-to-consumer"/>
    <s v="Seoul"/>
    <x v="1"/>
    <s v="Asia"/>
    <n v="2008"/>
    <n v="178000000"/>
    <s v="Atinum Investment, Company K Partners, GIC"/>
    <n v="4.617977528089888"/>
  </r>
  <r>
    <x v="486"/>
    <n v="3000000000"/>
    <d v="2021-03-25T00:00:00"/>
    <s v="Internet software &amp; services"/>
    <s v="New York"/>
    <x v="0"/>
    <s v="North America"/>
    <n v="2014"/>
    <n v="535000000"/>
    <s v="Lightspeed Venture Partners, Lead Edge Capital, Coatue Management"/>
    <n v="4.6074766355140184"/>
  </r>
  <r>
    <x v="487"/>
    <n v="2000000000"/>
    <d v="2021-10-28T00:00:00"/>
    <s v="Cybersecurity"/>
    <s v="Hanover"/>
    <x v="0"/>
    <s v="North America"/>
    <n v="2016"/>
    <n v="358000000"/>
    <s v="DataTribe, Energy Impact Partners, AllegisCyber Capital"/>
    <n v="4.5865921787709496"/>
  </r>
  <r>
    <x v="488"/>
    <n v="4000000000"/>
    <d v="2018-11-14T00:00:00"/>
    <s v="Hardware"/>
    <s v="Los Altos"/>
    <x v="0"/>
    <s v="North America"/>
    <n v="2016"/>
    <n v="720000000"/>
    <s v="Benchmark, Foundation Capital, Sequoia Capital"/>
    <n v="4.5555555555555554"/>
  </r>
  <r>
    <x v="489"/>
    <n v="5000000000"/>
    <d v="2020-01-24T00:00:00"/>
    <s v="Fintech"/>
    <s v="Noida"/>
    <x v="6"/>
    <s v="Asia"/>
    <n v="1998"/>
    <n v="903000000"/>
    <s v="Sequoia Capital India, Temasek, PayPal Ventures"/>
    <n v="4.5370985603543739"/>
  </r>
  <r>
    <x v="490"/>
    <n v="3000000000"/>
    <d v="2021-08-20T00:00:00"/>
    <s v="Internet software &amp; services"/>
    <s v="Bengaluru"/>
    <x v="6"/>
    <s v="Asia"/>
    <n v="2018"/>
    <n v="543000000"/>
    <s v="Sequoia Capital India, Kae Capital, Accel"/>
    <n v="4.5248618784530388"/>
  </r>
  <r>
    <x v="491"/>
    <n v="1000000000"/>
    <d v="2019-05-15T00:00:00"/>
    <s v="E-commerce &amp; direct-to-consumer"/>
    <s v="New York"/>
    <x v="0"/>
    <s v="North America"/>
    <n v="2015"/>
    <n v="181000000"/>
    <s v="Global Founders Capital, Comcast Ventures, Forerunner Ventures"/>
    <n v="4.5248618784530388"/>
  </r>
  <r>
    <x v="492"/>
    <n v="1000000000"/>
    <d v="2022-02-22T00:00:00"/>
    <s v="Internet software &amp; services"/>
    <s v="New York"/>
    <x v="0"/>
    <s v="North America"/>
    <n v="2015"/>
    <n v="181000000"/>
    <s v="New Enterprise Associates, Benchmark, Two Sigma Ventures"/>
    <n v="4.5248618784530388"/>
  </r>
  <r>
    <x v="493"/>
    <n v="22000000000"/>
    <d v="2017-07-25T00:00:00"/>
    <s v="Edtech"/>
    <s v="Bengaluru"/>
    <x v="6"/>
    <s v="Asia"/>
    <n v="2008"/>
    <n v="4000000000"/>
    <s v="Tencent Holdings, Lightspeed India Partners, Sequoia Capital India"/>
    <n v="4.5"/>
  </r>
  <r>
    <x v="494"/>
    <n v="2000000000"/>
    <d v="2021-04-19T00:00:00"/>
    <s v="Fintech"/>
    <s v="Paris"/>
    <x v="30"/>
    <s v="Europe"/>
    <n v="2016"/>
    <n v="364000000"/>
    <s v="Index Ventures, Temasek, Portag3 Ventures"/>
    <n v="4.4945054945054945"/>
  </r>
  <r>
    <x v="495"/>
    <n v="1000000000"/>
    <d v="2022-02-22T00:00:00"/>
    <s v="Cybersecurity"/>
    <s v="New York"/>
    <x v="0"/>
    <s v="North America"/>
    <n v="2014"/>
    <n v="182000000"/>
    <s v="Battery Ventures, Tiger Global Management, Hanaco Ventures"/>
    <n v="4.4945054945054945"/>
  </r>
  <r>
    <x v="496"/>
    <n v="1000000000"/>
    <d v="2017-09-21T00:00:00"/>
    <s v="Supply chain, logistics, &amp; delivery"/>
    <s v="Shenzhen"/>
    <x v="3"/>
    <s v="Asia"/>
    <n v="1997"/>
    <n v="182000000"/>
    <s v="Co-Energy Finance, Grandland"/>
    <n v="4.4945054945054945"/>
  </r>
  <r>
    <x v="497"/>
    <n v="2000000000"/>
    <d v="2022-03-10T00:00:00"/>
    <s v="Fintech"/>
    <s v="Oakland"/>
    <x v="0"/>
    <s v="North America"/>
    <n v="2015"/>
    <n v="365000000"/>
    <s v="Khosla Ventures, Bain Capital Ventures, Lightspeed Venture Partners"/>
    <n v="4.4794520547945202"/>
  </r>
  <r>
    <x v="498"/>
    <n v="2000000000"/>
    <d v="2020-10-06T00:00:00"/>
    <s v="Fintech"/>
    <s v="New York"/>
    <x v="0"/>
    <s v="North America"/>
    <n v="2017"/>
    <n v="365000000"/>
    <s v="Blackrock, capitalG, World Lab Innovation"/>
    <n v="4.4794520547945202"/>
  </r>
  <r>
    <x v="499"/>
    <n v="1000000000"/>
    <d v="2021-07-28T00:00:00"/>
    <s v="Health"/>
    <s v="Denver"/>
    <x v="0"/>
    <s v="North America"/>
    <n v="2014"/>
    <n v="183000000"/>
    <s v="Kickstart Fund, General Catalyst, Drive Capital"/>
    <n v="4.4644808743169397"/>
  </r>
  <r>
    <x v="500"/>
    <n v="3000000000"/>
    <d v="2021-08-20T00:00:00"/>
    <s v="Fintech"/>
    <s v="Chatham"/>
    <x v="0"/>
    <s v="North America"/>
    <n v="2012"/>
    <n v="551000000"/>
    <s v="Point72 Ventures, Route 66 Ventures, Accel"/>
    <n v="4.4446460980036298"/>
  </r>
  <r>
    <x v="501"/>
    <n v="4000000000"/>
    <d v="2021-09-21T00:00:00"/>
    <s v="E-commerce &amp; direct-to-consumer"/>
    <s v="Paris"/>
    <x v="30"/>
    <s v="Europe"/>
    <n v="2019"/>
    <n v="739000000"/>
    <s v="Benchmark, Accel, SoftBank Group"/>
    <n v="4.4127198917456019"/>
  </r>
  <r>
    <x v="502"/>
    <n v="2000000000"/>
    <d v="2021-08-13T00:00:00"/>
    <s v="Fintech"/>
    <s v="San Francisco"/>
    <x v="0"/>
    <s v="North America"/>
    <n v="2017"/>
    <n v="370000000"/>
    <s v="Andreessen Horowitz, Caffeinated Capital, SciFi VC"/>
    <n v="4.4054054054054053"/>
  </r>
  <r>
    <x v="503"/>
    <n v="2000000000"/>
    <d v="2021-07-26T00:00:00"/>
    <s v="Artificial intelligence"/>
    <s v="Santiago"/>
    <x v="35"/>
    <s v="South America"/>
    <n v="2015"/>
    <n v="370000000"/>
    <s v="Kaszek Ventures, SOSV, Tiger Global Management"/>
    <n v="4.4054054054054053"/>
  </r>
  <r>
    <x v="504"/>
    <n v="1000000000"/>
    <d v="2021-06-16T00:00:00"/>
    <s v="Supply chain, logistics, &amp; delivery"/>
    <s v="Tel Aviv"/>
    <x v="18"/>
    <s v="Asia"/>
    <n v="2013"/>
    <n v="185000000"/>
    <s v="Salesforce Ventures, next47, Pereg Ventures"/>
    <n v="4.4054054054054053"/>
  </r>
  <r>
    <x v="505"/>
    <n v="1000000000"/>
    <d v="2021-12-28T00:00:00"/>
    <s v="E-commerce &amp; direct-to-consumer"/>
    <s v="New Delhi"/>
    <x v="6"/>
    <s v="Asia"/>
    <n v="2021"/>
    <n v="185000000"/>
    <s v="Chiratae Ventures, SoftBank Group, Trifecta Capital"/>
    <n v="4.4054054054054053"/>
  </r>
  <r>
    <x v="506"/>
    <n v="5000000000"/>
    <d v="2019-07-11T00:00:00"/>
    <s v="Internet software &amp; services"/>
    <s v="Atlanta"/>
    <x v="0"/>
    <s v="North America"/>
    <n v="2016"/>
    <n v="926000000"/>
    <s v="Insight Partners"/>
    <n v="4.3995680345572357"/>
  </r>
  <r>
    <x v="507"/>
    <n v="2000000000"/>
    <d v="2021-04-27T00:00:00"/>
    <s v="E-commerce &amp; direct-to-consumer"/>
    <s v="Gurgaon"/>
    <x v="6"/>
    <s v="Asia"/>
    <n v="2014"/>
    <n v="371000000"/>
    <s v="VY Capital, Accel, Elevation Capital"/>
    <n v="4.3908355795148246"/>
  </r>
  <r>
    <x v="508"/>
    <n v="3000000000"/>
    <d v="2015-04-14T00:00:00"/>
    <s v="Cybersecurity"/>
    <s v="Sunnyvale"/>
    <x v="0"/>
    <s v="North America"/>
    <n v="2013"/>
    <n v="558000000"/>
    <s v="Data Collective, Formation 8, General Catalyst Partners"/>
    <n v="4.376344086021505"/>
  </r>
  <r>
    <x v="509"/>
    <n v="1000000000"/>
    <d v="2022-02-22T00:00:00"/>
    <s v="Cybersecurity"/>
    <s v="Waterloo"/>
    <x v="8"/>
    <s v="North America"/>
    <n v="2001"/>
    <n v="186000000"/>
    <s v="Edison Partners, Georgian Partners, VentureLink"/>
    <n v="4.376344086021505"/>
  </r>
  <r>
    <x v="510"/>
    <n v="2000000000"/>
    <d v="2020-12-02T00:00:00"/>
    <s v="Health"/>
    <s v="San Francisco"/>
    <x v="0"/>
    <s v="North America"/>
    <n v="2015"/>
    <n v="373000000"/>
    <s v="Caffeinated Capital, Obvious Ventures, Venrock"/>
    <n v="4.3619302949061662"/>
  </r>
  <r>
    <x v="511"/>
    <n v="2000000000"/>
    <d v="2015-08-20T00:00:00"/>
    <s v="Health"/>
    <s v="New York"/>
    <x v="0"/>
    <s v="North America"/>
    <n v="2007"/>
    <n v="374000000"/>
    <s v="Founders Fund, Khosla Ventures, Goldman Sachs"/>
    <n v="4.3475935828877006"/>
  </r>
  <r>
    <x v="512"/>
    <n v="1000000000"/>
    <d v="2021-07-13T00:00:00"/>
    <s v="Artificial intelligence"/>
    <s v="Seattle"/>
    <x v="0"/>
    <s v="North America"/>
    <n v="2016"/>
    <n v="187000000"/>
    <s v="Madrona Venture Group, Tiger Global Management, Madera Technology Partners"/>
    <n v="4.3475935828877006"/>
  </r>
  <r>
    <x v="513"/>
    <n v="1000000000"/>
    <d v="2019-05-07T00:00:00"/>
    <s v="Internet software &amp; services"/>
    <s v="New York"/>
    <x v="0"/>
    <s v="North America"/>
    <n v="2012"/>
    <n v="187000000"/>
    <s v="Trinity Ventures, Fifth Wall Ventures, OpenView Venture Partners"/>
    <n v="4.3475935828877006"/>
  </r>
  <r>
    <x v="514"/>
    <n v="2000000000"/>
    <d v="2021-09-15T00:00:00"/>
    <s v="Internet software &amp; services"/>
    <s v="Bengaluru"/>
    <x v="6"/>
    <s v="Asia"/>
    <n v="2018"/>
    <n v="376000000"/>
    <s v="Sequoia Capital India, RTP Global, Go-Ventures"/>
    <n v="4.3191489361702127"/>
  </r>
  <r>
    <x v="515"/>
    <n v="1000000000"/>
    <d v="2021-01-25T00:00:00"/>
    <s v="Supply chain, logistics, &amp; delivery"/>
    <s v="Shanghai"/>
    <x v="3"/>
    <s v="Asia"/>
    <n v="2013"/>
    <n v="188000000"/>
    <s v="QF Capital, QC Capital, Unicom Innovation Venture Capital"/>
    <n v="4.3191489361702127"/>
  </r>
  <r>
    <x v="516"/>
    <n v="1000000000"/>
    <d v="2021-05-06T00:00:00"/>
    <s v="Health"/>
    <s v="Hangzhou"/>
    <x v="3"/>
    <s v="Asia"/>
    <n v="2015"/>
    <n v="188000000"/>
    <s v="Sequoia Capital China, China Life Investment Holding Company, Qiming Venture Partners"/>
    <n v="4.3191489361702127"/>
  </r>
  <r>
    <x v="517"/>
    <n v="5000000000"/>
    <d v="2014-07-23T00:00:00"/>
    <s v="Hardware"/>
    <s v="Zhuhai"/>
    <x v="3"/>
    <s v="Asia"/>
    <n v="2003"/>
    <n v="943000000"/>
    <s v="Telling Telecommunication Holding Co., Alibaba Group"/>
    <n v="4.3022269353128317"/>
  </r>
  <r>
    <x v="518"/>
    <n v="5000000000"/>
    <d v="2016-07-25T00:00:00"/>
    <s v="Hardware"/>
    <s v="Shenzhen"/>
    <x v="3"/>
    <s v="Asia"/>
    <n v="2012"/>
    <n v="943000000"/>
    <s v="CDH Investments, Goldstone Investments, Qiming Venture Partners"/>
    <n v="4.3022269353128317"/>
  </r>
  <r>
    <x v="519"/>
    <n v="2000000000"/>
    <d v="2021-05-05T00:00:00"/>
    <s v="Fintech"/>
    <s v="Mexico City"/>
    <x v="27"/>
    <s v="North America"/>
    <n v="2014"/>
    <n v="378000000"/>
    <s v="Pantera Capital, QED Investors, Coinbase Ventures"/>
    <n v="4.2910052910052912"/>
  </r>
  <r>
    <x v="520"/>
    <n v="1000000000"/>
    <d v="2021-05-18T00:00:00"/>
    <s v="Fintech"/>
    <s v="New York"/>
    <x v="0"/>
    <s v="North America"/>
    <n v="2016"/>
    <n v="189000000"/>
    <s v="RPM Ventures, Inspiration Ventures, Carrick Capital Partners"/>
    <n v="4.2910052910052912"/>
  </r>
  <r>
    <x v="521"/>
    <n v="1000000000"/>
    <d v="2022-01-12T00:00:00"/>
    <s v="Internet software &amp; services"/>
    <s v="Bellevue"/>
    <x v="0"/>
    <s v="North America"/>
    <n v="2017"/>
    <n v="189000000"/>
    <s v="Mayfield, Madrona Venture Group, Tiger Global Management"/>
    <n v="4.2910052910052912"/>
  </r>
  <r>
    <x v="522"/>
    <n v="2000000000"/>
    <d v="2021-05-19T00:00:00"/>
    <s v="Artificial intelligence"/>
    <s v="New York"/>
    <x v="0"/>
    <s v="North America"/>
    <n v="2014"/>
    <n v="380000000"/>
    <s v="March Capital Partners, HOF Capital, Emergence Capital Partners"/>
    <n v="4.2631578947368425"/>
  </r>
  <r>
    <x v="523"/>
    <n v="1000000000"/>
    <d v="2022-01-11T00:00:00"/>
    <s v="Cybersecurity"/>
    <s v="Petah Tikva"/>
    <x v="18"/>
    <s v="Asia"/>
    <n v="2015"/>
    <n v="190000000"/>
    <s v="AWZ Ventures, Blackstone, Insight Partners"/>
    <n v="4.2631578947368425"/>
  </r>
  <r>
    <x v="524"/>
    <n v="4000000000"/>
    <d v="2018-07-31T00:00:00"/>
    <s v="Health"/>
    <s v="Chengdu"/>
    <x v="3"/>
    <s v="Asia"/>
    <n v="2014"/>
    <n v="761000000"/>
    <s v="China Health Industry Investment Fund, China Renaissance, and Sequoia Capital China"/>
    <n v="4.2562417871222076"/>
  </r>
  <r>
    <x v="525"/>
    <n v="2000000000"/>
    <d v="2021-09-29T00:00:00"/>
    <s v="Internet software &amp; services"/>
    <s v="New York"/>
    <x v="0"/>
    <s v="North America"/>
    <n v="2014"/>
    <n v="381000000"/>
    <s v="Spark Capital, Google Ventures, CRE Venture Capital"/>
    <n v="4.2493438320209975"/>
  </r>
  <r>
    <x v="526"/>
    <n v="2000000000"/>
    <d v="2021-06-10T00:00:00"/>
    <s v="Fintech"/>
    <s v="Mexico City"/>
    <x v="27"/>
    <s v="North America"/>
    <n v="2012"/>
    <n v="381000000"/>
    <s v="Alta Ventures Mexico, General Atlantic, SoftBank Group"/>
    <n v="4.2493438320209975"/>
  </r>
  <r>
    <x v="527"/>
    <n v="2000000000"/>
    <d v="2021-10-26T00:00:00"/>
    <s v="Data management &amp; analytics"/>
    <s v="Cambridge"/>
    <x v="0"/>
    <s v="North America"/>
    <n v="2011"/>
    <n v="381000000"/>
    <s v="Insight Partners, Kibo Ventures, Bessemer Venture Partners"/>
    <n v="4.2493438320209975"/>
  </r>
  <r>
    <x v="528"/>
    <n v="1000000000"/>
    <d v="2021-05-07T00:00:00"/>
    <s v="Artificial intelligence"/>
    <s v="Toronto"/>
    <x v="8"/>
    <s v="North America"/>
    <n v="2016"/>
    <n v="191000000"/>
    <s v="Version One Ventures, Bessemer Venture Partners, FirstMark Capital"/>
    <n v="4.2356020942408374"/>
  </r>
  <r>
    <x v="529"/>
    <n v="1000000000"/>
    <d v="2021-06-03T00:00:00"/>
    <s v="Internet software &amp; services"/>
    <s v="Redwood City"/>
    <x v="0"/>
    <s v="North America"/>
    <n v="2012"/>
    <n v="192000000"/>
    <s v="Costanoa Ventures, Data Collective, Salesforce Ventures"/>
    <n v="4.208333333333333"/>
  </r>
  <r>
    <x v="530"/>
    <n v="1000000000"/>
    <d v="2022-02-08T00:00:00"/>
    <s v="Fintech"/>
    <s v="Tustin"/>
    <x v="0"/>
    <s v="North America"/>
    <n v="2009"/>
    <n v="192000000"/>
    <s v="FirstMark Capital, Anthemis, CMFG Ventures"/>
    <n v="4.208333333333333"/>
  </r>
  <r>
    <x v="531"/>
    <n v="1000000000"/>
    <d v="2020-06-17T00:00:00"/>
    <s v="Health"/>
    <s v="Menlo Park"/>
    <x v="0"/>
    <s v="North America"/>
    <n v="2016"/>
    <n v="192000000"/>
    <s v="Lightspeed Venture Partners, Data Collective, 8VC"/>
    <n v="4.208333333333333"/>
  </r>
  <r>
    <x v="532"/>
    <n v="2000000000"/>
    <d v="2021-04-27T00:00:00"/>
    <s v="Internet software &amp; services"/>
    <s v="Burnaby"/>
    <x v="8"/>
    <s v="North America"/>
    <n v="2008"/>
    <n v="386000000"/>
    <s v="OMERS Private Equity, T. Rowe Price, Technology Crossover Ventures"/>
    <n v="4.1813471502590671"/>
  </r>
  <r>
    <x v="533"/>
    <n v="1000000000"/>
    <d v="2021-09-15T00:00:00"/>
    <s v="Internet software &amp; services"/>
    <s v="Bengaluru"/>
    <x v="6"/>
    <s v="Asia"/>
    <n v="2019"/>
    <n v="193000000"/>
    <s v="Sequoia Capital India, Rocketship.vc, Lightspeed India Partners"/>
    <n v="4.1813471502590671"/>
  </r>
  <r>
    <x v="534"/>
    <n v="4000000000"/>
    <d v="2019-12-20T00:00:00"/>
    <s v="E-commerce &amp; direct-to-consumer"/>
    <s v="Faridabad"/>
    <x v="6"/>
    <s v="Asia"/>
    <n v="2008"/>
    <n v="776000000"/>
    <s v="Chiratae Ventures, PremjiInvest, Softbank"/>
    <n v="4.1546391752577323"/>
  </r>
  <r>
    <x v="535"/>
    <n v="3000000000"/>
    <d v="2021-03-31T00:00:00"/>
    <s v="E-commerce &amp; direct-to-consumer"/>
    <s v="Madison"/>
    <x v="0"/>
    <s v="North America"/>
    <n v="2014"/>
    <n v="582000000"/>
    <s v="Greycroft, Loeb.NYC, DST Global"/>
    <n v="4.1546391752577323"/>
  </r>
  <r>
    <x v="536"/>
    <n v="1000000000"/>
    <d v="2021-08-09T00:00:00"/>
    <s v="Edtech"/>
    <s v="Mumbai"/>
    <x v="6"/>
    <s v="Asia"/>
    <n v="2015"/>
    <n v="194000000"/>
    <s v="Qualcomm Ventures, Accel, Canaan Partners"/>
    <n v="4.1546391752577323"/>
  </r>
  <r>
    <x v="537"/>
    <n v="3000000000"/>
    <d v="2021-06-22T00:00:00"/>
    <s v="Cybersecurity"/>
    <s v="Tel Aviv"/>
    <x v="18"/>
    <s v="Asia"/>
    <n v="2014"/>
    <n v="583000000"/>
    <s v="General Atlantic, Insight Partners, Vintage Investment Partners"/>
    <n v="4.1457975986277873"/>
  </r>
  <r>
    <x v="538"/>
    <n v="2000000000"/>
    <d v="2021-06-01T00:00:00"/>
    <s v="Cybersecurity"/>
    <s v="Foster City"/>
    <x v="0"/>
    <s v="North America"/>
    <n v="2013"/>
    <n v="390000000"/>
    <s v="Norwest Venture Partners, Aspect Ventures, Lightspeed Venture Partners"/>
    <n v="4.1282051282051286"/>
  </r>
  <r>
    <x v="539"/>
    <n v="2000000000"/>
    <d v="2021-02-07T00:00:00"/>
    <s v="Edtech"/>
    <s v="Beijing"/>
    <x v="3"/>
    <s v="Asia"/>
    <n v="2015"/>
    <n v="390000000"/>
    <s v="Trustbridge Partners, Hony Capital, IDG Capital"/>
    <n v="4.1282051282051286"/>
  </r>
  <r>
    <x v="540"/>
    <n v="1000000000"/>
    <d v="2021-08-26T00:00:00"/>
    <s v="Mobile &amp; telecommunications"/>
    <s v="San Francisco"/>
    <x v="0"/>
    <s v="North America"/>
    <n v="2011"/>
    <n v="195000000"/>
    <s v="Sequoia Capital, DCM Ventures, Insight Partners"/>
    <n v="4.1282051282051286"/>
  </r>
  <r>
    <x v="541"/>
    <n v="1000000000"/>
    <d v="2022-03-21T00:00:00"/>
    <s v="Artificial intelligence"/>
    <s v="Palo Alto"/>
    <x v="0"/>
    <s v="North America"/>
    <n v="2012"/>
    <n v="196000000"/>
    <s v="Trinity Ventures, Madrona Venture Group, Shasta Ventures"/>
    <n v="4.1020408163265305"/>
  </r>
  <r>
    <x v="542"/>
    <n v="3000000000"/>
    <d v="2021-08-12T00:00:00"/>
    <s v="Edtech"/>
    <s v="Mumbai"/>
    <x v="6"/>
    <s v="Asia"/>
    <n v="2010"/>
    <n v="591000000"/>
    <s v="Sequoia Capital India, Softbank, Bertelsmann India Investments"/>
    <n v="4.0761421319796955"/>
  </r>
  <r>
    <x v="543"/>
    <n v="1000000000"/>
    <d v="2021-06-15T00:00:00"/>
    <s v="Internet software &amp; services"/>
    <s v="San Francisco"/>
    <x v="0"/>
    <s v="North America"/>
    <n v="2017"/>
    <n v="197000000"/>
    <s v="Goodwater Capital, Floodgate, Founders Fund"/>
    <n v="4.0761421319796955"/>
  </r>
  <r>
    <x v="544"/>
    <n v="4000000000"/>
    <d v="2021-07-28T00:00:00"/>
    <s v="Other"/>
    <s v="Carson City"/>
    <x v="0"/>
    <s v="North America"/>
    <n v="2017"/>
    <n v="792000000"/>
    <s v="Breakthrough Energy Ventures, Capricorn Investment Group, Valor Equity Partners"/>
    <n v="4.0505050505050502"/>
  </r>
  <r>
    <x v="545"/>
    <n v="2000000000"/>
    <d v="2020-10-27T00:00:00"/>
    <s v="Internet software &amp; services"/>
    <s v="Santa Clara"/>
    <x v="0"/>
    <s v="North America"/>
    <n v="2016"/>
    <n v="397000000"/>
    <s v="Foundation Capital, Institutional Venture Partners, General Catalyst"/>
    <n v="4.0377833753148611"/>
  </r>
  <r>
    <x v="546"/>
    <n v="2000000000"/>
    <d v="2015-09-09T00:00:00"/>
    <s v="E-commerce &amp; direct-to-consumer"/>
    <s v="Seoul"/>
    <x v="1"/>
    <s v="Asia"/>
    <n v="2009"/>
    <n v="397000000"/>
    <s v="IMM Investment, NXC"/>
    <n v="4.0377833753148611"/>
  </r>
  <r>
    <x v="547"/>
    <n v="5000000000"/>
    <d v="2021-05-20T00:00:00"/>
    <s v="Fintech"/>
    <s v="Berlin"/>
    <x v="21"/>
    <s v="Europe"/>
    <n v="2015"/>
    <n v="996000000"/>
    <s v="Founders Fund, Accel, Creandum"/>
    <n v="4.0200803212851408"/>
  </r>
  <r>
    <x v="548"/>
    <n v="15000000000"/>
    <d v="2020-10-08T00:00:00"/>
    <s v="E-commerce &amp; direct-to-consumer"/>
    <s v="Philadelphia"/>
    <x v="0"/>
    <s v="North America"/>
    <n v="2013"/>
    <n v="3000000000"/>
    <s v="Accel, Softbank Group, Anthos Capital"/>
    <n v="4"/>
  </r>
  <r>
    <x v="549"/>
    <n v="10000000000"/>
    <d v="2019-02-21T00:00:00"/>
    <s v="Supply chain, logistics, &amp; delivery"/>
    <s v="Cheung Sha Wan"/>
    <x v="23"/>
    <s v="Asia"/>
    <n v="2013"/>
    <n v="2000000000"/>
    <s v="MindWorks Ventures, Shunwei Capital Partners, Xiang He Capital"/>
    <n v="4"/>
  </r>
  <r>
    <x v="550"/>
    <n v="10000000000"/>
    <d v="2020-07-15T00:00:00"/>
    <s v="Other"/>
    <s v="Walpole"/>
    <x v="0"/>
    <s v="North America"/>
    <n v="2018"/>
    <n v="2000000000"/>
    <s v="Upper90, RiverPark Ventures, Advent International"/>
    <n v="4"/>
  </r>
  <r>
    <x v="551"/>
    <n v="5000000000"/>
    <d v="2021-12-16T00:00:00"/>
    <s v="Hardware"/>
    <s v="Beijing"/>
    <x v="3"/>
    <s v="Asia"/>
    <n v="2008"/>
    <n v="1000000000"/>
    <s v="China Grand Prosperity Investment, Silk Road Huacheng, Oriza Equity Investment"/>
    <n v="4"/>
  </r>
  <r>
    <x v="552"/>
    <n v="5000000000"/>
    <d v="2021-04-05T00:00:00"/>
    <s v="Internet software &amp; services"/>
    <s v="Bengaluru"/>
    <x v="6"/>
    <s v="Asia"/>
    <n v="2015"/>
    <n v="1000000000"/>
    <s v="Venture Highway, Sequoia Capital India, Prosus Ventures"/>
    <n v="4"/>
  </r>
  <r>
    <x v="553"/>
    <n v="5000000000"/>
    <d v="2018-10-31T00:00:00"/>
    <s v="Fintech"/>
    <s v="London"/>
    <x v="7"/>
    <s v="Europe"/>
    <n v="2015"/>
    <n v="1000000000"/>
    <s v="Passion Capital, Thrive Capital, Orange Digital Ventures"/>
    <n v="4"/>
  </r>
  <r>
    <x v="554"/>
    <n v="5000000000"/>
    <d v="2021-04-13T00:00:00"/>
    <s v="Data management &amp; analytics"/>
    <s v="Palo Alto"/>
    <x v="0"/>
    <s v="North America"/>
    <n v="2017"/>
    <n v="1000000000"/>
    <s v="Walden International, Google Ventures, Intel Capital"/>
    <n v="4"/>
  </r>
  <r>
    <x v="555"/>
    <n v="5000000000"/>
    <d v="2016-08-04T00:00:00"/>
    <s v="Edtech"/>
    <s v="Beijing"/>
    <x v="3"/>
    <s v="Asia"/>
    <n v="2013"/>
    <n v="1000000000"/>
    <s v="Sequoia Capital China, Tencent Holdings, Sinovation Ventures"/>
    <n v="4"/>
  </r>
  <r>
    <x v="556"/>
    <n v="3000000000"/>
    <d v="2021-07-30T00:00:00"/>
    <s v="Fintech"/>
    <s v="New Delhi"/>
    <x v="6"/>
    <s v="Asia"/>
    <n v="2018"/>
    <n v="600000000"/>
    <s v="Insight Partners, Sequoia Capital India, BEENEXT"/>
    <n v="4"/>
  </r>
  <r>
    <x v="557"/>
    <n v="2000000000"/>
    <d v="2020-10-06T00:00:00"/>
    <s v="Internet software &amp; services"/>
    <s v="San Francisco"/>
    <x v="0"/>
    <s v="North America"/>
    <n v="2011"/>
    <n v="400000000"/>
    <s v="Andreessen Horowitz, Google Ventures, Section 32"/>
    <n v="4"/>
  </r>
  <r>
    <x v="558"/>
    <n v="1000000000"/>
    <d v="2022-03-15T00:00:00"/>
    <s v="Internet software &amp; services"/>
    <s v="Palo Alto"/>
    <x v="0"/>
    <s v="North America"/>
    <n v="2021"/>
    <n v="200000000"/>
    <s v="Andreessen Horowitz, Coinbase Ventures, Tiger Global Management"/>
    <n v="4"/>
  </r>
  <r>
    <x v="559"/>
    <n v="1000000000"/>
    <d v="2016-04-12T00:00:00"/>
    <s v="Artificial intelligence"/>
    <s v="Shenzhen"/>
    <x v="3"/>
    <s v="Asia"/>
    <n v="2015"/>
    <n v="200000000"/>
    <s v="Tencent, Vcanbio"/>
    <n v="4"/>
  </r>
  <r>
    <x v="560"/>
    <n v="1000000000"/>
    <d v="2020-07-30T00:00:00"/>
    <s v="Mobile &amp; telecommunications"/>
    <s v="Vodnjan"/>
    <x v="36"/>
    <s v="Europe"/>
    <n v="2006"/>
    <n v="200000000"/>
    <s v="One Equity Partners"/>
    <n v="4"/>
  </r>
  <r>
    <x v="561"/>
    <n v="1000000000"/>
    <d v="2018-05-21T00:00:00"/>
    <s v="Hardware"/>
    <s v="Shenzhen"/>
    <x v="3"/>
    <s v="Asia"/>
    <n v="2013"/>
    <n v="200000000"/>
    <s v="R-Z Capital, Green Pine Capital Partners, SAIF Partners China"/>
    <n v="4"/>
  </r>
  <r>
    <x v="562"/>
    <n v="1000000000"/>
    <d v="2021-08-11T00:00:00"/>
    <s v="Internet software &amp; services"/>
    <s v="San Francisco"/>
    <x v="0"/>
    <s v="North America"/>
    <n v="2017"/>
    <n v="200000000"/>
    <s v="GGV Capital, Lightspeed Venture Partners, ICONIQ Capital"/>
    <n v="4"/>
  </r>
  <r>
    <x v="563"/>
    <n v="1000000000"/>
    <d v="2017-11-27T00:00:00"/>
    <s v="Fintech"/>
    <s v="Crewe"/>
    <x v="7"/>
    <s v="Europe"/>
    <n v="1990"/>
    <n v="200000000"/>
    <s v="Inflexion Private Equity"/>
    <n v="4"/>
  </r>
  <r>
    <x v="564"/>
    <n v="1000000000"/>
    <d v="2021-10-13T00:00:00"/>
    <s v="Internet software &amp; services"/>
    <s v="San Francisco"/>
    <x v="0"/>
    <s v="North America"/>
    <n v="2017"/>
    <n v="200000000"/>
    <s v="Coatue Management, Insight Partners, Trinity Ventures"/>
    <n v="4"/>
  </r>
  <r>
    <x v="565"/>
    <n v="1000000000"/>
    <d v="2021-06-01T00:00:00"/>
    <s v="Internet software &amp; services"/>
    <s v="Shanghai"/>
    <x v="3"/>
    <s v="Asia"/>
    <n v="2015"/>
    <n v="200000000"/>
    <s v="Eastern Bell Capital, Danhua Capital, MSA Capital"/>
    <n v="4"/>
  </r>
  <r>
    <x v="566"/>
    <n v="2000000000"/>
    <d v="2021-09-13T00:00:00"/>
    <s v="Cybersecurity"/>
    <s v="Boston"/>
    <x v="0"/>
    <s v="North America"/>
    <n v="2013"/>
    <n v="401000000"/>
    <s v="Menlo Ventures, GGV Capital, Flybridge Capital Partners"/>
    <n v="3.9875311720698257"/>
  </r>
  <r>
    <x v="567"/>
    <n v="2000000000"/>
    <d v="2018-03-08T00:00:00"/>
    <s v="Artificial intelligence"/>
    <s v="Shanghai"/>
    <x v="3"/>
    <s v="Asia"/>
    <n v="2012"/>
    <n v="401000000"/>
    <s v="Sequoia Capital China, Banyan Capital"/>
    <n v="3.9875311720698257"/>
  </r>
  <r>
    <x v="568"/>
    <n v="2000000000"/>
    <d v="2021-04-27T00:00:00"/>
    <s v="Fintech"/>
    <s v="New York"/>
    <x v="0"/>
    <s v="North America"/>
    <n v="2015"/>
    <n v="402000000"/>
    <s v="Expa, QED Investors, Foundation Capital"/>
    <n v="3.9751243781094527"/>
  </r>
  <r>
    <x v="569"/>
    <n v="1000000000"/>
    <d v="2022-01-14T00:00:00"/>
    <s v="Fintech"/>
    <s v="New York"/>
    <x v="0"/>
    <s v="North America"/>
    <n v="2014"/>
    <n v="201000000"/>
    <s v="Liberty City Ventures, Soros Fund Management, Summer Capital"/>
    <n v="3.9751243781094527"/>
  </r>
  <r>
    <x v="570"/>
    <n v="2000000000"/>
    <d v="2021-03-03T00:00:00"/>
    <s v="Health"/>
    <s v="Denver"/>
    <x v="0"/>
    <s v="North America"/>
    <n v="2013"/>
    <n v="403000000"/>
    <s v="Alta Partners, Questa Capital, Echo Health Venturesl"/>
    <n v="3.9627791563275436"/>
  </r>
  <r>
    <x v="571"/>
    <n v="2000000000"/>
    <d v="2021-07-13T00:00:00"/>
    <s v="Fintech"/>
    <s v="Berlin"/>
    <x v="21"/>
    <s v="Europe"/>
    <n v="2016"/>
    <n v="403000000"/>
    <s v="Yabeo Capital, SBI Investment, Vulcan Capital"/>
    <n v="3.9627791563275436"/>
  </r>
  <r>
    <x v="572"/>
    <n v="1000000000"/>
    <d v="2021-08-17T00:00:00"/>
    <s v="Health"/>
    <s v="New York"/>
    <x v="0"/>
    <s v="North America"/>
    <n v="2014"/>
    <n v="202000000"/>
    <s v="Female Founders Fund, Oak HC/FT Partners, Sequoia Capital"/>
    <n v="3.9504950495049505"/>
  </r>
  <r>
    <x v="573"/>
    <n v="1000000000"/>
    <d v="2022-02-14T00:00:00"/>
    <s v="Mobile &amp; telecommunications"/>
    <s v="London"/>
    <x v="7"/>
    <s v="Europe"/>
    <n v="2017"/>
    <n v="202000000"/>
    <s v="Lightspeed Venture Partners, Access Industries, Eldridge"/>
    <n v="3.9504950495049505"/>
  </r>
  <r>
    <x v="574"/>
    <n v="1000000000"/>
    <d v="2021-03-09T00:00:00"/>
    <s v="Fintech"/>
    <s v="London"/>
    <x v="7"/>
    <s v="Europe"/>
    <n v="2016"/>
    <n v="202000000"/>
    <s v="LocalGlobe, Balderton Capital, Target Global"/>
    <n v="3.9504950495049505"/>
  </r>
  <r>
    <x v="575"/>
    <n v="3000000000"/>
    <d v="2022-02-16T00:00:00"/>
    <s v="Artificial intelligence"/>
    <s v="Palo Alto"/>
    <x v="0"/>
    <s v="North America"/>
    <n v="2008"/>
    <n v="607000000"/>
    <s v="Chiratae Ventures, March Capital Partners, National Grid Partners"/>
    <n v="3.9423393739703458"/>
  </r>
  <r>
    <x v="576"/>
    <n v="3000000000"/>
    <d v="2019-10-23T00:00:00"/>
    <s v="E-commerce &amp; direct-to-consumer"/>
    <s v="Dongguan"/>
    <x v="3"/>
    <s v="Asia"/>
    <n v="2014"/>
    <n v="612000000"/>
    <s v="Matrix Partners China, Bright Venture Capita, Shenzhen Capital Group"/>
    <n v="3.9019607843137254"/>
  </r>
  <r>
    <x v="577"/>
    <n v="2000000000"/>
    <d v="2021-06-17T00:00:00"/>
    <s v="Data management &amp; analytics"/>
    <s v="San Mateo"/>
    <x v="0"/>
    <s v="North America"/>
    <n v="2007"/>
    <n v="408000000"/>
    <s v="Eight Roads Ventures, One Peak Partners, Creandum"/>
    <n v="3.9019607843137254"/>
  </r>
  <r>
    <x v="578"/>
    <n v="2000000000"/>
    <d v="2021-01-06T00:00:00"/>
    <s v="Data management &amp; analytics"/>
    <s v="Santa Clara"/>
    <x v="0"/>
    <s v="North America"/>
    <n v="2015"/>
    <n v="410000000"/>
    <s v="Lightspeed Venture Partners, Redpoint Ventures, Norwest Venture Partners"/>
    <n v="3.8780487804878048"/>
  </r>
  <r>
    <x v="579"/>
    <n v="2000000000"/>
    <d v="2019-08-05T00:00:00"/>
    <s v="Mobile &amp; telecommunications"/>
    <s v="Tokyo"/>
    <x v="14"/>
    <s v="Asia"/>
    <n v="2012"/>
    <n v="410000000"/>
    <s v="Japan Post Capital, Globis Capital Partners, Atomico"/>
    <n v="3.8780487804878048"/>
  </r>
  <r>
    <x v="580"/>
    <n v="1000000000"/>
    <d v="2022-02-01T00:00:00"/>
    <s v="Artificial intelligence"/>
    <s v="Santiago"/>
    <x v="35"/>
    <s v="South America"/>
    <n v="2018"/>
    <n v="205000000"/>
    <s v="QED Investors, DST Global, Endeavor"/>
    <n v="3.8780487804878048"/>
  </r>
  <r>
    <x v="581"/>
    <n v="1000000000"/>
    <d v="2022-02-22T00:00:00"/>
    <s v="Cybersecurity"/>
    <s v="New York"/>
    <x v="0"/>
    <s v="North America"/>
    <n v="2019"/>
    <n v="205000000"/>
    <s v="New Enterprise Associates, Koch Disruptive Technologies, Evolution Equity Partners"/>
    <n v="3.8780487804878048"/>
  </r>
  <r>
    <x v="582"/>
    <n v="1000000000"/>
    <d v="2021-11-30T00:00:00"/>
    <s v="Internet software &amp; services"/>
    <s v="Scottsdale"/>
    <x v="0"/>
    <s v="North America"/>
    <n v="2019"/>
    <n v="205000000"/>
    <s v="Khosla Ventures, General Catalyst, Navitas Capital"/>
    <n v="3.8780487804878048"/>
  </r>
  <r>
    <x v="583"/>
    <n v="1000000000"/>
    <d v="2021-09-13T00:00:00"/>
    <s v="Supply chain, logistics, &amp; delivery"/>
    <s v="Atlanta"/>
    <x v="0"/>
    <s v="North America"/>
    <n v="2015"/>
    <n v="205000000"/>
    <s v="Dynamo VC, Susa Ventures, Founders Fund"/>
    <n v="3.8780487804878048"/>
  </r>
  <r>
    <x v="584"/>
    <n v="1000000000"/>
    <d v="2021-05-13T00:00:00"/>
    <s v="Data management &amp; analytics"/>
    <s v="Berkeley Heights"/>
    <x v="0"/>
    <s v="North America"/>
    <n v="2009"/>
    <n v="206000000"/>
    <s v="Helion Venture Partners, Bain Capital Tech Opportunities, Sequoia Capital India"/>
    <n v="3.854368932038835"/>
  </r>
  <r>
    <x v="585"/>
    <n v="1000000000"/>
    <d v="2021-06-29T00:00:00"/>
    <s v="Supply chain, logistics, &amp; delivery"/>
    <s v="Shanghai"/>
    <x v="3"/>
    <s v="Asia"/>
    <n v="2015"/>
    <n v="207000000"/>
    <s v="Source Code Capital, Coatue Management, DCM Ventures"/>
    <n v="3.8309178743961354"/>
  </r>
  <r>
    <x v="586"/>
    <n v="2000000000"/>
    <d v="2019-04-23T00:00:00"/>
    <s v="Supply chain, logistics, &amp; delivery"/>
    <s v="San Francisco"/>
    <x v="0"/>
    <s v="North America"/>
    <n v="2013"/>
    <n v="417000000"/>
    <s v="Google Ventures, Index Ventures, Scale Venture Partners"/>
    <n v="3.7961630695443644"/>
  </r>
  <r>
    <x v="587"/>
    <n v="2000000000"/>
    <d v="2020-06-17T00:00:00"/>
    <s v="Fintech"/>
    <s v="Tel Aviv"/>
    <x v="18"/>
    <s v="Asia"/>
    <n v="2015"/>
    <n v="417000000"/>
    <s v="Oak HC/FT Partners, GF Investments, Harvey Golub Family Office"/>
    <n v="3.7961630695443644"/>
  </r>
  <r>
    <x v="588"/>
    <n v="1000000000"/>
    <d v="2022-03-29T00:00:00"/>
    <s v="Cybersecurity"/>
    <s v="New York"/>
    <x v="0"/>
    <s v="North America"/>
    <n v="2016"/>
    <n v="209000000"/>
    <s v="Primary Venture Partners, Bessemer Venture Partners, Harmonic Growth Partners"/>
    <n v="3.7846889952153111"/>
  </r>
  <r>
    <x v="589"/>
    <n v="3000000000"/>
    <d v="2021-08-17T00:00:00"/>
    <s v="E-commerce &amp; direct-to-consumer"/>
    <s v="Sao Paulo"/>
    <x v="10"/>
    <s v="South America"/>
    <n v="2011"/>
    <n v="628000000"/>
    <s v="Kaszek Ventures, Qualcomm Ventures, Accel"/>
    <n v="3.7770700636942673"/>
  </r>
  <r>
    <x v="590"/>
    <n v="3000000000"/>
    <d v="2021-05-26T00:00:00"/>
    <s v="Fintech"/>
    <s v="San Francisco"/>
    <x v="0"/>
    <s v="North America"/>
    <n v="2017"/>
    <n v="628000000"/>
    <s v="Dragoneer Investment Group, DST Global, Franklin Templeton"/>
    <n v="3.7770700636942673"/>
  </r>
  <r>
    <x v="591"/>
    <n v="2000000000"/>
    <d v="2021-03-25T00:00:00"/>
    <s v="Other"/>
    <s v="El Segundo"/>
    <x v="0"/>
    <s v="North America"/>
    <n v="2017"/>
    <n v="419000000"/>
    <s v="T. Rowe Price, Lockheed Martin Ventures, Fidelity Investment"/>
    <n v="3.7732696897374702"/>
  </r>
  <r>
    <x v="592"/>
    <n v="1000000000"/>
    <d v="2021-07-01T00:00:00"/>
    <s v="Fintech"/>
    <m/>
    <x v="13"/>
    <s v="Asia"/>
    <n v="2018"/>
    <n v="210000000"/>
    <s v="Mundi Ventures, Doqling Capital Partners, Activant Capital"/>
    <n v="3.7619047619047619"/>
  </r>
  <r>
    <x v="593"/>
    <n v="1000000000"/>
    <d v="2021-05-20T00:00:00"/>
    <s v="Fintech"/>
    <s v="Los Angeles"/>
    <x v="0"/>
    <s v="North America"/>
    <n v="2016"/>
    <n v="210000000"/>
    <s v="Zeev Ventures, Group11, Chicago Ventures"/>
    <n v="3.7619047619047619"/>
  </r>
  <r>
    <x v="594"/>
    <n v="1000000000"/>
    <d v="2021-06-02T00:00:00"/>
    <s v="Health"/>
    <s v="New York"/>
    <x v="0"/>
    <s v="North America"/>
    <n v="1993"/>
    <n v="210000000"/>
    <s v="Northzone Ventures, Maveron, Johnson &amp; Johnson Innovation"/>
    <n v="3.7619047619047619"/>
  </r>
  <r>
    <x v="595"/>
    <n v="2000000000"/>
    <d v="2019-04-02T00:00:00"/>
    <s v="Supply chain, logistics, &amp; delivery"/>
    <s v="Boston"/>
    <x v="0"/>
    <s v="North America"/>
    <n v="2007"/>
    <n v="421000000"/>
    <s v="Insight Venture Partners, ICONIQ Capital, Launchpad Venture Group"/>
    <n v="3.7505938242280283"/>
  </r>
  <r>
    <x v="596"/>
    <n v="2000000000"/>
    <d v="2022-01-10T00:00:00"/>
    <s v="E-commerce &amp; direct-to-consumer"/>
    <s v="Paris"/>
    <x v="30"/>
    <s v="Europe"/>
    <n v="2019"/>
    <n v="422000000"/>
    <s v="Global Founders Capital, Aglae Ventures, Alven Capital"/>
    <n v="3.7393364928909953"/>
  </r>
  <r>
    <x v="597"/>
    <n v="2000000000"/>
    <d v="2022-02-23T00:00:00"/>
    <s v="Artificial intelligence"/>
    <s v="Mountain View"/>
    <x v="0"/>
    <s v="North America"/>
    <n v="2009"/>
    <n v="422000000"/>
    <s v="Bain Capital Ventures, Sixth Street Growth, Lightspeed Venture Partners"/>
    <n v="3.7393364928909953"/>
  </r>
  <r>
    <x v="598"/>
    <n v="1000000000"/>
    <d v="2015-07-22T00:00:00"/>
    <s v="Internet software &amp; services"/>
    <s v="Palo Alto"/>
    <x v="0"/>
    <s v="North America"/>
    <n v="2010"/>
    <n v="211000000"/>
    <s v="Kleiner Perkins Caufield &amp; Byers, Comcast Ventures, Insight Partners"/>
    <n v="3.7393364928909953"/>
  </r>
  <r>
    <x v="599"/>
    <n v="1000000000"/>
    <d v="2021-08-16T00:00:00"/>
    <s v="Artificial intelligence"/>
    <s v="Beijing"/>
    <x v="3"/>
    <s v="Asia"/>
    <n v="2017"/>
    <n v="211000000"/>
    <s v="Marathon Venture Partners, Huagai Capital, China Creation Ventures"/>
    <n v="3.7393364928909953"/>
  </r>
  <r>
    <x v="600"/>
    <n v="2000000000"/>
    <d v="2018-11-01T00:00:00"/>
    <s v="Consumer &amp; retail"/>
    <s v="Mountain View"/>
    <x v="0"/>
    <s v="North America"/>
    <n v="2015"/>
    <n v="423000000"/>
    <s v="Softbank Group, AME Cloud Ventures, SignalFire"/>
    <n v="3.728132387706856"/>
  </r>
  <r>
    <x v="601"/>
    <n v="4000000000"/>
    <d v="2020-12-01T00:00:00"/>
    <s v="Internet software &amp; services"/>
    <s v="Columbus"/>
    <x v="0"/>
    <s v="North America"/>
    <n v="2012"/>
    <n v="856000000"/>
    <s v="Drive Capital, General Catalyst, Ascension Ventures"/>
    <n v="3.6728971962616823"/>
  </r>
  <r>
    <x v="602"/>
    <n v="1000000000"/>
    <d v="2021-07-12T00:00:00"/>
    <s v="Health"/>
    <s v="Shanghai"/>
    <x v="3"/>
    <s v="Asia"/>
    <n v="2016"/>
    <n v="214000000"/>
    <s v="Qiming Venture Partners, Vivo Capital, Sequoia Capital China"/>
    <n v="3.6728971962616823"/>
  </r>
  <r>
    <x v="603"/>
    <n v="1000000000"/>
    <d v="2022-03-23T00:00:00"/>
    <s v="Internet software &amp; services"/>
    <s v="Dallas"/>
    <x v="0"/>
    <s v="North America"/>
    <n v="2020"/>
    <n v="215000000"/>
    <s v="Insight Partners, Sequoia Capital, Stripes Group"/>
    <n v="3.6511627906976742"/>
  </r>
  <r>
    <x v="604"/>
    <n v="1000000000"/>
    <d v="2018-05-03T00:00:00"/>
    <s v="Artificial intelligence"/>
    <s v="Santa Clara"/>
    <x v="0"/>
    <s v="North America"/>
    <n v="2005"/>
    <n v="215000000"/>
    <s v="Tencent Holdings, Walden Venture Capital, Global Catalyst Partnera"/>
    <n v="3.6511627906976742"/>
  </r>
  <r>
    <x v="605"/>
    <n v="1000000000"/>
    <d v="2021-09-14T00:00:00"/>
    <s v="Fintech"/>
    <s v="Jakarta"/>
    <x v="37"/>
    <s v="Asia"/>
    <n v="2014"/>
    <n v="215000000"/>
    <s v="Accel, Y Combinator, Amasia"/>
    <n v="3.6511627906976742"/>
  </r>
  <r>
    <x v="606"/>
    <n v="2000000000"/>
    <d v="2015-10-07T00:00:00"/>
    <s v="E-commerce &amp; direct-to-consumer"/>
    <s v="San Francisco"/>
    <x v="0"/>
    <s v="North America"/>
    <n v="2009"/>
    <n v="431000000"/>
    <s v="Mithril, iNovia Capital, Foundry Group"/>
    <n v="3.6403712296983759"/>
  </r>
  <r>
    <x v="607"/>
    <n v="4000000000"/>
    <d v="2021-10-12T00:00:00"/>
    <s v="Fintech"/>
    <s v="Hoboken"/>
    <x v="0"/>
    <s v="North America"/>
    <n v="2017"/>
    <n v="864000000"/>
    <s v="WestCap Group, Caisse de depot et placement du Quebec"/>
    <n v="3.6296296296296298"/>
  </r>
  <r>
    <x v="608"/>
    <n v="4000000000"/>
    <d v="2021-03-16T00:00:00"/>
    <s v="Supply chain, logistics, &amp; delivery"/>
    <s v="Fremont"/>
    <x v="0"/>
    <s v="North America"/>
    <n v="2015"/>
    <n v="864000000"/>
    <s v="Goodwater Capital, iFly, XVC Venture Capital"/>
    <n v="3.6296296296296298"/>
  </r>
  <r>
    <x v="609"/>
    <n v="2000000000"/>
    <d v="2021-06-08T00:00:00"/>
    <s v="Artificial intelligence"/>
    <s v="New York"/>
    <x v="0"/>
    <s v="North America"/>
    <n v="2016"/>
    <n v="432000000"/>
    <s v="ClalTech, Vertex Ventures, Oryzn Capital"/>
    <n v="3.6296296296296298"/>
  </r>
  <r>
    <x v="610"/>
    <n v="2000000000"/>
    <d v="2021-04-20T00:00:00"/>
    <s v="Fintech"/>
    <s v="Toronto"/>
    <x v="8"/>
    <s v="North America"/>
    <n v="2015"/>
    <n v="433000000"/>
    <s v="Highland Capital Partners, Oak HC/FT Partners, Emergence Capital Partners"/>
    <n v="3.6189376443418015"/>
  </r>
  <r>
    <x v="611"/>
    <n v="2000000000"/>
    <d v="2021-12-10T00:00:00"/>
    <s v="Fintech"/>
    <s v="Ho Chi Minh City"/>
    <x v="25"/>
    <s v="Asia"/>
    <n v="2013"/>
    <n v="434000000"/>
    <s v="Goodwater Capital, Warburg Pincus, GS Growth"/>
    <n v="3.6082949308755761"/>
  </r>
  <r>
    <x v="612"/>
    <n v="1000000000"/>
    <d v="2021-11-10T00:00:00"/>
    <s v="Hardware"/>
    <s v="San Francisco"/>
    <x v="0"/>
    <s v="North America"/>
    <n v="2014"/>
    <n v="217000000"/>
    <s v="Founders Fund, Upfront Ventures, 01 Advisors"/>
    <n v="3.6082949308755761"/>
  </r>
  <r>
    <x v="613"/>
    <n v="1000000000"/>
    <d v="2021-06-29T00:00:00"/>
    <s v="Internet software &amp; services"/>
    <s v="Vancouver"/>
    <x v="8"/>
    <s v="North America"/>
    <n v="2010"/>
    <n v="217000000"/>
    <s v="Foundation Capital, Summit Partners, Adams Street Partners"/>
    <n v="3.6082949308755761"/>
  </r>
  <r>
    <x v="614"/>
    <n v="4000000000"/>
    <d v="2020-08-03T00:00:00"/>
    <s v="Other"/>
    <s v="San Carlos"/>
    <x v="0"/>
    <s v="North America"/>
    <n v="2014"/>
    <n v="870000000"/>
    <s v="Blackrock, Kleiner Perkins Caulfield &amp; Byers, Google Ventures"/>
    <n v="3.5977011494252875"/>
  </r>
  <r>
    <x v="615"/>
    <n v="2000000000"/>
    <d v="2022-02-07T00:00:00"/>
    <s v="Supply chain, logistics, &amp; delivery"/>
    <s v="Pune"/>
    <x v="6"/>
    <s v="Asia"/>
    <n v="2016"/>
    <n v="435000000"/>
    <s v="Kalaari Capital, Norwest Venture Partners, Prosus Ventures"/>
    <n v="3.5977011494252875"/>
  </r>
  <r>
    <x v="616"/>
    <n v="2000000000"/>
    <d v="2021-09-10T00:00:00"/>
    <s v="Other"/>
    <s v="Houston"/>
    <x v="0"/>
    <s v="North America"/>
    <n v="2016"/>
    <n v="435000000"/>
    <s v="Fifty Years Fund, Refactor Capital, Temasek"/>
    <n v="3.5977011494252875"/>
  </r>
  <r>
    <x v="617"/>
    <n v="1000000000"/>
    <d v="2018-03-16T00:00:00"/>
    <s v="Hardware"/>
    <s v="Shenzhen"/>
    <x v="3"/>
    <s v="Asia"/>
    <n v="2006"/>
    <n v="218000000"/>
    <s v="Baidu, Tencent Holdings"/>
    <n v="3.5871559633027523"/>
  </r>
  <r>
    <x v="618"/>
    <n v="1000000000"/>
    <d v="2021-11-16T00:00:00"/>
    <s v="Other"/>
    <s v="Bengaluru"/>
    <x v="6"/>
    <s v="Asia"/>
    <n v="2021"/>
    <n v="218000000"/>
    <s v="Accel, Falcon Edge Capital, Norwest Venture Partners"/>
    <n v="3.5871559633027523"/>
  </r>
  <r>
    <x v="619"/>
    <n v="32000000000"/>
    <d v="2018-10-26T00:00:00"/>
    <s v="Other"/>
    <s v="Cary"/>
    <x v="0"/>
    <s v="North America"/>
    <n v="1991"/>
    <n v="7000000000"/>
    <s v="Tencent Holdings, KKR, Smash Ventures"/>
    <n v="3.5714285714285716"/>
  </r>
  <r>
    <x v="620"/>
    <n v="2000000000"/>
    <d v="2022-02-15T00:00:00"/>
    <s v="E-commerce &amp; direct-to-consumer"/>
    <s v="Jakarta"/>
    <x v="37"/>
    <s v="Asia"/>
    <n v="2014"/>
    <n v="438000000"/>
    <s v="DCM Ventures, IDG Capital, Siam Commercial Bank"/>
    <n v="3.5662100456621006"/>
  </r>
  <r>
    <x v="621"/>
    <n v="3000000000"/>
    <d v="2018-06-11T00:00:00"/>
    <s v="Data management &amp; analytics"/>
    <s v="San Jose"/>
    <x v="0"/>
    <s v="North America"/>
    <n v="2013"/>
    <n v="660000000"/>
    <s v="SoftBank Group, Sequoia Capital, Wing Venture Capital"/>
    <n v="3.5454545454545454"/>
  </r>
  <r>
    <x v="622"/>
    <n v="1000000000"/>
    <d v="2021-12-15T00:00:00"/>
    <s v="Cybersecurity"/>
    <s v="Palo Alto"/>
    <x v="0"/>
    <s v="North America"/>
    <n v="2020"/>
    <n v="220000000"/>
    <s v="Insight Partners, Lightspeed Venture Partners, CyberStarts"/>
    <n v="3.5454545454545454"/>
  </r>
  <r>
    <x v="623"/>
    <n v="4000000000"/>
    <d v="2019-10-07T00:00:00"/>
    <s v="Fintech"/>
    <s v="Palo Alto"/>
    <x v="0"/>
    <s v="North America"/>
    <n v="2016"/>
    <n v="881000000"/>
    <s v="Zeev Ventures, Ribbit Capital, TLV Partners"/>
    <n v="3.5402951191827468"/>
  </r>
  <r>
    <x v="624"/>
    <n v="2000000000"/>
    <d v="2020-02-07T00:00:00"/>
    <s v="E-commerce &amp; direct-to-consumer"/>
    <s v="Pune"/>
    <x v="6"/>
    <s v="Asia"/>
    <n v="2010"/>
    <n v="441000000"/>
    <s v="SoftBank Group, SAIF Partners India, Valiant Capital Partners"/>
    <n v="3.5351473922902494"/>
  </r>
  <r>
    <x v="625"/>
    <n v="1000000000"/>
    <d v="2021-10-12T00:00:00"/>
    <s v="Artificial intelligence"/>
    <s v="Tel Aviv"/>
    <x v="18"/>
    <s v="Asia"/>
    <n v="2017"/>
    <n v="221000000"/>
    <s v="Glory Ventures, Maniv Mobility"/>
    <n v="3.5248868778280542"/>
  </r>
  <r>
    <x v="626"/>
    <n v="1000000000"/>
    <d v="2021-04-06T00:00:00"/>
    <s v="Mobile &amp; telecommunications"/>
    <s v="San Mateo"/>
    <x v="0"/>
    <s v="North America"/>
    <n v="2013"/>
    <n v="221000000"/>
    <s v="FundersClub, Y Combinator, Tiger Global Management"/>
    <n v="3.5248868778280542"/>
  </r>
  <r>
    <x v="627"/>
    <n v="3000000000"/>
    <d v="2021-07-27T00:00:00"/>
    <s v="Hardware"/>
    <s v="Palo Alto"/>
    <x v="0"/>
    <s v="North America"/>
    <n v="2016"/>
    <n v="665000000"/>
    <s v="Playground Global, M12, BlackRock"/>
    <n v="3.511278195488722"/>
  </r>
  <r>
    <x v="628"/>
    <n v="3000000000"/>
    <d v="2018-09-21T00:00:00"/>
    <s v="Supply chain, logistics, &amp; delivery"/>
    <s v="Seattle"/>
    <x v="0"/>
    <s v="North America"/>
    <n v="2015"/>
    <n v="666000000"/>
    <s v="Greylock Partners, capitalG, Y Combinator"/>
    <n v="3.5045045045045047"/>
  </r>
  <r>
    <x v="629"/>
    <n v="9000000000"/>
    <d v="2020-10-01T00:00:00"/>
    <s v="E-commerce &amp; direct-to-consumer"/>
    <s v="Lerma de Villada"/>
    <x v="27"/>
    <s v="North America"/>
    <n v="2016"/>
    <n v="2000000000"/>
    <s v="DST Global, SoftBank Group, Mountain Nazca"/>
    <n v="3.5"/>
  </r>
  <r>
    <x v="630"/>
    <n v="9000000000"/>
    <d v="2019-01-10T00:00:00"/>
    <s v="Fintech"/>
    <s v="Berlin"/>
    <x v="21"/>
    <s v="Europe"/>
    <n v="2013"/>
    <n v="2000000000"/>
    <s v="Redalpine Venture Partners, Earlybird Venture Capital, Valar Ventures"/>
    <n v="3.5"/>
  </r>
  <r>
    <x v="631"/>
    <n v="9000000000"/>
    <d v="2019-02-11T00:00:00"/>
    <s v="Auto &amp; transportation"/>
    <s v="Mountain View"/>
    <x v="0"/>
    <s v="North America"/>
    <n v="2016"/>
    <n v="2000000000"/>
    <s v="SoftBank Group, Greylock Partners, Gaorong Capital"/>
    <n v="3.5"/>
  </r>
  <r>
    <x v="632"/>
    <n v="9000000000"/>
    <d v="2019-06-10T00:00:00"/>
    <s v="Travel"/>
    <s v="Seoul"/>
    <x v="1"/>
    <s v="Asia"/>
    <n v="2005"/>
    <n v="2000000000"/>
    <s v="SBI Investment Korea, Partners Investment, GIC"/>
    <n v="3.5"/>
  </r>
  <r>
    <x v="633"/>
    <n v="2000000000"/>
    <d v="2015-06-16T00:00:00"/>
    <s v="Internet software &amp; services"/>
    <s v="Chongqing"/>
    <x v="3"/>
    <s v="Asia"/>
    <n v="2006"/>
    <n v="445000000"/>
    <s v="Cybernaut Growth Fund, IDG Capital"/>
    <n v="3.49438202247191"/>
  </r>
  <r>
    <x v="634"/>
    <n v="1000000000"/>
    <d v="2015-10-29T00:00:00"/>
    <s v="Edtech"/>
    <s v="Shanghai"/>
    <x v="3"/>
    <s v="Asia"/>
    <n v="2001"/>
    <n v="223000000"/>
    <s v="China Minsheng Investment, Baidu, Wanxin Media"/>
    <n v="3.4843049327354261"/>
  </r>
  <r>
    <x v="635"/>
    <n v="1000000000"/>
    <d v="2021-11-09T00:00:00"/>
    <s v="Internet software &amp; services"/>
    <s v="New York"/>
    <x v="0"/>
    <s v="North America"/>
    <n v="2012"/>
    <n v="223000000"/>
    <s v="Insight Partners, AltaIR Capital, Norma Investments"/>
    <n v="3.4843049327354261"/>
  </r>
  <r>
    <x v="636"/>
    <n v="1000000000"/>
    <d v="2017-08-25T00:00:00"/>
    <s v="Other"/>
    <s v="Atlanta"/>
    <x v="0"/>
    <s v="North America"/>
    <n v="2008"/>
    <n v="223000000"/>
    <s v="Goldman Sachs, Leonardo DiCaprio, Promecap"/>
    <n v="3.4843049327354261"/>
  </r>
  <r>
    <x v="637"/>
    <n v="2000000000"/>
    <d v="2021-07-12T00:00:00"/>
    <s v="Fintech"/>
    <s v="Aarhus"/>
    <x v="19"/>
    <s v="Europe"/>
    <n v="2015"/>
    <n v="448000000"/>
    <s v="SEED Capital, Greyhound Capital, Socii Capital"/>
    <n v="3.4642857142857144"/>
  </r>
  <r>
    <x v="638"/>
    <n v="1000000000"/>
    <d v="2015-01-22T00:00:00"/>
    <s v="E-commerce &amp; direct-to-consumer"/>
    <s v="Hangzhou"/>
    <x v="3"/>
    <s v="Asia"/>
    <n v="2011"/>
    <n v="224000000"/>
    <s v="Banyan Capital, New Horizon Capital, IDG Capital Partners"/>
    <n v="3.4642857142857144"/>
  </r>
  <r>
    <x v="639"/>
    <n v="2000000000"/>
    <d v="2015-09-16T00:00:00"/>
    <s v="Auto &amp; transportation"/>
    <s v="Paris"/>
    <x v="30"/>
    <s v="Europe"/>
    <n v="2006"/>
    <n v="449000000"/>
    <s v="Accel Partners, Index Ventures, Insight Venture Partners"/>
    <n v="3.4543429844097995"/>
  </r>
  <r>
    <x v="640"/>
    <n v="2000000000"/>
    <d v="2022-01-17T00:00:00"/>
    <s v="Hardware"/>
    <s v="Croix"/>
    <x v="30"/>
    <s v="Europe"/>
    <n v="2015"/>
    <n v="450000000"/>
    <s v="Breega Capital, Iris Capital, 360 Capital Partners"/>
    <n v="3.4444444444444446"/>
  </r>
  <r>
    <x v="641"/>
    <n v="2000000000"/>
    <d v="2021-01-13T00:00:00"/>
    <s v="Fintech"/>
    <s v="Lehi"/>
    <x v="0"/>
    <s v="North America"/>
    <n v="2010"/>
    <n v="450000000"/>
    <s v="Point72 Ventures, Pelion Venture Partners, Commerce Ventures"/>
    <n v="3.4444444444444446"/>
  </r>
  <r>
    <x v="642"/>
    <n v="2000000000"/>
    <d v="2021-03-31T00:00:00"/>
    <s v="E-commerce &amp; direct-to-consumer"/>
    <s v="San Francisco"/>
    <x v="0"/>
    <s v="North America"/>
    <n v="2015"/>
    <n v="450000000"/>
    <s v="Mayfield Fund, Shasta Ventures, L Catterton"/>
    <n v="3.4444444444444446"/>
  </r>
  <r>
    <x v="643"/>
    <n v="1000000000"/>
    <d v="2021-06-23T00:00:00"/>
    <s v="Internet software &amp; services"/>
    <s v="New York"/>
    <x v="0"/>
    <s v="North America"/>
    <n v="2014"/>
    <n v="226000000"/>
    <s v="Balderton Capital, Next World Capital, Draper Esprit"/>
    <n v="3.4247787610619471"/>
  </r>
  <r>
    <x v="644"/>
    <n v="1000000000"/>
    <d v="2021-01-07T00:00:00"/>
    <s v="Data management &amp; analytics"/>
    <s v="Colorado Springs"/>
    <x v="0"/>
    <s v="North America"/>
    <n v="2015"/>
    <n v="226000000"/>
    <s v="Insight Partners, Bain Capital Ventures"/>
    <n v="3.4247787610619471"/>
  </r>
  <r>
    <x v="645"/>
    <n v="1000000000"/>
    <d v="2022-03-07T00:00:00"/>
    <s v="Fintech"/>
    <s v="Chennai"/>
    <x v="6"/>
    <s v="Asia"/>
    <n v="2017"/>
    <n v="227000000"/>
    <s v="Insight Partners, B Capital Group, Lightspeed Venture Partners"/>
    <n v="3.4052863436123348"/>
  </r>
  <r>
    <x v="646"/>
    <n v="1000000000"/>
    <d v="2021-05-24T00:00:00"/>
    <s v="Fintech"/>
    <s v="Beijing"/>
    <x v="3"/>
    <s v="Asia"/>
    <n v="2015"/>
    <n v="227000000"/>
    <s v="IDG Capital, Gaocheng Capital, Chuanrong Capital"/>
    <n v="3.4052863436123348"/>
  </r>
  <r>
    <x v="647"/>
    <n v="3000000000"/>
    <d v="2018-12-18T00:00:00"/>
    <s v="Artificial intelligence"/>
    <s v="Bristol"/>
    <x v="7"/>
    <s v="Europe"/>
    <n v="2016"/>
    <n v="682000000"/>
    <s v="Dell Technologies Capital, Pitango Venture Capital, Amadeus Capital Partners"/>
    <n v="3.3988269794721409"/>
  </r>
  <r>
    <x v="648"/>
    <n v="2000000000"/>
    <d v="2021-11-22T00:00:00"/>
    <s v="Supply chain, logistics, &amp; delivery"/>
    <s v="San Francisco"/>
    <x v="0"/>
    <s v="North America"/>
    <n v="2017"/>
    <n v="456000000"/>
    <s v="8VC, Activant Capital, GLP Capital Partners"/>
    <n v="3.3859649122807016"/>
  </r>
  <r>
    <x v="649"/>
    <n v="1000000000"/>
    <d v="2022-02-07T00:00:00"/>
    <s v="Cybersecurity"/>
    <s v="San Francisco"/>
    <x v="0"/>
    <s v="North America"/>
    <n v="2019"/>
    <n v="228000000"/>
    <s v="Slow Ventures, Andreessen Horowitz, SoftBank Group"/>
    <n v="3.3859649122807016"/>
  </r>
  <r>
    <x v="650"/>
    <n v="3000000000"/>
    <d v="2021-06-22T00:00:00"/>
    <s v="Edtech"/>
    <s v="Vienna"/>
    <x v="31"/>
    <s v="Europe"/>
    <n v="2017"/>
    <n v="685000000"/>
    <s v="DN Capital, Left Lane Capital, Coatue Management"/>
    <n v="3.3795620437956204"/>
  </r>
  <r>
    <x v="651"/>
    <n v="1000000000"/>
    <d v="2021-09-15T00:00:00"/>
    <s v="Supply chain, logistics, &amp; delivery"/>
    <s v="Shanghai"/>
    <x v="3"/>
    <s v="Asia"/>
    <n v="2010"/>
    <n v="229000000"/>
    <s v="Yunqi Partners, SoftBank Group, iVision Ventures"/>
    <n v="3.3668122270742358"/>
  </r>
  <r>
    <x v="652"/>
    <n v="1000000000"/>
    <d v="2021-07-21T00:00:00"/>
    <s v="Fintech"/>
    <s v="Los Angeles"/>
    <x v="0"/>
    <s v="North America"/>
    <n v="2013"/>
    <n v="230000000"/>
    <s v="Polaris Partners, Insight Partners, Norwest Venture Partners"/>
    <n v="3.347826086956522"/>
  </r>
  <r>
    <x v="653"/>
    <n v="1000000000"/>
    <d v="2021-02-18T00:00:00"/>
    <s v="Fintech"/>
    <s v="Changsha"/>
    <x v="3"/>
    <s v="Asia"/>
    <n v="2016"/>
    <n v="230000000"/>
    <s v="Bojiang Capital, Hongdao Capital, Mobai Capital"/>
    <n v="3.347826086956522"/>
  </r>
  <r>
    <x v="654"/>
    <n v="1000000000"/>
    <d v="2020-12-03T00:00:00"/>
    <s v="E-commerce &amp; direct-to-consumer"/>
    <s v="Austin"/>
    <x v="0"/>
    <s v="North America"/>
    <n v="2015"/>
    <n v="231000000"/>
    <s v="Highland Capital Partners, Next Coast Ventures, SoGal Ventures"/>
    <n v="3.329004329004329"/>
  </r>
  <r>
    <x v="655"/>
    <n v="1000000000"/>
    <d v="2021-10-21T00:00:00"/>
    <s v="Health"/>
    <s v="Paris"/>
    <x v="30"/>
    <s v="Europe"/>
    <n v="2014"/>
    <n v="232000000"/>
    <s v="Vitruvian Partners, Merieux Equity Partners, Straumann"/>
    <n v="3.3103448275862069"/>
  </r>
  <r>
    <x v="656"/>
    <n v="1000000000"/>
    <d v="2015-09-08T00:00:00"/>
    <s v="E-commerce &amp; direct-to-consumer"/>
    <s v="Beijing"/>
    <x v="3"/>
    <s v="Asia"/>
    <n v="2011"/>
    <n v="232000000"/>
    <s v="Sequoia Capital China, ZhenFund, K2 Ventures"/>
    <n v="3.3103448275862069"/>
  </r>
  <r>
    <x v="657"/>
    <n v="3000000000"/>
    <d v="2015-09-29T00:00:00"/>
    <s v="E-commerce &amp; direct-to-consumer"/>
    <s v="San Francisco"/>
    <x v="0"/>
    <s v="North America"/>
    <n v="2008"/>
    <n v="698000000"/>
    <s v="Tiger Global, Sequoia Capital, Google Capital"/>
    <n v="3.2979942693409741"/>
  </r>
  <r>
    <x v="658"/>
    <n v="2000000000"/>
    <d v="2021-06-10T00:00:00"/>
    <s v="Hardware"/>
    <s v="Paris"/>
    <x v="30"/>
    <s v="Europe"/>
    <n v="2014"/>
    <n v="466000000"/>
    <s v="Digital Currency Group, Draper Esprit, Korelya Capital"/>
    <n v="3.2918454935622319"/>
  </r>
  <r>
    <x v="659"/>
    <n v="1000000000"/>
    <d v="2019-10-25T00:00:00"/>
    <s v="Internet software &amp; services"/>
    <s v="Hangzhou"/>
    <x v="3"/>
    <s v="Asia"/>
    <n v="2011"/>
    <n v="235000000"/>
    <s v="GGV Capital, IDG Capital, Linear Venture"/>
    <n v="3.2553191489361701"/>
  </r>
  <r>
    <x v="660"/>
    <n v="1000000000"/>
    <d v="2021-05-05T00:00:00"/>
    <s v="Artificial intelligence"/>
    <s v="Toronto"/>
    <x v="8"/>
    <s v="North America"/>
    <n v="2016"/>
    <n v="235000000"/>
    <s v="Eclipse Ventures, Fidelity Investments, Moore Capital Management"/>
    <n v="3.2553191489361701"/>
  </r>
  <r>
    <x v="661"/>
    <n v="17000000000"/>
    <d v="2017-05-31T00:00:00"/>
    <s v="Edtech"/>
    <s v="Beijing"/>
    <x v="3"/>
    <s v="Asia"/>
    <n v="2012"/>
    <n v="4000000000"/>
    <s v="Tencent Holdings, Warbug Pincus, IDG Capital"/>
    <n v="3.25"/>
  </r>
  <r>
    <x v="662"/>
    <n v="3000000000"/>
    <d v="2021-07-05T00:00:00"/>
    <s v="E-commerce &amp; direct-to-consumer"/>
    <s v="Paris"/>
    <x v="30"/>
    <s v="Europe"/>
    <n v="2013"/>
    <n v="706000000"/>
    <s v="General Atlantic, Piton Capital, Partech Partners"/>
    <n v="3.2492917847025495"/>
  </r>
  <r>
    <x v="663"/>
    <n v="2000000000"/>
    <d v="2021-01-05T00:00:00"/>
    <s v="Hardware"/>
    <s v="Shanghai"/>
    <x v="3"/>
    <s v="Asia"/>
    <n v="2018"/>
    <n v="472000000"/>
    <s v="Tencent Holdings, Delta Capital, Redpoint Ventures China"/>
    <n v="3.2372881355932202"/>
  </r>
  <r>
    <x v="664"/>
    <n v="1000000000"/>
    <d v="2021-12-09T00:00:00"/>
    <s v="Data management &amp; analytics"/>
    <s v="San Jose"/>
    <x v="0"/>
    <s v="North America"/>
    <n v="2010"/>
    <n v="236000000"/>
    <s v="Matrix Partners, Lightspeed Venture Partners, Verizon Ventures"/>
    <n v="3.2372881355932202"/>
  </r>
  <r>
    <x v="665"/>
    <n v="1000000000"/>
    <d v="2021-08-04T00:00:00"/>
    <s v="Fintech"/>
    <s v="Draper"/>
    <x v="0"/>
    <s v="North America"/>
    <n v="2018"/>
    <n v="236000000"/>
    <s v="Insight Partners, Coinbase Ventures, PayPal Ventures"/>
    <n v="3.2372881355932202"/>
  </r>
  <r>
    <x v="666"/>
    <n v="4000000000"/>
    <d v="2020-09-22T00:00:00"/>
    <s v="E-commerce &amp; direct-to-consumer"/>
    <s v="Paris"/>
    <x v="30"/>
    <s v="Europe"/>
    <n v="2011"/>
    <n v="948000000"/>
    <s v="Elaia Partners, 83North, Felix Capital"/>
    <n v="3.2194092827004219"/>
  </r>
  <r>
    <x v="667"/>
    <n v="3000000000"/>
    <d v="2018-05-15T00:00:00"/>
    <s v="Fintech"/>
    <s v="Boston"/>
    <x v="0"/>
    <s v="North America"/>
    <n v="2013"/>
    <n v="711000000"/>
    <s v="General Catalyst, Digital Currency Group, Accel"/>
    <n v="3.2194092827004219"/>
  </r>
  <r>
    <x v="668"/>
    <n v="2000000000"/>
    <d v="2021-06-07T00:00:00"/>
    <s v="Cybersecurity"/>
    <s v="Vancouver"/>
    <x v="8"/>
    <s v="North America"/>
    <n v="2011"/>
    <n v="474000000"/>
    <s v="Blumberg Capital, American Express Ventures, BDC Venture Capital"/>
    <n v="3.2194092827004219"/>
  </r>
  <r>
    <x v="669"/>
    <n v="1000000000"/>
    <d v="2022-01-24T00:00:00"/>
    <s v="Fintech"/>
    <s v="Ghent"/>
    <x v="29"/>
    <s v="Europe"/>
    <n v="2018"/>
    <n v="237000000"/>
    <s v="Newion Partners, SmartFin Capital, OMERS Ventures"/>
    <n v="3.2194092827004219"/>
  </r>
  <r>
    <x v="670"/>
    <n v="1000000000"/>
    <d v="2021-08-03T00:00:00"/>
    <s v="Artificial intelligence"/>
    <s v="Sao Paulo"/>
    <x v="10"/>
    <s v="South America"/>
    <n v="2007"/>
    <n v="237000000"/>
    <s v="Big Bets, General Atlantic, SOFTBANK Latin America Ventures"/>
    <n v="3.2194092827004219"/>
  </r>
  <r>
    <x v="671"/>
    <n v="2000000000"/>
    <d v="2019-06-20T00:00:00"/>
    <s v="Data management &amp; analytics"/>
    <s v="Sunnyvale"/>
    <x v="0"/>
    <s v="North America"/>
    <n v="2007"/>
    <n v="475000000"/>
    <s v="Nexus Venture Partners, Tenaya Capital, Sequoia Capital"/>
    <n v="3.2105263157894739"/>
  </r>
  <r>
    <x v="672"/>
    <n v="2000000000"/>
    <d v="2021-11-01T00:00:00"/>
    <s v="Fintech"/>
    <s v="Taguig City"/>
    <x v="5"/>
    <s v="Asia"/>
    <n v="2015"/>
    <n v="475000000"/>
    <s v="Insight Partners, Warburg Pincus, Ayala Corporation"/>
    <n v="3.2105263157894739"/>
  </r>
  <r>
    <x v="673"/>
    <n v="3000000000"/>
    <d v="2019-08-06T00:00:00"/>
    <s v="Cybersecurity"/>
    <s v="Boston"/>
    <x v="0"/>
    <s v="North America"/>
    <n v="2012"/>
    <n v="714000000"/>
    <s v="SoftBank Group, CRV, Spark Capital"/>
    <n v="3.2016806722689077"/>
  </r>
  <r>
    <x v="674"/>
    <n v="1000000000"/>
    <d v="2021-08-05T00:00:00"/>
    <s v="Artificial intelligence"/>
    <s v="New York"/>
    <x v="0"/>
    <s v="North America"/>
    <n v="2013"/>
    <n v="238000000"/>
    <s v="FirstMark Capital, Georgian Partners, Norwest Venture Partners"/>
    <n v="3.2016806722689077"/>
  </r>
  <r>
    <x v="675"/>
    <n v="2000000000"/>
    <d v="2021-06-01T00:00:00"/>
    <s v="Fintech"/>
    <s v="London"/>
    <x v="7"/>
    <s v="Europe"/>
    <n v="2012"/>
    <n v="477000000"/>
    <s v="Octopus Ventures, Munich Re Ventures, CommerzVentures"/>
    <n v="3.1928721174004191"/>
  </r>
  <r>
    <x v="676"/>
    <n v="1000000000"/>
    <d v="2022-02-14T00:00:00"/>
    <s v="Fintech"/>
    <s v="London"/>
    <x v="7"/>
    <s v="Europe"/>
    <n v="2018"/>
    <n v="239000000"/>
    <s v="Earlybird Venture Capital, Eleven Ventures, QED Investors"/>
    <n v="3.1841004184100417"/>
  </r>
  <r>
    <x v="677"/>
    <n v="1000000000"/>
    <d v="2021-02-17T00:00:00"/>
    <s v="Artificial intelligence"/>
    <s v="San Francisco"/>
    <x v="0"/>
    <s v="North America"/>
    <n v="2017"/>
    <n v="239000000"/>
    <s v="CRV, Y Combinator, Initialized Capital"/>
    <n v="3.1841004184100417"/>
  </r>
  <r>
    <x v="678"/>
    <n v="1000000000"/>
    <d v="2021-09-09T00:00:00"/>
    <s v="Hardware"/>
    <s v="Munich"/>
    <x v="21"/>
    <s v="Europe"/>
    <n v="2018"/>
    <n v="240000000"/>
    <s v="Hillhouse Capital Management, Sequoia Capital China, Linear Venture"/>
    <n v="3.1666666666666665"/>
  </r>
  <r>
    <x v="679"/>
    <n v="1000000000"/>
    <d v="2022-03-16T00:00:00"/>
    <s v="Internet software &amp; services"/>
    <s v="Bengaluru"/>
    <x v="6"/>
    <s v="Asia"/>
    <n v="2008"/>
    <n v="240000000"/>
    <s v="Mayfield, Accel, Norwest Venture Partners"/>
    <n v="3.1666666666666665"/>
  </r>
  <r>
    <x v="680"/>
    <n v="1000000000"/>
    <d v="2021-07-08T00:00:00"/>
    <s v="Internet software &amp; services"/>
    <s v="Mountain View"/>
    <x v="0"/>
    <s v="North America"/>
    <n v="2014"/>
    <n v="240000000"/>
    <s v="Greylock Partners, General Catalyst, Khosla Ventures"/>
    <n v="3.1666666666666665"/>
  </r>
  <r>
    <x v="681"/>
    <n v="3000000000"/>
    <d v="2021-02-23T00:00:00"/>
    <s v="Internet software &amp; services"/>
    <s v="Palo Alto"/>
    <x v="0"/>
    <s v="North America"/>
    <n v="2015"/>
    <n v="722000000"/>
    <s v="Insight Partners, Jackson Square Ventures, Liberty Gloval Ventures"/>
    <n v="3.155124653739612"/>
  </r>
  <r>
    <x v="682"/>
    <n v="3000000000"/>
    <d v="2019-09-30T00:00:00"/>
    <s v="Internet software &amp; services"/>
    <s v="Austin"/>
    <x v="0"/>
    <s v="North America"/>
    <n v="2014"/>
    <n v="722000000"/>
    <s v="Founders Fund, Quantum Energy Partners, Bedrock Capital"/>
    <n v="3.155124653739612"/>
  </r>
  <r>
    <x v="683"/>
    <n v="1000000000"/>
    <d v="2020-12-16T00:00:00"/>
    <s v="Other"/>
    <s v="Englewood"/>
    <x v="0"/>
    <s v="North America"/>
    <n v="2014"/>
    <n v="241000000"/>
    <s v="WRVI Capital, Caffeinated Capital, Y Combinator"/>
    <n v="3.1493775933609958"/>
  </r>
  <r>
    <x v="684"/>
    <n v="1000000000"/>
    <d v="2018-03-27T00:00:00"/>
    <s v="Internet software &amp; services"/>
    <s v="San Francisco"/>
    <x v="0"/>
    <s v="North America"/>
    <n v="2011"/>
    <n v="241000000"/>
    <s v="FirstMark Capital, Tiger Global Management"/>
    <n v="3.1493775933609958"/>
  </r>
  <r>
    <x v="685"/>
    <n v="1000000000"/>
    <d v="2021-11-04T00:00:00"/>
    <s v="Health"/>
    <s v="Miami"/>
    <x v="0"/>
    <s v="North America"/>
    <n v="2016"/>
    <n v="241000000"/>
    <s v="Initialized Capital, Canaan Partners, Sound Ventures"/>
    <n v="3.1493775933609958"/>
  </r>
  <r>
    <x v="686"/>
    <n v="1000000000"/>
    <d v="2021-05-17T00:00:00"/>
    <s v="Fintech"/>
    <s v="Chicago"/>
    <x v="0"/>
    <s v="North America"/>
    <n v="2019"/>
    <n v="243000000"/>
    <s v="Invus Group, Hanaco Venture Capital, WestCap Group"/>
    <n v="3.1152263374485596"/>
  </r>
  <r>
    <x v="687"/>
    <n v="3000000000"/>
    <d v="2021-04-28T00:00:00"/>
    <s v="Cybersecurity"/>
    <s v="San Francisco"/>
    <x v="0"/>
    <s v="North America"/>
    <n v="2013"/>
    <n v="730000000"/>
    <s v="Accel, Bain Capital Ventures, Insight Partners"/>
    <n v="3.1095890410958904"/>
  </r>
  <r>
    <x v="688"/>
    <n v="2000000000"/>
    <d v="2021-12-16T00:00:00"/>
    <s v="Internet software &amp; services"/>
    <s v="New York"/>
    <x v="0"/>
    <s v="North America"/>
    <n v="2012"/>
    <n v="487000000"/>
    <s v="Square Peg Capital, TDM Growth Partners, Tiger Global Management"/>
    <n v="3.106776180698152"/>
  </r>
  <r>
    <x v="689"/>
    <n v="1000000000"/>
    <d v="2021-10-04T00:00:00"/>
    <s v="Fintech"/>
    <s v="Jakarta"/>
    <x v="37"/>
    <s v="Asia"/>
    <n v="2018"/>
    <n v="245000000"/>
    <s v="Softbank Ventures Asia, Alpha JWC Ventures, Insignia Ventures Partners"/>
    <n v="3.0816326530612246"/>
  </r>
  <r>
    <x v="690"/>
    <n v="1000000000"/>
    <d v="2020-12-16T00:00:00"/>
    <s v="Cybersecurity"/>
    <s v="New York"/>
    <x v="0"/>
    <s v="North America"/>
    <n v="2015"/>
    <n v="246000000"/>
    <s v="BOLDstart Ventures, SAP.iO Fund, Scale Venture Partners"/>
    <n v="3.065040650406504"/>
  </r>
  <r>
    <x v="691"/>
    <n v="1000000000"/>
    <d v="2019-07-11T00:00:00"/>
    <s v="Supply chain, logistics, &amp; delivery"/>
    <s v="Gurgaon"/>
    <x v="6"/>
    <s v="Asia"/>
    <n v="2014"/>
    <n v="247000000"/>
    <s v="SAIF Partners India, Warburg Pincus, Trifecta Capital Advisors"/>
    <n v="3.048582995951417"/>
  </r>
  <r>
    <x v="692"/>
    <n v="2000000000"/>
    <d v="2022-01-06T00:00:00"/>
    <s v="Fintech"/>
    <s v="London"/>
    <x v="7"/>
    <s v="Europe"/>
    <n v="2016"/>
    <n v="496000000"/>
    <s v="Accel, frst, Kima Ventures"/>
    <n v="3.032258064516129"/>
  </r>
  <r>
    <x v="693"/>
    <n v="2000000000"/>
    <d v="2021-05-25T00:00:00"/>
    <s v="Other"/>
    <s v="New York"/>
    <x v="0"/>
    <s v="North America"/>
    <n v="2015"/>
    <n v="497000000"/>
    <s v="Temasek, Google Ventures, General Catalyst"/>
    <n v="3.0241448692152919"/>
  </r>
  <r>
    <x v="694"/>
    <n v="2000000000"/>
    <d v="2021-05-04T00:00:00"/>
    <s v="Internet software &amp; services"/>
    <s v="San Francisco"/>
    <x v="0"/>
    <s v="North America"/>
    <n v="2013"/>
    <n v="498000000"/>
    <s v="Norwest Venture Partners, Hillsven Capital, Aleph"/>
    <n v="3.0160642570281126"/>
  </r>
  <r>
    <x v="695"/>
    <n v="1000000000"/>
    <d v="2021-04-11T00:00:00"/>
    <s v="Fintech"/>
    <s v="Hangzhou"/>
    <x v="3"/>
    <s v="Asia"/>
    <n v="2016"/>
    <n v="249000000"/>
    <s v="Yinhong Equity Investment Fund, E Fund, Ideal International"/>
    <n v="3.0160642570281126"/>
  </r>
  <r>
    <x v="696"/>
    <n v="1000000000"/>
    <d v="2021-10-13T00:00:00"/>
    <s v="Fintech"/>
    <s v="Gurugram"/>
    <x v="6"/>
    <s v="Asia"/>
    <n v="2009"/>
    <n v="249000000"/>
    <s v="Sequoia Capital India, The Times Group, GMO VenturePartners"/>
    <n v="3.0160642570281126"/>
  </r>
  <r>
    <x v="697"/>
    <n v="1000000000"/>
    <d v="2021-11-28T00:00:00"/>
    <s v="Fintech"/>
    <s v="Bengaluru"/>
    <x v="6"/>
    <s v="Asia"/>
    <n v="2015"/>
    <n v="249000000"/>
    <s v="Gunosy Capital, Blume Ventures, Das Capital"/>
    <n v="3.0160642570281126"/>
  </r>
  <r>
    <x v="698"/>
    <n v="20000000000"/>
    <d v="2021-04-07T00:00:00"/>
    <s v="Supply chain, logistics, &amp; delivery"/>
    <s v="Jakarta"/>
    <x v="37"/>
    <s v="Asia"/>
    <n v="2015"/>
    <n v="5000000000"/>
    <s v="Hillhouse Capital Management, Boyu Capital, Sequoia Capital China"/>
    <n v="3"/>
  </r>
  <r>
    <x v="699"/>
    <n v="8000000000"/>
    <d v="2019-04-09T00:00:00"/>
    <s v="Internet software &amp; services"/>
    <s v="Mumbai"/>
    <x v="6"/>
    <s v="Asia"/>
    <n v="2007"/>
    <n v="2000000000"/>
    <s v="Kaalari Capital, Tencent Holdings, Steadview Capital"/>
    <n v="3"/>
  </r>
  <r>
    <x v="700"/>
    <n v="8000000000"/>
    <d v="2018-04-30T00:00:00"/>
    <s v="Supply chain, logistics, &amp; delivery"/>
    <s v="San Francisco"/>
    <x v="0"/>
    <s v="North America"/>
    <n v="2013"/>
    <n v="2000000000"/>
    <s v="Bloomberg Beta, Founders Fund, First Round Capital"/>
    <n v="3"/>
  </r>
  <r>
    <x v="701"/>
    <n v="8000000000"/>
    <d v="2021-01-07T00:00:00"/>
    <s v="Cybersecurity"/>
    <s v="San Jose"/>
    <x v="0"/>
    <s v="North America"/>
    <n v="2015"/>
    <n v="2000000000"/>
    <s v="Sutter Hill Ventures, Liberty Global Ventures, Coatue Management"/>
    <n v="3"/>
  </r>
  <r>
    <x v="702"/>
    <n v="4000000000"/>
    <d v="2021-11-29T00:00:00"/>
    <s v="Health"/>
    <s v="Suzhou"/>
    <x v="3"/>
    <s v="Asia"/>
    <n v="2019"/>
    <n v="1000000000"/>
    <s v="Hillhouse Capital Management, SoftBank Group, Qiming Venture Partners"/>
    <n v="3"/>
  </r>
  <r>
    <x v="703"/>
    <n v="4000000000"/>
    <d v="2018-06-04T00:00:00"/>
    <s v="Artificial intelligence"/>
    <s v="New York"/>
    <x v="0"/>
    <s v="North America"/>
    <n v="2009"/>
    <n v="1000000000"/>
    <s v="Venrock, Institutional Venture Partners, Goldman Sachs"/>
    <n v="3"/>
  </r>
  <r>
    <x v="704"/>
    <n v="4000000000"/>
    <d v="2017-09-26T00:00:00"/>
    <s v="Artificial intelligence"/>
    <s v="Boston"/>
    <x v="0"/>
    <s v="North America"/>
    <n v="2014"/>
    <n v="1000000000"/>
    <s v="Activant Capital Group, Alaska Permanent Fund, Baillie Gifford &amp; Co."/>
    <n v="3"/>
  </r>
  <r>
    <x v="705"/>
    <n v="4000000000"/>
    <d v="2014-04-01T00:00:00"/>
    <s v="Health"/>
    <s v="Boston"/>
    <x v="0"/>
    <s v="North America"/>
    <n v="1995"/>
    <n v="1000000000"/>
    <s v="New Enterprise Associates, New Leaf Venture Partners, Charter Venture Capital"/>
    <n v="3"/>
  </r>
  <r>
    <x v="706"/>
    <n v="4000000000"/>
    <d v="2017-10-31T00:00:00"/>
    <s v="Artificial intelligence"/>
    <s v="Beijing"/>
    <x v="3"/>
    <s v="Asia"/>
    <n v="2011"/>
    <n v="1000000000"/>
    <s v="Ant Financial Services Group, Russia-China Investment Fund, Foxconn Technology Company"/>
    <n v="3"/>
  </r>
  <r>
    <x v="707"/>
    <n v="4000000000"/>
    <d v="2018-02-26T00:00:00"/>
    <s v="Health"/>
    <s v="El Segundo"/>
    <x v="0"/>
    <s v="North America"/>
    <n v="2012"/>
    <n v="1000000000"/>
    <s v="New Enterprise Associates, Starr Investment Holdings"/>
    <n v="3"/>
  </r>
  <r>
    <x v="708"/>
    <n v="4000000000"/>
    <d v="2020-11-23T00:00:00"/>
    <s v="Other"/>
    <s v="Inglewood"/>
    <x v="0"/>
    <s v="North America"/>
    <n v="2016"/>
    <n v="1000000000"/>
    <s v="Playground Global, Bond, Tribe Capital"/>
    <n v="3"/>
  </r>
  <r>
    <x v="709"/>
    <n v="4000000000"/>
    <d v="2021-04-08T00:00:00"/>
    <s v="Internet software &amp; services"/>
    <s v="Bengaluru"/>
    <x v="6"/>
    <s v="Asia"/>
    <n v="2015"/>
    <n v="1000000000"/>
    <s v="India Quotient, Elevation Capital, Lightspeed Venture Partners"/>
    <n v="3"/>
  </r>
  <r>
    <x v="710"/>
    <n v="4000000000"/>
    <d v="2020-12-23T00:00:00"/>
    <s v="Auto &amp; transportation"/>
    <s v="Guangzhou"/>
    <x v="3"/>
    <s v="Asia"/>
    <n v="2017"/>
    <n v="1000000000"/>
    <s v="Atop Capital, IDInvest Partners, Qiming Venture Partners"/>
    <n v="3"/>
  </r>
  <r>
    <x v="711"/>
    <n v="1000000000"/>
    <d v="2015-07-30T00:00:00"/>
    <s v="E-commerce &amp; direct-to-consumer"/>
    <s v="Beijing"/>
    <x v="3"/>
    <s v="Asia"/>
    <n v="2009"/>
    <n v="250000000"/>
    <s v="Sequoia Capital China, Rich Land Capital, Merrysunny Wealth"/>
    <n v="3"/>
  </r>
  <r>
    <x v="712"/>
    <n v="1000000000"/>
    <d v="2015-01-07T00:00:00"/>
    <s v="Other"/>
    <s v="Fort Mill"/>
    <x v="0"/>
    <s v="North America"/>
    <n v="2000"/>
    <n v="250000000"/>
    <s v="Silver Lake Partners, General Atlantic"/>
    <n v="3"/>
  </r>
  <r>
    <x v="713"/>
    <n v="2000000000"/>
    <d v="2018-12-19T00:00:00"/>
    <s v="Mobile &amp; telecommunications"/>
    <s v="Cambridge"/>
    <x v="0"/>
    <s v="North America"/>
    <n v="2010"/>
    <n v="503000000"/>
    <s v="SoftBank Group"/>
    <n v="2.9761431411530817"/>
  </r>
  <r>
    <x v="714"/>
    <n v="2000000000"/>
    <d v="2019-05-23T00:00:00"/>
    <s v="Travel"/>
    <s v="Beijing"/>
    <x v="3"/>
    <s v="Asia"/>
    <n v="2010"/>
    <n v="503000000"/>
    <s v="Qiming Venture Partners, Capital Today, General Atlantic"/>
    <n v="2.9761431411530817"/>
  </r>
  <r>
    <x v="715"/>
    <n v="1000000000"/>
    <d v="2017-04-06T00:00:00"/>
    <s v="Consumer &amp; retail"/>
    <s v="Beijing"/>
    <x v="3"/>
    <s v="Asia"/>
    <n v="2012"/>
    <n v="252000000"/>
    <s v="Sequoia Capital China, SIG Asia Investments, ZhenFund"/>
    <n v="2.9682539682539684"/>
  </r>
  <r>
    <x v="716"/>
    <n v="1000000000"/>
    <d v="2021-09-09T00:00:00"/>
    <s v="Fintech"/>
    <s v="New York"/>
    <x v="0"/>
    <s v="North America"/>
    <n v="2017"/>
    <n v="252000000"/>
    <s v="Accomplice, Juxtapose, FirstMark Capital"/>
    <n v="2.9682539682539684"/>
  </r>
  <r>
    <x v="717"/>
    <n v="1000000000"/>
    <d v="2019-04-25T00:00:00"/>
    <s v="Cybersecurity"/>
    <s v="Hangzhou"/>
    <x v="3"/>
    <s v="Asia"/>
    <n v="2013"/>
    <n v="252000000"/>
    <s v="Advantech Capital, Temasek Holdings Ltd., Tiantu Capital Co."/>
    <n v="2.9682539682539684"/>
  </r>
  <r>
    <x v="718"/>
    <n v="1000000000"/>
    <d v="2018-07-05T00:00:00"/>
    <s v="Health"/>
    <s v="Beijing"/>
    <x v="3"/>
    <s v="Asia"/>
    <n v="2014"/>
    <n v="253000000"/>
    <s v="China Investment Corporation, New Enterprise Associates"/>
    <n v="2.9525691699604741"/>
  </r>
  <r>
    <x v="719"/>
    <n v="2000000000"/>
    <d v="2022-03-09T00:00:00"/>
    <s v="Fintech"/>
    <s v="Irvine"/>
    <x v="0"/>
    <s v="North America"/>
    <n v="2012"/>
    <n v="507000000"/>
    <s v="e.ventures, Bain Capital Ventures, Greycroft"/>
    <n v="2.9447731755424065"/>
  </r>
  <r>
    <x v="720"/>
    <n v="2000000000"/>
    <d v="2019-06-05T00:00:00"/>
    <s v="Supply chain, logistics, &amp; delivery"/>
    <s v="Sao Paulo"/>
    <x v="10"/>
    <s v="South America"/>
    <n v="2013"/>
    <n v="507000000"/>
    <s v="Qualcomm Ventures, SoftBank Group, Monashees+"/>
    <n v="2.9447731755424065"/>
  </r>
  <r>
    <x v="721"/>
    <n v="2000000000"/>
    <d v="2021-10-26T00:00:00"/>
    <s v="Internet software &amp; services"/>
    <s v="Palo Alto"/>
    <x v="0"/>
    <s v="North America"/>
    <n v="2013"/>
    <n v="507000000"/>
    <s v="GSR Ventures, Sapphire Ventures, Streamlined Ventures"/>
    <n v="2.9447731755424065"/>
  </r>
  <r>
    <x v="722"/>
    <n v="1000000000"/>
    <d v="2021-10-07T00:00:00"/>
    <s v="Data management &amp; analytics"/>
    <s v="New York"/>
    <x v="0"/>
    <s v="North America"/>
    <n v="2019"/>
    <n v="254000000"/>
    <s v="Greylock Partners, Lux Capital, General Atlantic"/>
    <n v="2.9370078740157481"/>
  </r>
  <r>
    <x v="723"/>
    <n v="1000000000"/>
    <d v="2021-11-18T00:00:00"/>
    <s v="Artificial intelligence"/>
    <s v="New York"/>
    <x v="0"/>
    <s v="North America"/>
    <n v="2016"/>
    <n v="254000000"/>
    <s v="Google Ventures, Cathay Innovation, NJF Capital"/>
    <n v="2.9370078740157481"/>
  </r>
  <r>
    <x v="724"/>
    <n v="2000000000"/>
    <d v="2021-11-24T00:00:00"/>
    <s v="E-commerce &amp; direct-to-consumer"/>
    <s v="Gurugram"/>
    <x v="6"/>
    <s v="Asia"/>
    <n v="2015"/>
    <n v="509000000"/>
    <s v="General Catalyst, Eleation Capital, Avenir Growth Capital"/>
    <n v="2.9292730844793713"/>
  </r>
  <r>
    <x v="725"/>
    <n v="1000000000"/>
    <d v="2016-06-07T00:00:00"/>
    <s v="Internet software &amp; services"/>
    <s v="Chicago"/>
    <x v="0"/>
    <s v="North America"/>
    <n v="2003"/>
    <n v="255000000"/>
    <s v="Goldman Sachs, Insights Venture Partners, Pritzker Group Venture Capital"/>
    <n v="2.9215686274509802"/>
  </r>
  <r>
    <x v="726"/>
    <n v="3000000000"/>
    <d v="2021-07-09T00:00:00"/>
    <s v="Supply chain, logistics, &amp; delivery"/>
    <s v="Seoul"/>
    <x v="1"/>
    <s v="Asia"/>
    <n v="2014"/>
    <n v="770000000"/>
    <s v="Sequoia Capital China, DST Global, DST Global"/>
    <n v="2.8961038961038961"/>
  </r>
  <r>
    <x v="727"/>
    <n v="1000000000"/>
    <d v="2021-12-07T00:00:00"/>
    <s v="Cybersecurity"/>
    <s v="San Francisco"/>
    <x v="0"/>
    <s v="North America"/>
    <n v="2015"/>
    <n v="257000000"/>
    <s v="Dila Capital, Framework Ventures, 3L"/>
    <n v="2.8910505836575875"/>
  </r>
  <r>
    <x v="728"/>
    <n v="1000000000"/>
    <d v="2021-04-12T00:00:00"/>
    <s v="E-commerce &amp; direct-to-consumer"/>
    <s v="Austin"/>
    <x v="0"/>
    <s v="North America"/>
    <n v="2012"/>
    <n v="257000000"/>
    <s v="Silverton Partners, Accel, Ballast Point Ventures"/>
    <n v="2.8910505836575875"/>
  </r>
  <r>
    <x v="729"/>
    <n v="1000000000"/>
    <d v="2021-11-18T00:00:00"/>
    <s v="Cybersecurity"/>
    <s v="Herndon"/>
    <x v="0"/>
    <s v="North America"/>
    <n v="2016"/>
    <n v="258000000"/>
    <s v="Paladin Capital Group, Greycroft, Scale Venture Partners"/>
    <n v="2.8759689922480618"/>
  </r>
  <r>
    <x v="730"/>
    <n v="1000000000"/>
    <d v="2021-06-22T00:00:00"/>
    <s v="Internet software &amp; services"/>
    <s v="Chicago"/>
    <x v="0"/>
    <s v="North America"/>
    <n v="2012"/>
    <n v="258000000"/>
    <s v="Pritzker Group Venture Capital, Accel, Hyde Park Venture Partners"/>
    <n v="2.8759689922480618"/>
  </r>
  <r>
    <x v="731"/>
    <n v="3000000000"/>
    <d v="2022-02-11T00:00:00"/>
    <s v="Fintech"/>
    <s v="Fort Lee"/>
    <x v="0"/>
    <s v="North America"/>
    <n v="2008"/>
    <n v="775000000"/>
    <s v="Battery Ventures, Andreessen Horowitz, Ribbit Capital"/>
    <n v="2.870967741935484"/>
  </r>
  <r>
    <x v="732"/>
    <n v="3000000000"/>
    <d v="2015-11-24T00:00:00"/>
    <s v="Mobile &amp; telecommunications"/>
    <s v="Beijing"/>
    <x v="3"/>
    <s v="Asia"/>
    <n v="2011"/>
    <n v="775000000"/>
    <s v="Sequoia Capital China, Sina Weibo, Kleiner Perkins Caufield &amp; Byers, Redpoint Ventures"/>
    <n v="2.870967741935484"/>
  </r>
  <r>
    <x v="733"/>
    <n v="2000000000"/>
    <d v="2016-09-05T00:00:00"/>
    <s v="E-commerce &amp; direct-to-consumer"/>
    <s v="Beijing"/>
    <x v="3"/>
    <s v="Asia"/>
    <n v="2013"/>
    <n v="517000000"/>
    <s v="Zheshang Venture Capital, GP Capital, Western Capital Management"/>
    <n v="2.8684719535783367"/>
  </r>
  <r>
    <x v="734"/>
    <n v="2000000000"/>
    <d v="2020-08-17T00:00:00"/>
    <s v="Other"/>
    <s v="Paris"/>
    <x v="30"/>
    <s v="Europe"/>
    <n v="2013"/>
    <n v="517000000"/>
    <s v="Tencent Holdings, Goldman Sachs"/>
    <n v="2.8684719535783367"/>
  </r>
  <r>
    <x v="735"/>
    <n v="3000000000"/>
    <d v="2020-03-30T00:00:00"/>
    <s v="Auto &amp; transportation"/>
    <s v="New York"/>
    <x v="0"/>
    <s v="North America"/>
    <n v="2012"/>
    <n v="777000000"/>
    <s v="83North, RiverPark Ventures, Pitango Venture Capital"/>
    <n v="2.8610038610038608"/>
  </r>
  <r>
    <x v="736"/>
    <n v="1000000000"/>
    <d v="2021-03-22T00:00:00"/>
    <s v="Health"/>
    <s v="San Mateo"/>
    <x v="0"/>
    <s v="North America"/>
    <n v="2012"/>
    <n v="259000000"/>
    <s v="B Capital Group,, GE Ventures, McKesson Ventures"/>
    <n v="2.8610038610038608"/>
  </r>
  <r>
    <x v="737"/>
    <n v="1000000000"/>
    <d v="2021-11-04T00:00:00"/>
    <s v="Internet software &amp; services"/>
    <s v="Sherman Oaks"/>
    <x v="0"/>
    <s v="North America"/>
    <n v="2018"/>
    <n v="260000000"/>
    <s v="Javelin Venture Partners, Struck Capital, Alumni Ventures Group"/>
    <n v="2.8461538461538463"/>
  </r>
  <r>
    <x v="738"/>
    <n v="2000000000"/>
    <d v="2021-03-17T00:00:00"/>
    <s v="Consumer &amp; retail"/>
    <s v="Shanghai"/>
    <x v="3"/>
    <s v="Asia"/>
    <n v="2017"/>
    <n v="523000000"/>
    <s v="Tiantu Capital, CMB International Capital, Vision Knight Capital"/>
    <n v="2.8240917782026767"/>
  </r>
  <r>
    <x v="739"/>
    <n v="1000000000"/>
    <d v="2020-08-14T00:00:00"/>
    <s v="E-commerce &amp; direct-to-consumer"/>
    <s v="Solihull"/>
    <x v="7"/>
    <s v="Europe"/>
    <n v="2012"/>
    <n v="262000000"/>
    <s v="General Atlantic"/>
    <n v="2.8167938931297711"/>
  </r>
  <r>
    <x v="740"/>
    <n v="2000000000"/>
    <d v="2019-06-12T00:00:00"/>
    <s v="Internet software &amp; services"/>
    <s v="New York"/>
    <x v="0"/>
    <s v="North America"/>
    <n v="2012"/>
    <n v="525000000"/>
    <s v="General Atlantic, SoftBank Group, Atomico"/>
    <n v="2.8095238095238093"/>
  </r>
  <r>
    <x v="741"/>
    <n v="3000000000"/>
    <d v="2020-01-03T00:00:00"/>
    <s v="E-commerce &amp; direct-to-consumer"/>
    <s v="Sao Paulo"/>
    <x v="10"/>
    <s v="South America"/>
    <n v="2018"/>
    <n v="788000000"/>
    <s v="Monashees+, Andreessen Horowitz, QED Investors"/>
    <n v="2.8071065989847717"/>
  </r>
  <r>
    <x v="742"/>
    <n v="3000000000"/>
    <d v="2020-09-02T00:00:00"/>
    <s v="Edtech"/>
    <s v="Bengaluru"/>
    <x v="6"/>
    <s v="Asia"/>
    <n v="2015"/>
    <n v="789000000"/>
    <s v="Blume Ventures, Nexus Venture Partners, Sequoia Capital India"/>
    <n v="2.8022813688212929"/>
  </r>
  <r>
    <x v="743"/>
    <n v="1000000000"/>
    <d v="2021-06-07T00:00:00"/>
    <s v="Health"/>
    <s v="Dublin"/>
    <x v="2"/>
    <s v="Europe"/>
    <n v="2015"/>
    <n v="263000000"/>
    <s v="Optum Ventures, Qiming Venture Partners, Transformation Capital"/>
    <n v="2.8022813688212929"/>
  </r>
  <r>
    <x v="744"/>
    <n v="1000000000"/>
    <d v="2021-12-08T00:00:00"/>
    <s v="Fintech"/>
    <s v="Paris"/>
    <x v="30"/>
    <s v="Europe"/>
    <n v="2011"/>
    <n v="263000000"/>
    <s v="NewAlpha, XAnge Private Equity, Tencent Holdings"/>
    <n v="2.8022813688212929"/>
  </r>
  <r>
    <x v="745"/>
    <n v="2000000000"/>
    <d v="2021-04-21T00:00:00"/>
    <s v="E-commerce &amp; direct-to-consumer"/>
    <s v="Pennsauken"/>
    <x v="0"/>
    <s v="North America"/>
    <n v="2018"/>
    <n v="527000000"/>
    <s v="Accel, D1 Capita Partners, Greenoaks Capital Management"/>
    <n v="2.795066413662239"/>
  </r>
  <r>
    <x v="746"/>
    <n v="1000000000"/>
    <d v="2022-01-26T00:00:00"/>
    <s v="Data management &amp; analytics"/>
    <s v="Tel Aviv"/>
    <x v="18"/>
    <s v="Asia"/>
    <n v="2019"/>
    <n v="264000000"/>
    <s v="TLV Partners, Zeev Ventures, Bessemer Venture Partners"/>
    <n v="2.7878787878787881"/>
  </r>
  <r>
    <x v="747"/>
    <n v="1000000000"/>
    <d v="2021-02-03T00:00:00"/>
    <s v="Internet software &amp; services"/>
    <s v="San Diego"/>
    <x v="0"/>
    <s v="North America"/>
    <n v="2008"/>
    <n v="264000000"/>
    <s v="Georgian Partners, Silver Lake, Presidio Ventures"/>
    <n v="2.7878787878787881"/>
  </r>
  <r>
    <x v="748"/>
    <n v="2000000000"/>
    <d v="2022-02-08T00:00:00"/>
    <s v="Fintech"/>
    <s v="London"/>
    <x v="7"/>
    <s v="Europe"/>
    <n v="2011"/>
    <n v="529000000"/>
    <s v="Accel, Passion Capital, Balderton Capital"/>
    <n v="2.7807183364839321"/>
  </r>
  <r>
    <x v="749"/>
    <n v="1000000000"/>
    <d v="2021-03-10T00:00:00"/>
    <s v="Cybersecurity"/>
    <s v="Ramat Gan"/>
    <x v="18"/>
    <s v="Asia"/>
    <n v="2015"/>
    <n v="265000000"/>
    <s v="TLV Partners, Lightspeed Venture Partners, M12"/>
    <n v="2.7735849056603774"/>
  </r>
  <r>
    <x v="750"/>
    <n v="1000000000"/>
    <d v="2021-09-09T00:00:00"/>
    <s v="Health"/>
    <s v="Brisbane"/>
    <x v="0"/>
    <s v="North America"/>
    <n v="2017"/>
    <n v="265000000"/>
    <s v="NFX, Plum Alley, Mayfield"/>
    <n v="2.7735849056603774"/>
  </r>
  <r>
    <x v="751"/>
    <n v="1000000000"/>
    <d v="2017-06-08T00:00:00"/>
    <s v="Data management &amp; analytics"/>
    <s v="Hangzhou"/>
    <x v="3"/>
    <s v="Asia"/>
    <n v="2015"/>
    <n v="267000000"/>
    <s v="Alibaba Group, China Everbright Investment Management, Yinxinggu Capital"/>
    <n v="2.7453183520599249"/>
  </r>
  <r>
    <x v="752"/>
    <n v="2000000000"/>
    <d v="2021-09-23T00:00:00"/>
    <s v="Artificial intelligence"/>
    <m/>
    <x v="13"/>
    <s v="Asia"/>
    <n v="2016"/>
    <n v="536000000"/>
    <s v="Vision Plus Capital, GSR Ventures, ZhenFund"/>
    <n v="2.7313432835820897"/>
  </r>
  <r>
    <x v="753"/>
    <n v="2000000000"/>
    <d v="2017-02-21T00:00:00"/>
    <s v="Fintech"/>
    <s v="Hangzhou"/>
    <x v="3"/>
    <s v="Asia"/>
    <n v="2014"/>
    <n v="536000000"/>
    <s v="Shunwei Capital Partners, China Media Group, Guangzhou Huiyin Aofeng Equity Investment Fund"/>
    <n v="2.7313432835820897"/>
  </r>
  <r>
    <x v="754"/>
    <n v="1000000000"/>
    <d v="2021-03-25T00:00:00"/>
    <s v="Edtech"/>
    <s v="Beijing"/>
    <x v="3"/>
    <s v="Asia"/>
    <n v="2017"/>
    <n v="268000000"/>
    <s v="Source Code Capital, XVC Venture Capital, Hillhouse Capital Management"/>
    <n v="2.7313432835820897"/>
  </r>
  <r>
    <x v="755"/>
    <n v="2000000000"/>
    <d v="2021-04-29T00:00:00"/>
    <s v="Fintech"/>
    <s v="New York"/>
    <x v="0"/>
    <s v="North America"/>
    <n v="2012"/>
    <n v="538000000"/>
    <s v="Liberty City Ventures, RRE Ventures, Mithril Capital Management"/>
    <n v="2.7174721189591078"/>
  </r>
  <r>
    <x v="756"/>
    <n v="1000000000"/>
    <d v="2021-11-09T00:00:00"/>
    <s v="Cybersecurity"/>
    <s v="Los Altos"/>
    <x v="0"/>
    <s v="North America"/>
    <n v="2014"/>
    <n v="269000000"/>
    <s v="Acero Capital, General Catalyst, M12"/>
    <n v="2.7174721189591078"/>
  </r>
  <r>
    <x v="757"/>
    <n v="1000000000"/>
    <d v="2021-08-16T00:00:00"/>
    <s v="E-commerce &amp; direct-to-consumer"/>
    <s v="Oslo"/>
    <x v="17"/>
    <s v="Europe"/>
    <n v="2007"/>
    <n v="269000000"/>
    <s v="Greylock Partners, Google Ventures, BlackRock"/>
    <n v="2.7174721189591078"/>
  </r>
  <r>
    <x v="758"/>
    <n v="3000000000"/>
    <d v="2021-05-25T00:00:00"/>
    <s v="Internet software &amp; services"/>
    <s v="Paris"/>
    <x v="30"/>
    <s v="Europe"/>
    <n v="2012"/>
    <n v="812000000"/>
    <s v="Highland Europe, Eurazeo, Canaan Partners"/>
    <n v="2.6945812807881775"/>
  </r>
  <r>
    <x v="759"/>
    <n v="2000000000"/>
    <d v="2018-10-22T00:00:00"/>
    <s v="Consumer &amp; retail"/>
    <s v="San Francisco"/>
    <x v="0"/>
    <s v="North America"/>
    <n v="2007"/>
    <n v="542000000"/>
    <s v="Tao Capital Partners, Global Asset Capital, Tiger Global Management"/>
    <n v="2.6900369003690039"/>
  </r>
  <r>
    <x v="760"/>
    <n v="1000000000"/>
    <d v="2021-09-13T00:00:00"/>
    <s v="Data management &amp; analytics"/>
    <s v="Chicago"/>
    <x v="0"/>
    <s v="North America"/>
    <n v="2013"/>
    <n v="271000000"/>
    <s v="Insight Partners, Salesforce Ventures, Perpetual Investors"/>
    <n v="2.6900369003690039"/>
  </r>
  <r>
    <x v="761"/>
    <n v="1000000000"/>
    <d v="2021-01-19T00:00:00"/>
    <s v="Health"/>
    <s v="New York"/>
    <x v="0"/>
    <s v="North America"/>
    <n v="2016"/>
    <n v="271000000"/>
    <s v="Max Ventures, Mangrove Capital Partners, 14W"/>
    <n v="2.6900369003690039"/>
  </r>
  <r>
    <x v="762"/>
    <n v="1000000000"/>
    <d v="2022-02-10T00:00:00"/>
    <s v="Cybersecurity"/>
    <s v="Palo Alto"/>
    <x v="0"/>
    <s v="North America"/>
    <n v="2016"/>
    <n v="271000000"/>
    <s v="Y Combinator, S Capital, Tenaya Capital"/>
    <n v="2.6900369003690039"/>
  </r>
  <r>
    <x v="763"/>
    <n v="1000000000"/>
    <d v="2021-09-21T00:00:00"/>
    <s v="Fintech"/>
    <s v="London"/>
    <x v="7"/>
    <s v="Europe"/>
    <n v="2016"/>
    <n v="271000000"/>
    <s v="Anthemis, Connect Ventures, Northzone Ventures"/>
    <n v="2.6900369003690039"/>
  </r>
  <r>
    <x v="764"/>
    <n v="2000000000"/>
    <d v="2021-08-13T00:00:00"/>
    <s v="Fintech"/>
    <s v="Buenos Aires"/>
    <x v="38"/>
    <s v="South America"/>
    <n v="2017"/>
    <n v="544000000"/>
    <s v="Soros Fund Management, Ribbit Capital, Monashees+"/>
    <n v="2.6764705882352939"/>
  </r>
  <r>
    <x v="765"/>
    <n v="2000000000"/>
    <d v="2019-03-27T00:00:00"/>
    <s v="Cybersecurity"/>
    <s v="Miami"/>
    <x v="0"/>
    <s v="North America"/>
    <n v="2000"/>
    <n v="545000000"/>
    <s v="Insight Partners, TPG Alternative &amp; Renewable Technologies, Ireland Strategic Investment Fund"/>
    <n v="2.669724770642202"/>
  </r>
  <r>
    <x v="766"/>
    <n v="3000000000"/>
    <d v="2021-06-01T00:00:00"/>
    <s v="Supply chain, logistics, &amp; delivery"/>
    <s v="Chicago"/>
    <x v="0"/>
    <s v="North America"/>
    <n v="2014"/>
    <n v="818000000"/>
    <s v="Emergence Capital Partners, 8VC, Chicago Ventures"/>
    <n v="2.6674816625916868"/>
  </r>
  <r>
    <x v="767"/>
    <n v="1000000000"/>
    <d v="2021-04-13T00:00:00"/>
    <s v="Artificial intelligence"/>
    <s v="Beijing"/>
    <x v="3"/>
    <s v="Asia"/>
    <n v="2017"/>
    <n v="273000000"/>
    <s v="Sequoia Capital China, Lenovo Capital and Incubator, Group GSR Ventures"/>
    <n v="2.6630036630036629"/>
  </r>
  <r>
    <x v="768"/>
    <n v="1000000000"/>
    <d v="2022-03-23T00:00:00"/>
    <s v="Internet software &amp; services"/>
    <s v="San Francisco"/>
    <x v="0"/>
    <s v="North America"/>
    <n v="2015"/>
    <n v="273000000"/>
    <s v="Green Bay Ventures, M12, Andreessen Horowitz"/>
    <n v="2.6630036630036629"/>
  </r>
  <r>
    <x v="769"/>
    <n v="1000000000"/>
    <d v="2022-02-09T00:00:00"/>
    <s v="Supply chain, logistics, &amp; delivery"/>
    <s v="Zurich"/>
    <x v="26"/>
    <s v="Europe"/>
    <n v="2009"/>
    <n v="273000000"/>
    <s v="Atomico, NGP Capital, Google Ventures"/>
    <n v="2.6630036630036629"/>
  </r>
  <r>
    <x v="770"/>
    <n v="1000000000"/>
    <d v="2020-01-09T00:00:00"/>
    <s v="Data management &amp; analytics"/>
    <s v="New York"/>
    <x v="0"/>
    <s v="North America"/>
    <n v="2004"/>
    <n v="274000000"/>
    <s v="Opus Capital, Genesis Partners, Battery Ventures"/>
    <n v="2.6496350364963503"/>
  </r>
  <r>
    <x v="771"/>
    <n v="2000000000"/>
    <d v="2021-05-04T00:00:00"/>
    <s v="Internet software &amp; services"/>
    <s v="Irvine"/>
    <x v="0"/>
    <s v="North America"/>
    <n v="2010"/>
    <n v="550000000"/>
    <s v="Meritech Capital Partners, Tiger Global Management, Spectrum Equity"/>
    <n v="2.6363636363636362"/>
  </r>
  <r>
    <x v="772"/>
    <n v="2000000000"/>
    <d v="2018-02-22T00:00:00"/>
    <s v="Other"/>
    <s v="Unterfoehring"/>
    <x v="21"/>
    <s v="Europe"/>
    <n v="2016"/>
    <n v="550000000"/>
    <s v="General Atlantic"/>
    <n v="2.6363636363636362"/>
  </r>
  <r>
    <x v="773"/>
    <n v="1000000000"/>
    <d v="2021-11-29T00:00:00"/>
    <s v="E-commerce &amp; direct-to-consumer"/>
    <s v="London"/>
    <x v="7"/>
    <s v="Europe"/>
    <n v="2017"/>
    <n v="276000000"/>
    <s v="Marchmont Ventures, BMW i Ventures, Index Ventures"/>
    <n v="2.6231884057971016"/>
  </r>
  <r>
    <x v="774"/>
    <n v="1000000000"/>
    <d v="2021-03-24T00:00:00"/>
    <s v="Artificial intelligence"/>
    <s v="San Mateo"/>
    <x v="0"/>
    <s v="North America"/>
    <n v="2009"/>
    <n v="277000000"/>
    <s v="Global Founders Capital, Shea Ventures, Greycroft"/>
    <n v="2.6101083032490973"/>
  </r>
  <r>
    <x v="775"/>
    <n v="1000000000"/>
    <d v="2021-11-15T00:00:00"/>
    <s v="Internet software &amp; services"/>
    <s v="San Francisco"/>
    <x v="0"/>
    <s v="North America"/>
    <n v="2009"/>
    <n v="277000000"/>
    <s v="Bain Capital Tech Opportunities, Andreessen Horowitz, Sequoia Capital"/>
    <n v="2.6101083032490973"/>
  </r>
  <r>
    <x v="776"/>
    <n v="2000000000"/>
    <d v="2016-11-08T00:00:00"/>
    <s v="Consumer &amp; retail"/>
    <s v="Bryanston"/>
    <x v="39"/>
    <s v="Asia"/>
    <n v="1979"/>
    <n v="556000000"/>
    <s v="IFC, Ajinomoto"/>
    <n v="2.5971223021582732"/>
  </r>
  <r>
    <x v="777"/>
    <n v="2000000000"/>
    <d v="2020-09-24T00:00:00"/>
    <s v="Fintech"/>
    <s v="Atlanta"/>
    <x v="0"/>
    <s v="North America"/>
    <n v="2014"/>
    <n v="557000000"/>
    <s v="Relay Ventures, TTV Capital, Canapi Ventures"/>
    <n v="2.5906642728904847"/>
  </r>
  <r>
    <x v="778"/>
    <n v="1000000000"/>
    <d v="2020-04-28T00:00:00"/>
    <s v="Other"/>
    <s v="Dubai"/>
    <x v="32"/>
    <s v="Asia"/>
    <n v="2015"/>
    <n v="279000000"/>
    <s v="OLX Group, KCK Group, EXOR Seeds"/>
    <n v="2.5842293906810037"/>
  </r>
  <r>
    <x v="779"/>
    <n v="1000000000"/>
    <d v="2018-11-26T00:00:00"/>
    <s v="Supply chain, logistics, &amp; delivery"/>
    <s v="Chengdu"/>
    <x v="3"/>
    <s v="Asia"/>
    <n v="2011"/>
    <n v="281000000"/>
    <s v="Ding Xiang Capital, New Hope Fund, Sino-Ocean Capital"/>
    <n v="2.5587188612099645"/>
  </r>
  <r>
    <x v="780"/>
    <n v="1000000000"/>
    <d v="2021-08-03T00:00:00"/>
    <s v="Internet software &amp; services"/>
    <s v="San Francisco"/>
    <x v="0"/>
    <s v="North America"/>
    <n v="2012"/>
    <n v="281000000"/>
    <s v="Qualcomm Ventures, Accel, Canaan Partners"/>
    <n v="2.5587188612099645"/>
  </r>
  <r>
    <x v="781"/>
    <n v="1000000000"/>
    <d v="2013-10-10T00:00:00"/>
    <s v="Cybersecurity"/>
    <s v="San Francisco"/>
    <x v="0"/>
    <s v="North America"/>
    <n v="2007"/>
    <n v="282000000"/>
    <s v="Accel Partners, Greylock Partners, Lowercase Capital"/>
    <n v="2.5460992907801416"/>
  </r>
  <r>
    <x v="782"/>
    <n v="2000000000"/>
    <d v="2021-05-19T00:00:00"/>
    <s v="Fintech"/>
    <s v="Miami"/>
    <x v="0"/>
    <s v="North America"/>
    <n v="2019"/>
    <n v="566000000"/>
    <s v="next47, MaC Venture Capital, FinVC"/>
    <n v="2.5335689045936394"/>
  </r>
  <r>
    <x v="783"/>
    <n v="1000000000"/>
    <d v="2015-07-02T00:00:00"/>
    <s v="Mobile &amp; telecommunications"/>
    <s v="Beijing"/>
    <x v="3"/>
    <s v="Asia"/>
    <n v="2011"/>
    <n v="283000000"/>
    <s v="IDG Capital, Northern Light Venture Capital, DCM Ventures"/>
    <n v="2.5335689045936394"/>
  </r>
  <r>
    <x v="784"/>
    <n v="2000000000"/>
    <d v="2017-12-04T00:00:00"/>
    <s v="Health"/>
    <s v="Redwood City"/>
    <x v="0"/>
    <s v="North America"/>
    <n v="2007"/>
    <n v="568000000"/>
    <s v="BlueCross BlueShield Venture Partners, US Venture Partners"/>
    <n v="2.5211267605633805"/>
  </r>
  <r>
    <x v="785"/>
    <n v="1000000000"/>
    <d v="2021-07-19T00:00:00"/>
    <s v="Internet software &amp; services"/>
    <s v="Brisbane"/>
    <x v="4"/>
    <s v="Oceania"/>
    <n v="2015"/>
    <n v="284000000"/>
    <s v="Y Combinator, M12, SEEK"/>
    <n v="2.5211267605633805"/>
  </r>
  <r>
    <x v="786"/>
    <n v="2000000000"/>
    <d v="2021-04-27T00:00:00"/>
    <s v="Health"/>
    <s v="Stockholm"/>
    <x v="20"/>
    <s v="Europe"/>
    <n v="2014"/>
    <n v="569000000"/>
    <s v="Index Ventures, Creandum, Accel"/>
    <n v="2.5149384885764499"/>
  </r>
  <r>
    <x v="787"/>
    <n v="2000000000"/>
    <d v="2021-08-23T00:00:00"/>
    <s v="Fintech"/>
    <s v="Lagos"/>
    <x v="40"/>
    <s v="Africa"/>
    <n v="2018"/>
    <n v="570000000"/>
    <s v="Sequoia Capital China, Source Code Capital, Redpoint Ventures China"/>
    <n v="2.5087719298245612"/>
  </r>
  <r>
    <x v="788"/>
    <n v="1000000000"/>
    <d v="2021-07-13T00:00:00"/>
    <s v="Fintech"/>
    <m/>
    <x v="13"/>
    <s v="Asia"/>
    <n v="2014"/>
    <n v="285000000"/>
    <s v="Vertex Ventures SE Asia, Global Founders Capital, Visa Ventures"/>
    <n v="2.5087719298245612"/>
  </r>
  <r>
    <x v="789"/>
    <n v="7000000000"/>
    <d v="2019-05-13T00:00:00"/>
    <s v="Consumer &amp; retail"/>
    <s v="Redwood City"/>
    <x v="0"/>
    <s v="North America"/>
    <n v="2011"/>
    <n v="2000000000"/>
    <s v="Khosla Ventures, Horizons Ventures, Temasek Holdings"/>
    <n v="2.5"/>
  </r>
  <r>
    <x v="790"/>
    <n v="7000000000"/>
    <d v="2018-01-17T00:00:00"/>
    <s v="E-commerce &amp; direct-to-consumer"/>
    <s v="Beijing"/>
    <x v="3"/>
    <s v="Asia"/>
    <n v="2011"/>
    <n v="2000000000"/>
    <s v="Sequoia Capital China, Warburg Pincus, General Catalyst"/>
    <n v="2.5"/>
  </r>
  <r>
    <x v="791"/>
    <n v="1000000000"/>
    <d v="2022-01-25T00:00:00"/>
    <s v="Artificial intelligence"/>
    <s v="Austin"/>
    <x v="0"/>
    <s v="North America"/>
    <n v="2013"/>
    <n v="286000000"/>
    <s v="March Capital Partners, Temasek, Doha Venture Capital"/>
    <n v="2.4965034965034967"/>
  </r>
  <r>
    <x v="792"/>
    <n v="3000000000"/>
    <d v="2013-05-27T00:00:00"/>
    <s v="Internet software &amp; services"/>
    <s v="San Francisco"/>
    <x v="0"/>
    <s v="North America"/>
    <n v="2005"/>
    <n v="859000000"/>
    <s v="Insight Venture Partners, Lowercase Capital, Polaris Partners"/>
    <n v="2.4924330616996508"/>
  </r>
  <r>
    <x v="793"/>
    <n v="1000000000"/>
    <d v="2022-02-14T00:00:00"/>
    <s v="Other"/>
    <s v="Hawthorne"/>
    <x v="0"/>
    <s v="North America"/>
    <n v="2018"/>
    <n v="287000000"/>
    <s v="8VC, Bedrock Capital, Broom Ventures"/>
    <n v="2.484320557491289"/>
  </r>
  <r>
    <x v="794"/>
    <n v="1000000000"/>
    <d v="2021-09-15T00:00:00"/>
    <s v="E-commerce &amp; direct-to-consumer"/>
    <m/>
    <x v="13"/>
    <s v="Asia"/>
    <n v="2012"/>
    <n v="288000000"/>
    <s v="500 Global, Rakuten Ventures, Golden Gate Ventures"/>
    <n v="2.4722222222222223"/>
  </r>
  <r>
    <x v="795"/>
    <n v="2000000000"/>
    <d v="2021-07-12T00:00:00"/>
    <s v="E-commerce &amp; direct-to-consumer"/>
    <s v="Selangor"/>
    <x v="41"/>
    <s v="Asia"/>
    <n v="2015"/>
    <n v="577000000"/>
    <s v="Gobi Partners, 500 Startups, Ondine Capital"/>
    <n v="2.4662045060658579"/>
  </r>
  <r>
    <x v="796"/>
    <n v="1000000000"/>
    <d v="2021-10-28T00:00:00"/>
    <s v="Data management &amp; analytics"/>
    <s v="Sunnyvale"/>
    <x v="0"/>
    <s v="North America"/>
    <n v="2016"/>
    <n v="291000000"/>
    <s v="Lightspeed Venture Partners, Dell Technologies Capital, Wipro Ventures"/>
    <n v="2.4364261168384878"/>
  </r>
  <r>
    <x v="797"/>
    <n v="1000000000"/>
    <d v="2021-07-27T00:00:00"/>
    <s v="Fintech"/>
    <s v="Mountain View"/>
    <x v="0"/>
    <s v="North America"/>
    <n v="2016"/>
    <n v="292000000"/>
    <s v="Lightspeed Venture Partners, Khosla Ventures, Munich Re Ventures"/>
    <n v="2.4246575342465753"/>
  </r>
  <r>
    <x v="798"/>
    <n v="1000000000"/>
    <d v="2015-06-02T00:00:00"/>
    <s v="Artificial intelligence"/>
    <s v="London"/>
    <x v="7"/>
    <s v="Europe"/>
    <n v="2013"/>
    <n v="292000000"/>
    <s v="Woodford Investment Management"/>
    <n v="2.4246575342465753"/>
  </r>
  <r>
    <x v="799"/>
    <n v="1000000000"/>
    <d v="2021-09-29T00:00:00"/>
    <s v="Edtech"/>
    <s v="Bengaluru"/>
    <x v="6"/>
    <s v="Asia"/>
    <n v="2014"/>
    <n v="292000000"/>
    <s v="Accel, Tiger Global Management, Omidyar Network"/>
    <n v="2.4246575342465753"/>
  </r>
  <r>
    <x v="800"/>
    <n v="1000000000"/>
    <d v="2019-06-18T00:00:00"/>
    <s v="Artificial intelligence"/>
    <s v="Paris"/>
    <x v="30"/>
    <s v="Europe"/>
    <n v="2016"/>
    <n v="293000000"/>
    <s v="Aglae Ventures, Global Founders Capital, Alven Capital"/>
    <n v="2.4129692832764507"/>
  </r>
  <r>
    <x v="801"/>
    <n v="3000000000"/>
    <d v="2019-04-16T00:00:00"/>
    <s v="Other"/>
    <s v="Alameda"/>
    <x v="0"/>
    <s v="North America"/>
    <n v="2011"/>
    <n v="880000000"/>
    <s v="Bessemer Venture Partners, Sutter Hill Ventures, Matrix Partners"/>
    <n v="2.4090909090909092"/>
  </r>
  <r>
    <x v="802"/>
    <n v="2000000000"/>
    <d v="2021-10-25T00:00:00"/>
    <s v="Travel"/>
    <s v="Berlin"/>
    <x v="21"/>
    <s v="Europe"/>
    <n v="2018"/>
    <n v="587000000"/>
    <s v="Northzone Ventures, White Star Capital, Novator Partners"/>
    <n v="2.4071550255536627"/>
  </r>
  <r>
    <x v="803"/>
    <n v="1000000000"/>
    <d v="2021-10-26T00:00:00"/>
    <s v="Artificial intelligence"/>
    <s v="New York"/>
    <x v="0"/>
    <s v="North America"/>
    <n v="2011"/>
    <n v="294000000"/>
    <s v="Lerer Hippeau, Munich Re Ventures, Eclipse Ventures"/>
    <n v="2.4013605442176869"/>
  </r>
  <r>
    <x v="804"/>
    <n v="1000000000"/>
    <d v="2021-10-26T00:00:00"/>
    <s v="Supply chain, logistics, &amp; delivery"/>
    <s v="New York"/>
    <x v="0"/>
    <s v="North America"/>
    <n v="2015"/>
    <n v="294000000"/>
    <s v="Innovation Endeavors, Aleph, Temasek"/>
    <n v="2.4013605442176869"/>
  </r>
  <r>
    <x v="805"/>
    <n v="2000000000"/>
    <d v="2021-06-21T00:00:00"/>
    <s v="Supply chain, logistics, &amp; delivery"/>
    <s v="Berlin"/>
    <x v="21"/>
    <s v="Europe"/>
    <n v="2016"/>
    <n v="593000000"/>
    <s v="Cherry Ventures, Northzone Ventures, Global Founders Capital"/>
    <n v="2.3726812816188869"/>
  </r>
  <r>
    <x v="806"/>
    <n v="2000000000"/>
    <d v="2019-07-01T00:00:00"/>
    <s v="Other"/>
    <s v="Shenzhen"/>
    <x v="3"/>
    <s v="Asia"/>
    <n v="2012"/>
    <n v="594000000"/>
    <s v="Sequoia Capital China, Tencent Investment, BA Capital"/>
    <n v="2.3670033670033672"/>
  </r>
  <r>
    <x v="807"/>
    <n v="1000000000"/>
    <d v="2022-01-26T00:00:00"/>
    <s v="Internet software &amp; services"/>
    <s v="New York"/>
    <x v="0"/>
    <s v="North America"/>
    <n v="2012"/>
    <n v="299000000"/>
    <s v="Accel, 14W, GS Growth"/>
    <n v="2.3444816053511706"/>
  </r>
  <r>
    <x v="808"/>
    <n v="1000000000"/>
    <d v="2021-02-17T00:00:00"/>
    <s v="Hardware"/>
    <s v="Wilmington"/>
    <x v="0"/>
    <s v="North America"/>
    <n v="2014"/>
    <n v="299000000"/>
    <s v="Scale Venture Partners, Bond, Tiger Global Management"/>
    <n v="2.3444816053511706"/>
  </r>
  <r>
    <x v="809"/>
    <n v="2000000000"/>
    <d v="2022-03-04T00:00:00"/>
    <s v="Auto &amp; transportation"/>
    <s v="Bruchsal"/>
    <x v="21"/>
    <s v="Europe"/>
    <n v="2011"/>
    <n v="599000000"/>
    <s v="btov Partners, Geely, Intel Capital"/>
    <n v="2.33889816360601"/>
  </r>
  <r>
    <x v="810"/>
    <n v="10000000000"/>
    <d v="2018-09-25T00:00:00"/>
    <s v="Travel"/>
    <s v="Gurugram"/>
    <x v="6"/>
    <s v="Asia"/>
    <n v="2012"/>
    <n v="3000000000"/>
    <s v="SoftBank Group, Sequoia Capital India,Lightspeed India Partners"/>
    <n v="2.3333333333333335"/>
  </r>
  <r>
    <x v="811"/>
    <n v="10000000000"/>
    <d v="2018-07-18T00:00:00"/>
    <s v="Edtech"/>
    <s v="Beijing"/>
    <x v="3"/>
    <s v="Asia"/>
    <n v="2014"/>
    <n v="3000000000"/>
    <s v="Sequoia Capital China, Xiang He Capital, GGV Capital"/>
    <n v="2.3333333333333335"/>
  </r>
  <r>
    <x v="812"/>
    <n v="1000000000"/>
    <d v="2015-10-12T00:00:00"/>
    <s v="Internet software &amp; services"/>
    <s v="Beijing"/>
    <x v="3"/>
    <s v="Asia"/>
    <n v="2014"/>
    <n v="300000000"/>
    <s v="KKR, Alibaba Group, Ping An Insurance"/>
    <n v="2.3333333333333335"/>
  </r>
  <r>
    <x v="813"/>
    <n v="1000000000"/>
    <d v="2017-11-15T00:00:00"/>
    <s v="Mobile &amp; telecommunications"/>
    <s v="Beijing"/>
    <x v="3"/>
    <s v="Asia"/>
    <n v="2013"/>
    <n v="300000000"/>
    <s v="Morningside Venture Capital, IDG Capital, DCM Ventures"/>
    <n v="2.3333333333333335"/>
  </r>
  <r>
    <x v="814"/>
    <n v="1000000000"/>
    <d v="2021-06-24T00:00:00"/>
    <s v="Artificial intelligence"/>
    <s v="Shenzhen"/>
    <x v="3"/>
    <s v="Asia"/>
    <n v="2019"/>
    <n v="300000000"/>
    <s v="IDG Capital, ZhenFund, Sequoia Capital China"/>
    <n v="2.3333333333333335"/>
  </r>
  <r>
    <x v="815"/>
    <n v="1000000000"/>
    <d v="2018-05-24T00:00:00"/>
    <s v="Edtech"/>
    <s v="Beijing"/>
    <x v="3"/>
    <s v="Asia"/>
    <n v="2010"/>
    <n v="302000000"/>
    <s v="Fosun RZ Capital, Oceanwide Holdings, Shenzhen Qianhe Capital Management Co."/>
    <n v="2.3112582781456954"/>
  </r>
  <r>
    <x v="816"/>
    <n v="1000000000"/>
    <d v="2021-04-14T00:00:00"/>
    <s v="Mobile &amp; telecommunications"/>
    <s v="San Francisco"/>
    <x v="0"/>
    <s v="North America"/>
    <n v="2015"/>
    <n v="303000000"/>
    <s v="Refactor Capital, Andreessen Horowitz, Fifty Years Fund"/>
    <n v="2.3003300330033003"/>
  </r>
  <r>
    <x v="817"/>
    <n v="1000000000"/>
    <d v="2021-10-18T00:00:00"/>
    <s v="Internet software &amp; services"/>
    <s v="Berlin"/>
    <x v="21"/>
    <s v="Europe"/>
    <n v="2017"/>
    <n v="304000000"/>
    <s v="HV Capital, Softbank Group, BlackRock"/>
    <n v="2.2894736842105261"/>
  </r>
  <r>
    <x v="818"/>
    <n v="1000000000"/>
    <d v="2021-04-13T00:00:00"/>
    <s v="Fintech"/>
    <s v="Chicago"/>
    <x v="0"/>
    <s v="North America"/>
    <n v="2016"/>
    <n v="305000000"/>
    <s v="American Family Ventures, Cox Enterprises, OMERS Ventures"/>
    <n v="2.278688524590164"/>
  </r>
  <r>
    <x v="819"/>
    <n v="2000000000"/>
    <d v="2022-01-27T00:00:00"/>
    <s v="E-commerce &amp; direct-to-consumer"/>
    <s v="Bengaluru"/>
    <x v="6"/>
    <s v="Asia"/>
    <n v="2018"/>
    <n v="612000000"/>
    <s v="Alpha Wave Global, Matrix Partners India, Tiger Global Management"/>
    <n v="2.2679738562091503"/>
  </r>
  <r>
    <x v="820"/>
    <n v="1000000000"/>
    <d v="2019-05-30T00:00:00"/>
    <s v="Edtech"/>
    <s v="Beijing"/>
    <x v="3"/>
    <s v="Asia"/>
    <n v="2014"/>
    <n v="306000000"/>
    <s v="TAL Education Group, Legend Star, Alibaba Group"/>
    <n v="2.2679738562091503"/>
  </r>
  <r>
    <x v="821"/>
    <n v="3000000000"/>
    <d v="2019-03-05T00:00:00"/>
    <s v="Fintech"/>
    <s v="Berlin"/>
    <x v="21"/>
    <s v="Europe"/>
    <n v="2014"/>
    <n v="919000000"/>
    <s v="Salesforce Ventures, Seedcamp, OMERS Ventures"/>
    <n v="2.2644178454842221"/>
  </r>
  <r>
    <x v="822"/>
    <n v="2000000000"/>
    <d v="2020-05-19T00:00:00"/>
    <s v="Mobile &amp; telecommunications"/>
    <s v="Beijing"/>
    <x v="3"/>
    <s v="Asia"/>
    <n v="2014"/>
    <n v="614000000"/>
    <s v="Bertelsmann Asia Investments, GGV Capital, Morningside Venture Capital"/>
    <n v="2.2573289902280131"/>
  </r>
  <r>
    <x v="823"/>
    <n v="1000000000"/>
    <d v="2022-03-15T00:00:00"/>
    <s v="Internet software &amp; services"/>
    <s v="Chemnitz"/>
    <x v="21"/>
    <s v="Europe"/>
    <n v="2014"/>
    <n v="307000000"/>
    <s v="Insight Partners, e.ventures, General Atlantic"/>
    <n v="2.2573289902280131"/>
  </r>
  <r>
    <x v="824"/>
    <n v="1000000000"/>
    <d v="2018-04-08T00:00:00"/>
    <s v="Internet software &amp; services"/>
    <s v="Guangzhou"/>
    <x v="3"/>
    <s v="Asia"/>
    <n v="2013"/>
    <n v="307000000"/>
    <s v="Dark Horse Technology Group, Hopu Investment Management, Kefa Capital"/>
    <n v="2.2573289902280131"/>
  </r>
  <r>
    <x v="825"/>
    <n v="1000000000"/>
    <d v="2015-08-12T00:00:00"/>
    <s v="Internet software &amp; services"/>
    <s v="Washington"/>
    <x v="0"/>
    <s v="North America"/>
    <n v="2011"/>
    <n v="308000000"/>
    <s v="Accel Partners, Comcast Ventures, General Atlantic"/>
    <n v="2.2467532467532467"/>
  </r>
  <r>
    <x v="826"/>
    <n v="1000000000"/>
    <d v="2021-02-17T00:00:00"/>
    <s v="Fintech"/>
    <s v="New York"/>
    <x v="0"/>
    <s v="North America"/>
    <n v="2008"/>
    <n v="309000000"/>
    <s v="Accel, Greycroft, Advancit Capital"/>
    <n v="2.2362459546925568"/>
  </r>
  <r>
    <x v="827"/>
    <n v="1000000000"/>
    <d v="2019-01-22T00:00:00"/>
    <s v="Artificial intelligence"/>
    <s v="Menlo Park"/>
    <x v="0"/>
    <s v="North America"/>
    <n v="2015"/>
    <n v="310000000"/>
    <s v="SoftBank Group"/>
    <n v="2.225806451612903"/>
  </r>
  <r>
    <x v="828"/>
    <n v="1000000000"/>
    <d v="2021-11-10T00:00:00"/>
    <s v="E-commerce &amp; direct-to-consumer"/>
    <s v="Mumbai"/>
    <x v="6"/>
    <s v="Asia"/>
    <n v="2015"/>
    <n v="310000000"/>
    <s v="L'Occitane, Trifecta Capital, Bessemer Venture Partners"/>
    <n v="2.225806451612903"/>
  </r>
  <r>
    <x v="829"/>
    <n v="1000000000"/>
    <d v="2021-02-10T00:00:00"/>
    <s v="E-commerce &amp; direct-to-consumer"/>
    <s v="El Segundo"/>
    <x v="0"/>
    <s v="North America"/>
    <n v="2018"/>
    <n v="310000000"/>
    <s v="Speedinvest, Valar Ventures, Uniqa Ventures"/>
    <n v="2.225806451612903"/>
  </r>
  <r>
    <x v="830"/>
    <n v="1000000000"/>
    <d v="2021-01-06T00:00:00"/>
    <s v="Mobile &amp; telecommunications"/>
    <s v="Beijing"/>
    <x v="3"/>
    <s v="Asia"/>
    <n v="2013"/>
    <n v="310000000"/>
    <s v="N5 Capital, CR Capital Mgmt, JD Digits"/>
    <n v="2.225806451612903"/>
  </r>
  <r>
    <x v="831"/>
    <n v="2000000000"/>
    <d v="2021-05-12T00:00:00"/>
    <s v="Other"/>
    <s v="Norfolk"/>
    <x v="0"/>
    <s v="North America"/>
    <n v="2017"/>
    <n v="624000000"/>
    <s v="Carsales"/>
    <n v="2.2051282051282053"/>
  </r>
  <r>
    <x v="832"/>
    <n v="1000000000"/>
    <d v="2022-03-16T00:00:00"/>
    <s v="Fintech"/>
    <s v="Austin"/>
    <x v="0"/>
    <s v="North America"/>
    <n v="2011"/>
    <n v="314000000"/>
    <s v="L Catterton, Trellis Partners, Vista Equity Partners"/>
    <n v="2.1847133757961785"/>
  </r>
  <r>
    <x v="833"/>
    <n v="1000000000"/>
    <d v="2021-06-08T00:00:00"/>
    <s v="Fintech"/>
    <s v="Munich"/>
    <x v="21"/>
    <s v="Europe"/>
    <n v="2014"/>
    <n v="314000000"/>
    <s v="BlackRock, Tengelmann Ventures, Holtzbrinck Ventures"/>
    <n v="2.1847133757961785"/>
  </r>
  <r>
    <x v="834"/>
    <n v="1000000000"/>
    <d v="2022-01-18T00:00:00"/>
    <s v="Fintech"/>
    <s v="Paris"/>
    <x v="30"/>
    <s v="Europe"/>
    <n v="2015"/>
    <n v="314000000"/>
    <s v="Index Ventures, Eight Roads Ventures, General Atlantic"/>
    <n v="2.1847133757961785"/>
  </r>
  <r>
    <x v="835"/>
    <n v="1000000000"/>
    <d v="2015-11-18T00:00:00"/>
    <s v="Edtech"/>
    <s v="Shanghai"/>
    <x v="3"/>
    <s v="Asia"/>
    <n v="1998"/>
    <n v="315000000"/>
    <s v="QiMing Venture Partners, Temasek Holdings, Silverlink Capital"/>
    <n v="2.1746031746031744"/>
  </r>
  <r>
    <x v="836"/>
    <n v="1000000000"/>
    <d v="2021-07-13T00:00:00"/>
    <s v="Health"/>
    <s v="Cambridge"/>
    <x v="0"/>
    <s v="North America"/>
    <n v="2019"/>
    <n v="315000000"/>
    <s v="Newpath Partners, Google Ventures, F-Prime Capital"/>
    <n v="2.1746031746031744"/>
  </r>
  <r>
    <x v="837"/>
    <n v="2000000000"/>
    <d v="2019-05-06T00:00:00"/>
    <s v="Fintech"/>
    <s v="Gurgaon"/>
    <x v="6"/>
    <s v="Asia"/>
    <n v="2008"/>
    <n v="634000000"/>
    <s v="Info Edge, Softbank Capital"/>
    <n v="2.1545741324921135"/>
  </r>
  <r>
    <x v="838"/>
    <n v="1000000000"/>
    <d v="2022-01-12T00:00:00"/>
    <s v="Artificial intelligence"/>
    <s v="Mountain View"/>
    <x v="0"/>
    <s v="North America"/>
    <n v="2012"/>
    <n v="317000000"/>
    <s v="Advent International, Battery Ventures, Sequoia Capital Israel"/>
    <n v="2.1545741324921135"/>
  </r>
  <r>
    <x v="839"/>
    <n v="1000000000"/>
    <d v="2021-04-13T00:00:00"/>
    <s v="Edtech"/>
    <s v="Pleasanton"/>
    <x v="0"/>
    <s v="North America"/>
    <n v="2012"/>
    <n v="318000000"/>
    <s v="Signal Peak Ventures, Owl Ventures, Jump Capital"/>
    <n v="2.1446540880503147"/>
  </r>
  <r>
    <x v="840"/>
    <n v="2000000000"/>
    <d v="2020-05-26T00:00:00"/>
    <s v="Other"/>
    <s v="Goleta"/>
    <x v="0"/>
    <s v="North America"/>
    <n v="2012"/>
    <n v="640000000"/>
    <s v="Upfront Ventures, Tao Capital Partners, Andreessen Horowitz"/>
    <n v="2.125"/>
  </r>
  <r>
    <x v="841"/>
    <n v="2000000000"/>
    <d v="2021-06-17T00:00:00"/>
    <s v="Cybersecurity"/>
    <s v="New York"/>
    <x v="0"/>
    <s v="North America"/>
    <n v="2015"/>
    <n v="640000000"/>
    <s v="Bessemer Venture Partners, MoreVC, Team8"/>
    <n v="2.125"/>
  </r>
  <r>
    <x v="842"/>
    <n v="1000000000"/>
    <d v="2021-10-06T00:00:00"/>
    <s v="Health"/>
    <s v="San Francisco"/>
    <x v="0"/>
    <s v="North America"/>
    <n v="2019"/>
    <n v="323000000"/>
    <s v="General Catalyst, Bling Capital, Felicis Ventures"/>
    <n v="2.0959752321981426"/>
  </r>
  <r>
    <x v="843"/>
    <n v="1000000000"/>
    <d v="2021-07-14T00:00:00"/>
    <s v="Fintech"/>
    <s v="Chicago"/>
    <x v="0"/>
    <s v="North America"/>
    <n v="2015"/>
    <n v="323000000"/>
    <s v="Left Lane Capital, Clocktower Technology Ventures, Jump Capital"/>
    <n v="2.0959752321981426"/>
  </r>
  <r>
    <x v="844"/>
    <n v="1000000000"/>
    <d v="2019-02-14T00:00:00"/>
    <s v="Other"/>
    <s v="Bristol"/>
    <x v="7"/>
    <s v="Europe"/>
    <n v="2009"/>
    <n v="324000000"/>
    <s v="Mitsubishi Corporation, Mayfair Equity Partners"/>
    <n v="2.0864197530864197"/>
  </r>
  <r>
    <x v="845"/>
    <n v="3000000000"/>
    <d v="2019-09-17T00:00:00"/>
    <s v="Health"/>
    <s v="Cambridge"/>
    <x v="7"/>
    <s v="Europe"/>
    <n v="2014"/>
    <n v="975000000"/>
    <s v="Cambridge Innovation Capital, LGT Capital Partners, Escala Capital"/>
    <n v="2.0769230769230771"/>
  </r>
  <r>
    <x v="846"/>
    <n v="1000000000"/>
    <d v="2021-01-27T00:00:00"/>
    <s v="Internet software &amp; services"/>
    <s v="Ra'anana"/>
    <x v="18"/>
    <s v="Asia"/>
    <n v="2015"/>
    <n v="325000000"/>
    <s v="Bessemer Venture Partners, Pitango Venture Capital, D1 Capital Partners"/>
    <n v="2.0769230769230771"/>
  </r>
  <r>
    <x v="847"/>
    <n v="1000000000"/>
    <d v="2021-11-10T00:00:00"/>
    <s v="Hardware"/>
    <s v="Shanghai"/>
    <x v="3"/>
    <s v="Asia"/>
    <n v="2013"/>
    <n v="325000000"/>
    <s v="BlueRun Ventures, Grand Flight Investment, Meituan Dianping"/>
    <n v="2.0769230769230771"/>
  </r>
  <r>
    <x v="848"/>
    <n v="1000000000"/>
    <d v="2021-10-05T00:00:00"/>
    <s v="Internet software &amp; services"/>
    <s v="San Francisco"/>
    <x v="0"/>
    <s v="North America"/>
    <n v="2014"/>
    <n v="325000000"/>
    <s v="Andreessen Horowitz, Prosus Ventures, Thrive Capital"/>
    <n v="2.0769230769230771"/>
  </r>
  <r>
    <x v="849"/>
    <n v="1000000000"/>
    <d v="2018-07-10T00:00:00"/>
    <s v="Internet software &amp; services"/>
    <s v="New York"/>
    <x v="0"/>
    <s v="North America"/>
    <n v="2007"/>
    <n v="325000000"/>
    <s v="Silicon Valley Bank, QED Investors, European Founders Fund"/>
    <n v="2.0769230769230771"/>
  </r>
  <r>
    <x v="850"/>
    <n v="1000000000"/>
    <d v="2021-10-11T00:00:00"/>
    <s v="Fintech"/>
    <s v="Montpellier"/>
    <x v="30"/>
    <s v="Europe"/>
    <n v="2016"/>
    <n v="326000000"/>
    <s v="Index Ventures, IDInvest Partners, Daphni"/>
    <n v="2.0674846625766872"/>
  </r>
  <r>
    <x v="851"/>
    <n v="1000000000"/>
    <d v="2022-04-05T00:00:00"/>
    <s v="Health"/>
    <s v="San Francisco"/>
    <x v="0"/>
    <s v="North America"/>
    <n v="2015"/>
    <n v="328000000"/>
    <s v="KKR, Aspenwood Ventures, Spark Capital"/>
    <n v="2.0487804878048781"/>
  </r>
  <r>
    <x v="852"/>
    <n v="1000000000"/>
    <d v="2021-08-24T00:00:00"/>
    <s v="Artificial intelligence"/>
    <s v="San Diego"/>
    <x v="0"/>
    <s v="North America"/>
    <n v="2015"/>
    <n v="328000000"/>
    <s v="Andreessen Horowitz, Homebrew, Point72 Ventures"/>
    <n v="2.0487804878048781"/>
  </r>
  <r>
    <x v="853"/>
    <n v="3000000000"/>
    <d v="2021-09-09T00:00:00"/>
    <s v="Fintech"/>
    <s v="San Francisco"/>
    <x v="0"/>
    <s v="North America"/>
    <n v="2015"/>
    <n v="987000000"/>
    <s v="Warburg Pincus, The Rise Fund, HarbourVest Partners"/>
    <n v="2.0395136778115504"/>
  </r>
  <r>
    <x v="854"/>
    <n v="2000000000"/>
    <d v="2012-12-17T00:00:00"/>
    <s v="Artificial intelligence"/>
    <s v="Chicago"/>
    <x v="0"/>
    <s v="North America"/>
    <n v="2012"/>
    <n v="658000000"/>
    <s v="RRE Ventures, Tiger Global, August Capital"/>
    <n v="2.0395136778115504"/>
  </r>
  <r>
    <x v="855"/>
    <n v="1000000000"/>
    <d v="2021-10-28T00:00:00"/>
    <s v="Auto &amp; transportation"/>
    <s v="Seattle"/>
    <x v="0"/>
    <s v="North America"/>
    <n v="2007"/>
    <n v="329000000"/>
    <s v="Durable Capital Partners, Cercano Management, T. Rowe Price"/>
    <n v="2.0395136778115504"/>
  </r>
  <r>
    <x v="856"/>
    <n v="1000000000"/>
    <d v="2018-05-21T00:00:00"/>
    <s v="Mobile &amp; telecommunications"/>
    <s v="Espoo"/>
    <x v="9"/>
    <s v="Europe"/>
    <n v="2016"/>
    <n v="330000000"/>
    <s v="Ginko Ventures"/>
    <n v="2.0303030303030303"/>
  </r>
  <r>
    <x v="857"/>
    <n v="1000000000"/>
    <d v="2021-12-01T00:00:00"/>
    <s v="Cybersecurity"/>
    <s v="Tampa"/>
    <x v="0"/>
    <s v="North America"/>
    <n v="2007"/>
    <n v="330000000"/>
    <s v="KKR, FTV Capital, Ten Eleven Ventures"/>
    <n v="2.0303030303030303"/>
  </r>
  <r>
    <x v="858"/>
    <n v="1000000000"/>
    <d v="2015-10-12T00:00:00"/>
    <s v="E-commerce &amp; direct-to-consumer"/>
    <s v="Beijing"/>
    <x v="3"/>
    <s v="Asia"/>
    <n v="2009"/>
    <n v="330000000"/>
    <s v="SAIF Partners China, Baidu, IDG Capital"/>
    <n v="2.0303030303030303"/>
  </r>
  <r>
    <x v="859"/>
    <n v="1000000000"/>
    <d v="2021-06-29T00:00:00"/>
    <s v="Supply chain, logistics, &amp; delivery"/>
    <s v="Chicago"/>
    <x v="0"/>
    <s v="North America"/>
    <n v="2014"/>
    <n v="331000000"/>
    <s v="Hyde Park Venture Partners, FundersClub, Bain Capital Ventures"/>
    <n v="2.0211480362537766"/>
  </r>
  <r>
    <x v="860"/>
    <n v="2000000000"/>
    <d v="2021-03-01T00:00:00"/>
    <s v="E-commerce &amp; direct-to-consumer"/>
    <s v="Paris"/>
    <x v="30"/>
    <s v="Europe"/>
    <n v="2009"/>
    <n v="663000000"/>
    <s v="Eurazeo, IDInvest Partners, Balderton Capital"/>
    <n v="2.0165912518853695"/>
  </r>
  <r>
    <x v="861"/>
    <n v="3000000000"/>
    <d v="2019-10-29T00:00:00"/>
    <s v="Mobile &amp; telecommunications"/>
    <s v="Culver City"/>
    <x v="0"/>
    <s v="North America"/>
    <n v="2011"/>
    <n v="999000000"/>
    <s v="Greycroft, Sands Capital, Revolution Growth"/>
    <n v="2.0030030030030028"/>
  </r>
  <r>
    <x v="862"/>
    <n v="1000000000"/>
    <d v="2021-12-27T00:00:00"/>
    <s v="Consumer &amp; retail"/>
    <s v="Jakarta"/>
    <x v="37"/>
    <s v="Asia"/>
    <n v="2017"/>
    <n v="333000000"/>
    <s v="Horizons Ventures, Sequoia Capital India, Alpha JWC Ventures"/>
    <n v="2.0030030030030028"/>
  </r>
  <r>
    <x v="863"/>
    <n v="12000000000"/>
    <d v="2019-07-12T00:00:00"/>
    <s v="Artificial intelligence"/>
    <s v="Pittsburgh"/>
    <x v="0"/>
    <s v="North America"/>
    <n v="2016"/>
    <n v="4000000000"/>
    <s v="Volkswagen Group, Ford Autonomous Vehicles"/>
    <n v="2"/>
  </r>
  <r>
    <x v="864"/>
    <n v="12000000000"/>
    <d v="2019-06-12T00:00:00"/>
    <s v="Other"/>
    <s v="Stockholm"/>
    <x v="20"/>
    <s v="Europe"/>
    <n v="2016"/>
    <n v="4000000000"/>
    <s v="Vattenfall, Volkswagen Group, Goldman Sachs"/>
    <n v="2"/>
  </r>
  <r>
    <x v="865"/>
    <n v="6000000000"/>
    <d v="2018-02-12T00:00:00"/>
    <s v="Consumer &amp; retail"/>
    <s v="Beijing"/>
    <x v="3"/>
    <s v="Asia"/>
    <n v="1999"/>
    <n v="2000000000"/>
    <s v="Alibaba Group, Boyu Capital, Borui Capital"/>
    <n v="2"/>
  </r>
  <r>
    <x v="866"/>
    <n v="3000000000"/>
    <d v="2021-03-11T00:00:00"/>
    <s v="Fintech"/>
    <s v="Jersey City"/>
    <x v="0"/>
    <s v="North America"/>
    <n v="2017"/>
    <n v="1000000000"/>
    <s v="ConsenSys Ventures, Valar Ventures, PUC"/>
    <n v="2"/>
  </r>
  <r>
    <x v="867"/>
    <n v="3000000000"/>
    <d v="2018-04-20T00:00:00"/>
    <s v="Auto &amp; transportation"/>
    <s v="Nanjing"/>
    <x v="3"/>
    <s v="Asia"/>
    <n v="2016"/>
    <n v="1000000000"/>
    <s v="FAW Group, Tencent Holdings, Tus Holdings"/>
    <n v="2"/>
  </r>
  <r>
    <x v="868"/>
    <n v="3000000000"/>
    <d v="2020-11-24T00:00:00"/>
    <s v="E-commerce &amp; direct-to-consumer"/>
    <s v="Gurgaon"/>
    <x v="6"/>
    <s v="Asia"/>
    <n v="2015"/>
    <n v="1000000000"/>
    <s v="Moore Strategic Ventures, DST Global, Sequoia Capital India"/>
    <n v="2"/>
  </r>
  <r>
    <x v="869"/>
    <n v="3000000000"/>
    <d v="2019-02-27T00:00:00"/>
    <s v="Supply chain, logistics, &amp; delivery"/>
    <s v="Gurgaon"/>
    <x v="6"/>
    <s v="Asia"/>
    <n v="2011"/>
    <n v="1000000000"/>
    <s v="Times Internet, Nexus Venture Partners, SoftBank Group"/>
    <n v="2"/>
  </r>
  <r>
    <x v="870"/>
    <n v="3000000000"/>
    <d v="2021-12-01T00:00:00"/>
    <s v="E-commerce &amp; direct-to-consumer"/>
    <s v="Berlin"/>
    <x v="21"/>
    <s v="Europe"/>
    <n v="2021"/>
    <n v="1000000000"/>
    <s v="Mubadala Capital, Bond, Prosus Ventures"/>
    <n v="2"/>
  </r>
  <r>
    <x v="871"/>
    <n v="3000000000"/>
    <d v="2019-07-18T00:00:00"/>
    <s v="Auto &amp; transportation"/>
    <s v="Munich"/>
    <x v="21"/>
    <s v="Europe"/>
    <n v="2013"/>
    <n v="1000000000"/>
    <s v="Holtzbrinck Ventures, Unternehmertum Venture Capital, General Atlantic"/>
    <n v="2"/>
  </r>
  <r>
    <x v="872"/>
    <n v="3000000000"/>
    <d v="2021-03-25T00:00:00"/>
    <s v="E-commerce &amp; direct-to-consumer"/>
    <s v="Berlin"/>
    <x v="21"/>
    <s v="Europe"/>
    <n v="2020"/>
    <n v="1000000000"/>
    <s v="Coatue Management, Atlantic Food Labs, DST Global"/>
    <n v="2"/>
  </r>
  <r>
    <x v="873"/>
    <n v="3000000000"/>
    <d v="2018-01-23T00:00:00"/>
    <s v="Supply chain, logistics, &amp; delivery"/>
    <s v="Shenzhen"/>
    <x v="3"/>
    <s v="Asia"/>
    <n v="2015"/>
    <n v="1000000000"/>
    <s v="Eastern Bell Capital, SF Holding Co, STO Express"/>
    <n v="2"/>
  </r>
  <r>
    <x v="874"/>
    <n v="3000000000"/>
    <d v="2020-10-08T00:00:00"/>
    <s v="Mobile &amp; telecommunications"/>
    <s v="Amsterdam"/>
    <x v="15"/>
    <s v="Europe"/>
    <n v="2011"/>
    <n v="1000000000"/>
    <s v="Y Combinator, Atomico, Accel"/>
    <n v="2"/>
  </r>
  <r>
    <x v="875"/>
    <n v="3000000000"/>
    <d v="2017-10-12T00:00:00"/>
    <s v="Fintech"/>
    <s v="London"/>
    <x v="7"/>
    <s v="Europe"/>
    <n v="2015"/>
    <n v="1000000000"/>
    <s v="Clermont Group, Coltrane Asset Management, Toscafund Asset Management"/>
    <n v="2"/>
  </r>
  <r>
    <x v="876"/>
    <n v="3000000000"/>
    <d v="2019-07-22T00:00:00"/>
    <s v="Artificial intelligence"/>
    <s v="San Francisco"/>
    <x v="0"/>
    <s v="North America"/>
    <n v="2015"/>
    <n v="1000000000"/>
    <s v="Khosla Ventures"/>
    <n v="2"/>
  </r>
  <r>
    <x v="877"/>
    <n v="3000000000"/>
    <d v="2017-11-01T00:00:00"/>
    <s v="E-commerce &amp; direct-to-consumer"/>
    <s v="Hangzhou"/>
    <x v="3"/>
    <s v="Asia"/>
    <n v="2012"/>
    <n v="1000000000"/>
    <s v="Morningside Ventures, Warburg Pincus, CreditEase Fintech Investment Fund"/>
    <n v="2"/>
  </r>
  <r>
    <x v="878"/>
    <n v="3000000000"/>
    <d v="2017-01-01T00:00:00"/>
    <s v="Travel"/>
    <s v="Jakarta"/>
    <x v="37"/>
    <s v="Asia"/>
    <n v="2012"/>
    <n v="1000000000"/>
    <s v="Global Founders Capital, East Ventures, Expedia Inc."/>
    <n v="2"/>
  </r>
  <r>
    <x v="879"/>
    <n v="3000000000"/>
    <d v="2019-07-22T00:00:00"/>
    <s v="Artificial intelligence"/>
    <m/>
    <x v="13"/>
    <s v="Asia"/>
    <n v="2010"/>
    <n v="1000000000"/>
    <s v="Hopu Investment Management, Boyu Capital, DC Thomson Ventures"/>
    <n v="2"/>
  </r>
  <r>
    <x v="880"/>
    <n v="3000000000"/>
    <d v="2018-09-04T00:00:00"/>
    <s v="Supply chain, logistics, &amp; delivery"/>
    <s v="Bengaluru"/>
    <x v="6"/>
    <s v="Asia"/>
    <n v="2016"/>
    <n v="1000000000"/>
    <s v="DST Global, Lightspeed Venture Partners, Microsoft ScaleUp"/>
    <n v="2"/>
  </r>
  <r>
    <x v="881"/>
    <n v="3000000000"/>
    <d v="2018-04-02T00:00:00"/>
    <s v="Auto &amp; transportation"/>
    <s v="Shanghai"/>
    <x v="3"/>
    <s v="Asia"/>
    <n v="2014"/>
    <n v="1000000000"/>
    <s v="China Environmental Protection Industry, China Fortune Ocean"/>
    <n v="2"/>
  </r>
  <r>
    <x v="882"/>
    <n v="1000000000"/>
    <d v="2021-09-29T00:00:00"/>
    <s v="Fintech"/>
    <s v="New York"/>
    <x v="0"/>
    <s v="North America"/>
    <n v="2010"/>
    <n v="335000000"/>
    <s v="Bessemer Venture Partners, Menlo Ventures, Anthermis"/>
    <n v="1.9850746268656716"/>
  </r>
  <r>
    <x v="883"/>
    <n v="1000000000"/>
    <d v="2022-02-01T00:00:00"/>
    <s v="Supply chain, logistics, &amp; delivery"/>
    <s v="New York"/>
    <x v="0"/>
    <s v="North America"/>
    <n v="2014"/>
    <n v="336000000"/>
    <s v="Chromo Invest, Maersk Growth, BlackRock"/>
    <n v="1.9761904761904763"/>
  </r>
  <r>
    <x v="884"/>
    <n v="1000000000"/>
    <d v="2021-01-07T00:00:00"/>
    <s v="E-commerce &amp; direct-to-consumer"/>
    <s v="Parana"/>
    <x v="10"/>
    <s v="South America"/>
    <n v="2009"/>
    <n v="336000000"/>
    <s v="Flybridge Capital Partners, SoftBank Group, Monashees+"/>
    <n v="1.9761904761904763"/>
  </r>
  <r>
    <x v="885"/>
    <n v="1000000000"/>
    <d v="2014-08-29T00:00:00"/>
    <s v="E-commerce &amp; direct-to-consumer"/>
    <s v="El Segundo"/>
    <x v="0"/>
    <s v="North America"/>
    <n v="2010"/>
    <n v="336000000"/>
    <s v="Matrix Partners, Passport Capital, Rho Ventures"/>
    <n v="1.9761904761904763"/>
  </r>
  <r>
    <x v="886"/>
    <n v="1000000000"/>
    <d v="2021-08-04T00:00:00"/>
    <s v="Fintech"/>
    <s v="San Francisco"/>
    <x v="0"/>
    <s v="North America"/>
    <n v="2015"/>
    <n v="337000000"/>
    <s v="Wing Venture Capital, Slow Ventures, Uncork Capital"/>
    <n v="1.967359050445104"/>
  </r>
  <r>
    <x v="887"/>
    <n v="1000000000"/>
    <d v="2021-05-12T00:00:00"/>
    <s v="Other"/>
    <s v="Cambridge"/>
    <x v="0"/>
    <s v="North America"/>
    <n v="2016"/>
    <n v="337000000"/>
    <s v="Flagship Pioneering, Alexandria Venture Investments, Investment Corporation of Dubai"/>
    <n v="1.967359050445104"/>
  </r>
  <r>
    <x v="888"/>
    <n v="1000000000"/>
    <d v="2021-06-02T00:00:00"/>
    <s v="E-commerce &amp; direct-to-consumer"/>
    <s v="Oslo"/>
    <x v="17"/>
    <s v="Europe"/>
    <n v="2013"/>
    <n v="337000000"/>
    <s v="Kinnevik, Softbank Group, Prosus Ventures"/>
    <n v="1.967359050445104"/>
  </r>
  <r>
    <x v="889"/>
    <n v="2000000000"/>
    <d v="2021-06-15T00:00:00"/>
    <s v="Fintech"/>
    <s v="Mountain View"/>
    <x v="0"/>
    <s v="North America"/>
    <n v="2009"/>
    <n v="676000000"/>
    <s v="8VC, D1 Capital Partners, Sway Ventures"/>
    <n v="1.9585798816568047"/>
  </r>
  <r>
    <x v="890"/>
    <n v="1000000000"/>
    <d v="2021-06-16T00:00:00"/>
    <s v="Fintech"/>
    <s v="San Mateo"/>
    <x v="0"/>
    <s v="North America"/>
    <n v="2015"/>
    <n v="339000000"/>
    <s v="Pelion Venture Partners, Foundation Capital, Thoma Bravo"/>
    <n v="1.9498525073746313"/>
  </r>
  <r>
    <x v="891"/>
    <n v="1000000000"/>
    <d v="2021-01-14T00:00:00"/>
    <s v="Supply chain, logistics, &amp; delivery"/>
    <s v="Berlin"/>
    <x v="21"/>
    <s v="Europe"/>
    <n v="2015"/>
    <n v="340000000"/>
    <s v="Accelm Scania Growth Capital, Lakestar"/>
    <n v="1.9411764705882353"/>
  </r>
  <r>
    <x v="892"/>
    <n v="1000000000"/>
    <d v="2021-02-25T00:00:00"/>
    <s v="Supply chain, logistics, &amp; delivery"/>
    <s v="Redwood City"/>
    <x v="0"/>
    <s v="North America"/>
    <n v="2014"/>
    <n v="340000000"/>
    <s v="Andreessen Horowitz, Andreessen Horowitz, Institutional Venture Partners, Accel"/>
    <n v="1.9411764705882353"/>
  </r>
  <r>
    <x v="893"/>
    <n v="2000000000"/>
    <d v="2015-08-20T00:00:00"/>
    <s v="Hardware"/>
    <s v="Redwood City"/>
    <x v="0"/>
    <s v="North America"/>
    <n v="2013"/>
    <n v="682000000"/>
    <s v="Google Ventures, Sequoia Capital, Wakefield Group"/>
    <n v="1.9325513196480939"/>
  </r>
  <r>
    <x v="894"/>
    <n v="1000000000"/>
    <d v="2015-07-13T00:00:00"/>
    <s v="Other"/>
    <s v="Bogota"/>
    <x v="42"/>
    <s v="South America"/>
    <n v="2011"/>
    <n v="344000000"/>
    <s v="Advent International"/>
    <n v="1.9069767441860466"/>
  </r>
  <r>
    <x v="895"/>
    <n v="1000000000"/>
    <d v="2021-12-09T00:00:00"/>
    <s v="E-commerce &amp; direct-to-consumer"/>
    <s v="Mexico City"/>
    <x v="27"/>
    <s v="North America"/>
    <n v="2020"/>
    <n v="345000000"/>
    <s v="SoftBank Latin America Fund, Advent International, Balderton Capital"/>
    <n v="1.8985507246376812"/>
  </r>
  <r>
    <x v="896"/>
    <n v="1000000000"/>
    <d v="2021-02-08T00:00:00"/>
    <s v="Data management &amp; analytics"/>
    <s v="Prilly"/>
    <x v="26"/>
    <s v="Europe"/>
    <n v="2004"/>
    <n v="346000000"/>
    <s v="Auriga, Galeo Ventures, Highland Europe"/>
    <n v="1.8901734104046244"/>
  </r>
  <r>
    <x v="897"/>
    <n v="1000000000"/>
    <d v="2020-07-16T00:00:00"/>
    <s v="Data management &amp; analytics"/>
    <s v="Seattle"/>
    <x v="0"/>
    <s v="North America"/>
    <n v="2012"/>
    <n v="347000000"/>
    <s v="Madrona Venture Group, Kleiner Perkins Caufield &amp; Byers, Highland Capital Partners"/>
    <n v="1.8818443804034581"/>
  </r>
  <r>
    <x v="898"/>
    <n v="2000000000"/>
    <d v="2017-11-24T00:00:00"/>
    <s v="Fintech"/>
    <s v="Peterborough"/>
    <x v="7"/>
    <s v="Europe"/>
    <n v="1992"/>
    <n v="696000000"/>
    <s v="CPP Investment Board"/>
    <n v="1.8735632183908046"/>
  </r>
  <r>
    <x v="899"/>
    <n v="1000000000"/>
    <d v="2021-02-01T00:00:00"/>
    <s v="Supply chain, logistics, &amp; delivery"/>
    <s v="Bangkok"/>
    <x v="16"/>
    <s v="Asia"/>
    <n v="2017"/>
    <n v="350000000"/>
    <s v="SCB 10X, Krungsri Finnovate, eWTP Capital"/>
    <n v="1.8571428571428572"/>
  </r>
  <r>
    <x v="900"/>
    <n v="1000000000"/>
    <d v="2021-07-22T00:00:00"/>
    <s v="Supply chain, logistics, &amp; delivery"/>
    <s v="Bengaluru"/>
    <x v="6"/>
    <s v="Asia"/>
    <n v="2015"/>
    <n v="352000000"/>
    <s v="Accel, Sands Capital, International Finance Corporation"/>
    <n v="1.8409090909090908"/>
  </r>
  <r>
    <x v="901"/>
    <n v="1000000000"/>
    <d v="2021-03-16T00:00:00"/>
    <s v="Internet software &amp; services"/>
    <m/>
    <x v="13"/>
    <s v="Asia"/>
    <n v="2007"/>
    <n v="352000000"/>
    <s v="Sequoia Capital China, Shunwei Capital Partners, Qualgro"/>
    <n v="1.8409090909090908"/>
  </r>
  <r>
    <x v="902"/>
    <n v="1000000000"/>
    <d v="2021-04-29T00:00:00"/>
    <s v="Artificial intelligence"/>
    <s v="San Jose"/>
    <x v="0"/>
    <s v="North America"/>
    <n v="2011"/>
    <n v="352000000"/>
    <s v="IA Ventures, Khosla Ventures, AME Cloud Ventures"/>
    <n v="1.8409090909090908"/>
  </r>
  <r>
    <x v="903"/>
    <n v="2000000000"/>
    <d v="2022-02-15T00:00:00"/>
    <s v="Supply chain, logistics, &amp; delivery"/>
    <s v="Beijing"/>
    <x v="3"/>
    <s v="Asia"/>
    <n v="2006"/>
    <n v="710000000"/>
    <s v="Eastern Bell Capital 32, SDIC CMC Investment Management, Trustbridge Partners"/>
    <n v="1.8169014084507042"/>
  </r>
  <r>
    <x v="904"/>
    <n v="2000000000"/>
    <d v="2020-08-01T00:00:00"/>
    <s v="Artificial intelligence"/>
    <s v="Shanghai"/>
    <x v="3"/>
    <s v="Asia"/>
    <n v="2013"/>
    <n v="717000000"/>
    <s v="Lightspeed China Partners, Baidu Ventures, Qiming Venture Partners"/>
    <n v="1.7894002789400278"/>
  </r>
  <r>
    <x v="905"/>
    <n v="1000000000"/>
    <d v="2018-08-27T00:00:00"/>
    <s v="Supply chain, logistics, &amp; delivery"/>
    <s v="Beijing"/>
    <x v="3"/>
    <s v="Asia"/>
    <n v="2014"/>
    <n v="359000000"/>
    <s v="Prometheus Capital, Matrix Partners China, JD Capital Management"/>
    <n v="1.7855153203342617"/>
  </r>
  <r>
    <x v="906"/>
    <n v="2000000000"/>
    <d v="2019-06-17T00:00:00"/>
    <s v="Fintech"/>
    <s v="San Francisco"/>
    <x v="0"/>
    <s v="North America"/>
    <n v="2013"/>
    <n v="719000000"/>
    <s v="New Enterprise Associates, Founders Fund, Google Ventures"/>
    <n v="1.7816411682892908"/>
  </r>
  <r>
    <x v="907"/>
    <n v="1000000000"/>
    <d v="2014-03-20T00:00:00"/>
    <s v="Mobile &amp; telecommunications"/>
    <s v="Mountain View"/>
    <x v="0"/>
    <s v="North America"/>
    <n v="2009"/>
    <n v="361000000"/>
    <s v="Draper Fisher Jurtson, Qualcomm Ventures, Alibaba Group"/>
    <n v="1.7700831024930748"/>
  </r>
  <r>
    <x v="908"/>
    <n v="1000000000"/>
    <d v="2018-07-19T00:00:00"/>
    <s v="Artificial intelligence"/>
    <s v="Beijing"/>
    <x v="3"/>
    <s v="Asia"/>
    <n v="2012"/>
    <n v="361000000"/>
    <s v="Qiming Venture Partners, China Internet Investment Fund, Qualcomm Ventures"/>
    <n v="1.7700831024930748"/>
  </r>
  <r>
    <x v="909"/>
    <n v="1000000000"/>
    <d v="2019-06-03T00:00:00"/>
    <s v="Auto &amp; transportation"/>
    <s v="Shanghai"/>
    <x v="3"/>
    <s v="Asia"/>
    <n v="2016"/>
    <n v="362000000"/>
    <s v="China Grand Prosperity Investment, CSC Group"/>
    <n v="1.7624309392265194"/>
  </r>
  <r>
    <x v="910"/>
    <n v="1000000000"/>
    <d v="2021-04-14T00:00:00"/>
    <s v="Artificial intelligence"/>
    <s v="Mountain View"/>
    <x v="0"/>
    <s v="North America"/>
    <n v="2016"/>
    <n v="362000000"/>
    <s v="TDK Ventures, Social Capital, D1 Capital Partners"/>
    <n v="1.7624309392265194"/>
  </r>
  <r>
    <x v="911"/>
    <n v="1000000000"/>
    <d v="2022-02-22T00:00:00"/>
    <s v="Internet software &amp; services"/>
    <s v="San Francisco"/>
    <x v="0"/>
    <s v="North America"/>
    <n v="2013"/>
    <n v="365000000"/>
    <s v="FirstMark Capital, Tiger Global Management, FTX Venture"/>
    <n v="1.7397260273972603"/>
  </r>
  <r>
    <x v="912"/>
    <n v="1000000000"/>
    <d v="2014-10-23T00:00:00"/>
    <s v="E-commerce &amp; direct-to-consumer"/>
    <s v="Beijing"/>
    <x v="3"/>
    <s v="Asia"/>
    <n v="2010"/>
    <n v="368000000"/>
    <s v="New Enterprise Associates, Tiger Global management, Tencent"/>
    <n v="1.7173913043478262"/>
  </r>
  <r>
    <x v="913"/>
    <n v="38000000000"/>
    <d v="2017-12-20T00:00:00"/>
    <s v="Consumer &amp; retail"/>
    <s v="San Francisco"/>
    <x v="0"/>
    <s v="North America"/>
    <n v="2015"/>
    <n v="14000000000"/>
    <s v="Tiger Global Management"/>
    <n v="1.7142857142857142"/>
  </r>
  <r>
    <x v="914"/>
    <n v="1000000000"/>
    <d v="2018-07-18T00:00:00"/>
    <s v="Mobile &amp; telecommunications"/>
    <s v="Hangzhou"/>
    <x v="3"/>
    <s v="Asia"/>
    <n v="2009"/>
    <n v="369000000"/>
    <s v="Qiming Venture Partners, China Broadband Capital, CDH Investments"/>
    <n v="1.7100271002710028"/>
  </r>
  <r>
    <x v="915"/>
    <n v="1000000000"/>
    <d v="2021-01-19T00:00:00"/>
    <s v="Fintech"/>
    <s v="London"/>
    <x v="7"/>
    <s v="Europe"/>
    <n v="2006"/>
    <n v="370000000"/>
    <s v="Wellington Management, Eurazeo, Citi Ventures"/>
    <n v="1.7027027027027026"/>
  </r>
  <r>
    <x v="916"/>
    <n v="1000000000"/>
    <d v="2021-12-13T00:00:00"/>
    <s v="Internet software &amp; services"/>
    <s v="San Mateo"/>
    <x v="0"/>
    <s v="North America"/>
    <n v="2006"/>
    <n v="371000000"/>
    <s v="Andreessen Horowitz, Triangle Peak Partners, Ignition Partners"/>
    <n v="1.6954177897574123"/>
  </r>
  <r>
    <x v="917"/>
    <n v="2000000000"/>
    <d v="2018-01-17T00:00:00"/>
    <s v="Auto &amp; transportation"/>
    <s v="Hangzhou"/>
    <x v="3"/>
    <s v="Asia"/>
    <n v="2015"/>
    <n v="744000000"/>
    <s v="People Electrical Appliance Group China, Zhongrong International Trust"/>
    <n v="1.6881720430107527"/>
  </r>
  <r>
    <x v="918"/>
    <n v="1000000000"/>
    <d v="2022-03-23T00:00:00"/>
    <s v="Mobile &amp; telecommunications"/>
    <s v="Milpitas"/>
    <x v="0"/>
    <s v="North America"/>
    <n v="2009"/>
    <n v="376000000"/>
    <s v="Prime Movers Lab, Khosla Ventures, I Squared Capital"/>
    <n v="1.6595744680851063"/>
  </r>
  <r>
    <x v="919"/>
    <n v="2000000000"/>
    <d v="2017-05-11T00:00:00"/>
    <s v="Other"/>
    <s v="London"/>
    <x v="7"/>
    <s v="Europe"/>
    <n v="2012"/>
    <n v="754000000"/>
    <s v="Andreessen Horowitz, SoftBank Group, Temasek Holdings"/>
    <n v="1.6525198938992043"/>
  </r>
  <r>
    <x v="920"/>
    <n v="2000000000"/>
    <d v="2015-06-17T00:00:00"/>
    <s v="Travel"/>
    <s v="Beijing"/>
    <x v="3"/>
    <s v="Asia"/>
    <n v="2011"/>
    <n v="755000000"/>
    <s v="GGV Capital, QiMing Venture Partnersl"/>
    <n v="1.6490066225165563"/>
  </r>
  <r>
    <x v="921"/>
    <n v="1000000000"/>
    <d v="2021-09-29T00:00:00"/>
    <s v="Fintech"/>
    <s v="Mexico City"/>
    <x v="27"/>
    <s v="North America"/>
    <n v="2013"/>
    <n v="378000000"/>
    <s v="Kaszek Ventures, QED Investors, International Finance Corporation"/>
    <n v="1.6455026455026456"/>
  </r>
  <r>
    <x v="922"/>
    <n v="1000000000"/>
    <d v="2017-06-29T00:00:00"/>
    <s v="E-commerce &amp; direct-to-consumer"/>
    <s v="Shanghai"/>
    <x v="3"/>
    <s v="Asia"/>
    <n v="2012"/>
    <n v="379000000"/>
    <s v="K2 Ventures, Matrix Partners China, IDG Capital"/>
    <n v="1.6385224274406331"/>
  </r>
  <r>
    <x v="923"/>
    <n v="1000000000"/>
    <d v="2021-07-01T00:00:00"/>
    <s v="Supply chain, logistics, &amp; delivery"/>
    <s v="Prague"/>
    <x v="43"/>
    <s v="Europe"/>
    <n v="2019"/>
    <n v="380000000"/>
    <s v="Partech Partners, Index Ventures, Quadrille Capital"/>
    <n v="1.631578947368421"/>
  </r>
  <r>
    <x v="924"/>
    <n v="1000000000"/>
    <d v="2021-09-14T00:00:00"/>
    <s v="E-commerce &amp; direct-to-consumer"/>
    <s v="San Francisco"/>
    <x v="0"/>
    <s v="North America"/>
    <n v="2013"/>
    <n v="382000000"/>
    <s v="GGV Capital, BlackRock, ACE &amp; Company"/>
    <n v="1.6178010471204189"/>
  </r>
  <r>
    <x v="925"/>
    <n v="1000000000"/>
    <d v="2021-10-21T00:00:00"/>
    <s v="Internet software &amp; services"/>
    <s v="Los Angeles"/>
    <x v="0"/>
    <s v="North America"/>
    <n v="2014"/>
    <n v="382000000"/>
    <s v="Simon Equity Partners, Wavemaker Partners, Anthem Venture Partners"/>
    <n v="1.6178010471204189"/>
  </r>
  <r>
    <x v="926"/>
    <n v="2000000000"/>
    <d v="2021-12-09T00:00:00"/>
    <s v="E-commerce &amp; direct-to-consumer"/>
    <s v="Berlin"/>
    <x v="21"/>
    <s v="Europe"/>
    <n v="2020"/>
    <n v="766000000"/>
    <s v="Cherry Ventures, Felix Capital, 83North"/>
    <n v="1.6109660574412532"/>
  </r>
  <r>
    <x v="927"/>
    <n v="2000000000"/>
    <d v="2018-04-09T00:00:00"/>
    <s v="Internet software &amp; services"/>
    <s v="Chengdu"/>
    <x v="3"/>
    <s v="Asia"/>
    <n v="2007"/>
    <n v="768000000"/>
    <s v="JD.com, Baidu, Vision Plus Capital"/>
    <n v="1.6041666666666667"/>
  </r>
  <r>
    <x v="928"/>
    <n v="1000000000"/>
    <d v="2021-04-08T00:00:00"/>
    <s v="Internet software &amp; services"/>
    <s v="San Francisco"/>
    <x v="0"/>
    <s v="North America"/>
    <n v="2011"/>
    <n v="384000000"/>
    <s v="Helion Venture Partners, Tiger Global management, CRV"/>
    <n v="1.6041666666666667"/>
  </r>
  <r>
    <x v="929"/>
    <n v="1000000000"/>
    <d v="2021-05-11T00:00:00"/>
    <s v="Internet software &amp; services"/>
    <s v="Beijing"/>
    <x v="3"/>
    <s v="Asia"/>
    <n v="2002"/>
    <n v="388000000"/>
    <s v="Matrix Partners China, Sequoia Capital China, Genesis Capital"/>
    <n v="1.5773195876288659"/>
  </r>
  <r>
    <x v="930"/>
    <n v="1000000000"/>
    <d v="2021-03-29T00:00:00"/>
    <s v="Edtech"/>
    <s v="Suzhou"/>
    <x v="3"/>
    <s v="Asia"/>
    <n v="2011"/>
    <n v="389000000"/>
    <s v="Matrix Partners China, Sequoia Capital China, Hundreds Capital"/>
    <n v="1.5706940874035991"/>
  </r>
  <r>
    <x v="931"/>
    <n v="1000000000"/>
    <d v="2021-10-21T00:00:00"/>
    <s v="Supply chain, logistics, &amp; delivery"/>
    <s v="Sao Paulo"/>
    <x v="10"/>
    <s v="South America"/>
    <n v="2015"/>
    <n v="390000000"/>
    <s v="Valor Capital Group, Lightrock, Softbank Group"/>
    <n v="1.5641025641025641"/>
  </r>
  <r>
    <x v="932"/>
    <n v="1000000000"/>
    <d v="2021-04-15T00:00:00"/>
    <s v="Fintech"/>
    <s v="San Jose"/>
    <x v="0"/>
    <s v="North America"/>
    <n v="2011"/>
    <n v="390000000"/>
    <s v="Menlo Ventures, Resolute Ventures, IA Ventures"/>
    <n v="1.5641025641025641"/>
  </r>
  <r>
    <x v="933"/>
    <n v="1000000000"/>
    <d v="2021-04-14T00:00:00"/>
    <s v="Health"/>
    <s v="Chengdu"/>
    <x v="3"/>
    <s v="Asia"/>
    <n v="2019"/>
    <n v="391000000"/>
    <s v="Bertelsmann Asia Investments, Sequoia Capital China, NIO Capital"/>
    <n v="1.5575447570332481"/>
  </r>
  <r>
    <x v="934"/>
    <n v="2000000000"/>
    <d v="2021-08-11T00:00:00"/>
    <s v="Artificial intelligence"/>
    <s v="Shenzhen"/>
    <x v="3"/>
    <s v="Asia"/>
    <n v="2014"/>
    <n v="786000000"/>
    <s v="Tencent Holdings, 5Y Capital, Sequoia Capital China"/>
    <n v="1.5445292620865141"/>
  </r>
  <r>
    <x v="935"/>
    <n v="1000000000"/>
    <d v="2019-02-21T00:00:00"/>
    <s v="Other"/>
    <s v="Evry"/>
    <x v="30"/>
    <s v="Europe"/>
    <n v="2011"/>
    <n v="393000000"/>
    <s v="Astanor Ventures, Upfront Ventures, IDInvest Partners"/>
    <n v="1.5445292620865141"/>
  </r>
  <r>
    <x v="936"/>
    <n v="1000000000"/>
    <d v="2020-10-26T00:00:00"/>
    <s v="Auto &amp; transportation"/>
    <s v="Wuhan"/>
    <x v="3"/>
    <s v="Asia"/>
    <n v="2016"/>
    <n v="394000000"/>
    <s v="Geely, SIG Asia Investments, China State Capital Venture Capital Fund"/>
    <n v="1.5380710659898478"/>
  </r>
  <r>
    <x v="937"/>
    <n v="1000000000"/>
    <d v="2017-05-10T00:00:00"/>
    <s v="Health"/>
    <s v="Boca Raton"/>
    <x v="0"/>
    <s v="North America"/>
    <n v="2010"/>
    <n v="394000000"/>
    <s v="Warburg Pincus, Summit Partners, Sands Capital"/>
    <n v="1.5380710659898478"/>
  </r>
  <r>
    <x v="938"/>
    <n v="2000000000"/>
    <d v="2021-03-08T00:00:00"/>
    <s v="Fintech"/>
    <s v="London"/>
    <x v="7"/>
    <s v="Europe"/>
    <n v="2014"/>
    <n v="791000000"/>
    <s v="JTC Group, Qatar Investment Authority, Fidelity Investment"/>
    <n v="1.5284450063211126"/>
  </r>
  <r>
    <x v="939"/>
    <n v="2000000000"/>
    <d v="2018-04-16T00:00:00"/>
    <s v="Auto &amp; transportation"/>
    <s v="Shanghai"/>
    <x v="3"/>
    <s v="Asia"/>
    <n v="2017"/>
    <n v="792000000"/>
    <s v="Jiangsu Sha Steel Group, Shanghai Puyin Industry, Funa Yuanchuang Technology"/>
    <n v="1.5252525252525253"/>
  </r>
  <r>
    <x v="940"/>
    <n v="2000000000"/>
    <d v="2018-02-16T00:00:00"/>
    <s v="Consumer &amp; retail"/>
    <s v="New York"/>
    <x v="0"/>
    <s v="North America"/>
    <n v="2013"/>
    <n v="792000000"/>
    <s v="Thrive Capital, Tiger Global Management, Temasek"/>
    <n v="1.5252525252525253"/>
  </r>
  <r>
    <x v="941"/>
    <n v="1000000000"/>
    <d v="2018-10-23T00:00:00"/>
    <s v="Travel"/>
    <s v="Berlin"/>
    <x v="21"/>
    <s v="Europe"/>
    <n v="2013"/>
    <n v="396000000"/>
    <s v="Lakestar, Battery Ventures, New Enterprise Associates"/>
    <n v="1.5252525252525253"/>
  </r>
  <r>
    <x v="942"/>
    <n v="1000000000"/>
    <d v="2019-12-16T00:00:00"/>
    <s v="Fintech"/>
    <s v="Qingdao"/>
    <x v="3"/>
    <s v="Asia"/>
    <n v="2014"/>
    <n v="396000000"/>
    <s v="China Reform Fund, Gaopeng Capital, Jinhui Xingye"/>
    <n v="1.5252525252525253"/>
  </r>
  <r>
    <x v="943"/>
    <n v="1000000000"/>
    <d v="2021-10-20T00:00:00"/>
    <s v="Supply chain, logistics, &amp; delivery"/>
    <s v="Encinitas"/>
    <x v="0"/>
    <s v="North America"/>
    <n v="2015"/>
    <n v="399000000"/>
    <s v="SignalFire, GLP Capital Partners, Google Ventures"/>
    <n v="1.5062656641604011"/>
  </r>
  <r>
    <x v="944"/>
    <n v="10000000000"/>
    <d v="2016-03-12T00:00:00"/>
    <s v="E-commerce &amp; direct-to-consumer"/>
    <s v="Beijing"/>
    <x v="3"/>
    <s v="Asia"/>
    <n v="2015"/>
    <n v="4000000000"/>
    <s v="Sequoia Capital China, GX Capital"/>
    <n v="1.5"/>
  </r>
  <r>
    <x v="945"/>
    <n v="5000000000"/>
    <d v="2020-12-02T00:00:00"/>
    <s v="Fintech"/>
    <s v="Sao Paulo"/>
    <x v="10"/>
    <s v="South America"/>
    <n v="2018"/>
    <n v="2000000000"/>
    <s v="Credit Suisse"/>
    <n v="1.5"/>
  </r>
  <r>
    <x v="946"/>
    <n v="5000000000"/>
    <d v="2018-08-31T00:00:00"/>
    <s v="Supply chain, logistics, &amp; delivery"/>
    <s v="Bogota"/>
    <x v="42"/>
    <s v="South America"/>
    <n v="2015"/>
    <n v="2000000000"/>
    <s v="DST Global, Andreessen Horowitz, Sequoia Capital, Redpoint e.ventures"/>
    <n v="1.5"/>
  </r>
  <r>
    <x v="947"/>
    <n v="1000000000"/>
    <d v="2021-11-29T00:00:00"/>
    <s v="Fintech"/>
    <s v="London"/>
    <x v="7"/>
    <s v="Europe"/>
    <n v="2014"/>
    <n v="403000000"/>
    <s v="British Patient Capital, SEB Venture Capital, IQ Capital"/>
    <n v="1.4813895781637718"/>
  </r>
  <r>
    <x v="948"/>
    <n v="1000000000"/>
    <d v="2021-11-30T00:00:00"/>
    <s v="Fintech"/>
    <s v="San Francisco"/>
    <x v="0"/>
    <s v="North America"/>
    <n v="2013"/>
    <n v="404000000"/>
    <s v="Khosla Ventures, General Catalyst, Blumberg Capital"/>
    <n v="1.4752475247524752"/>
  </r>
  <r>
    <x v="949"/>
    <n v="1000000000"/>
    <d v="2022-01-11T00:00:00"/>
    <s v="Fintech"/>
    <s v="New York"/>
    <x v="0"/>
    <s v="North America"/>
    <n v="2009"/>
    <n v="406000000"/>
    <s v="Franklin Templeton, Motive Partners, Apollo Global Management"/>
    <n v="1.4630541871921183"/>
  </r>
  <r>
    <x v="950"/>
    <n v="1000000000"/>
    <d v="2018-01-22T00:00:00"/>
    <s v="Auto &amp; transportation"/>
    <s v="Madrid"/>
    <x v="44"/>
    <s v="Europe"/>
    <n v="2011"/>
    <n v="407000000"/>
    <s v="Seaya Ventures, Otter Rock Capital, Rakuten"/>
    <n v="1.4570024570024569"/>
  </r>
  <r>
    <x v="951"/>
    <n v="1000000000"/>
    <d v="2020-10-16T00:00:00"/>
    <s v="Auto &amp; transportation"/>
    <s v="Jeju-do"/>
    <x v="1"/>
    <s v="Asia"/>
    <n v="2012"/>
    <n v="408000000"/>
    <s v="Bain Capital, Altos Ventures, Songhyun Investment"/>
    <n v="1.4509803921568627"/>
  </r>
  <r>
    <x v="952"/>
    <n v="1000000000"/>
    <d v="2022-01-12T00:00:00"/>
    <s v="Travel"/>
    <s v="Barcelona"/>
    <x v="44"/>
    <s v="Europe"/>
    <n v="2015"/>
    <n v="408000000"/>
    <s v="LocalGlobe, Kinnevik, Felix Capital"/>
    <n v="1.4509803921568627"/>
  </r>
  <r>
    <x v="953"/>
    <n v="2000000000"/>
    <d v="2016-05-24T00:00:00"/>
    <s v="Auto &amp; transportation"/>
    <s v="London"/>
    <x v="7"/>
    <s v="Europe"/>
    <n v="2010"/>
    <n v="828000000"/>
    <s v="Volkswagen, Access Industries, Vostok New Ventures"/>
    <n v="1.4154589371980677"/>
  </r>
  <r>
    <x v="954"/>
    <n v="1000000000"/>
    <d v="2022-02-23T00:00:00"/>
    <s v="Fintech"/>
    <s v="Milan"/>
    <x v="45"/>
    <s v="Europe"/>
    <n v="2019"/>
    <n v="416000000"/>
    <s v="Fasanara Capital, Tiger Global Management, Baleen Capital"/>
    <n v="1.4038461538461537"/>
  </r>
  <r>
    <x v="955"/>
    <n v="12000000000"/>
    <d v="2020-07-22T00:00:00"/>
    <s v="E-commerce &amp; direct-to-consumer"/>
    <s v="Changsha"/>
    <x v="3"/>
    <s v="Asia"/>
    <n v="2009"/>
    <n v="5000000000"/>
    <s v="KKR, Tencent Holdings, Sequoia Capital China"/>
    <n v="1.4"/>
  </r>
  <r>
    <x v="956"/>
    <n v="1000000000"/>
    <d v="2021-11-23T00:00:00"/>
    <s v="Internet software &amp; services"/>
    <s v="Bengaluru"/>
    <x v="6"/>
    <s v="Asia"/>
    <n v="2014"/>
    <n v="424000000"/>
    <s v="General Atlantic, Elevation Capital, BEENEXT"/>
    <n v="1.3584905660377358"/>
  </r>
  <r>
    <x v="957"/>
    <n v="1000000000"/>
    <d v="2021-02-03T00:00:00"/>
    <s v="Fintech"/>
    <s v="New York"/>
    <x v="0"/>
    <s v="North America"/>
    <n v="2015"/>
    <n v="426000000"/>
    <s v="Goodwater Capital, Entree Capital, Valar Ventures"/>
    <n v="1.3474178403755868"/>
  </r>
  <r>
    <x v="958"/>
    <n v="1000000000"/>
    <d v="2022-02-08T00:00:00"/>
    <s v="E-commerce &amp; direct-to-consumer"/>
    <s v="Bengaluru"/>
    <x v="6"/>
    <s v="Asia"/>
    <n v="2015"/>
    <n v="427000000"/>
    <s v="Jungle Ventures, Helion Venture Partners, INGKA Investments"/>
    <n v="1.3419203747072599"/>
  </r>
  <r>
    <x v="959"/>
    <n v="1000000000"/>
    <d v="2021-12-02T00:00:00"/>
    <s v="E-commerce &amp; direct-to-consumer"/>
    <s v="New York"/>
    <x v="0"/>
    <s v="North America"/>
    <n v="2021"/>
    <n v="430000000"/>
    <s v="GGV Capital, Tiger Global Management, Greycroft"/>
    <n v="1.3255813953488371"/>
  </r>
  <r>
    <x v="960"/>
    <n v="2000000000"/>
    <d v="2018-05-30T00:00:00"/>
    <s v="Fintech"/>
    <s v="San Francisco"/>
    <x v="0"/>
    <s v="North America"/>
    <n v="2009"/>
    <n v="861000000"/>
    <s v="Notion Capital, Scentan Ventures, Kite Ventures"/>
    <n v="1.3228803716608595"/>
  </r>
  <r>
    <x v="961"/>
    <n v="1000000000"/>
    <d v="2019-06-27T00:00:00"/>
    <s v="Internet software &amp; services"/>
    <s v="Shanghai"/>
    <x v="3"/>
    <s v="Asia"/>
    <n v="2015"/>
    <n v="432000000"/>
    <s v="Taigang Venture Capital"/>
    <n v="1.3148148148148149"/>
  </r>
  <r>
    <x v="962"/>
    <n v="1000000000"/>
    <d v="2020-11-12T00:00:00"/>
    <s v="E-commerce &amp; direct-to-consumer"/>
    <s v="Islandia"/>
    <x v="0"/>
    <s v="North America"/>
    <n v="2010"/>
    <n v="433000000"/>
    <s v="The Carlyle Group"/>
    <n v="1.3094688221709008"/>
  </r>
  <r>
    <x v="963"/>
    <n v="1000000000"/>
    <d v="2021-03-18T00:00:00"/>
    <s v="Internet software &amp; services"/>
    <s v="New York"/>
    <x v="0"/>
    <s v="North America"/>
    <n v="2011"/>
    <n v="436000000"/>
    <s v="Bessemer Venture Partners, Vintage Investment Partners, Blumberg Capital"/>
    <n v="1.2935779816513762"/>
  </r>
  <r>
    <x v="964"/>
    <n v="1000000000"/>
    <d v="2018-11-21T00:00:00"/>
    <s v="Hardware"/>
    <s v="Beijing"/>
    <x v="3"/>
    <s v="Asia"/>
    <n v="2015"/>
    <n v="439000000"/>
    <s v="Volcanics Ventures, Vertex Ventures China, Warburg Pincus"/>
    <n v="1.2779043280182232"/>
  </r>
  <r>
    <x v="965"/>
    <n v="1000000000"/>
    <d v="2017-11-30T00:00:00"/>
    <s v="Consumer &amp; retail"/>
    <s v="San Francisco"/>
    <x v="0"/>
    <s v="North America"/>
    <n v="2011"/>
    <n v="440000000"/>
    <s v="Khosla Ventures, Horizons Ventures, Founders Fund"/>
    <n v="1.2727272727272727"/>
  </r>
  <r>
    <x v="966"/>
    <n v="1000000000"/>
    <d v="2021-10-13T00:00:00"/>
    <s v="E-commerce &amp; direct-to-consumer"/>
    <s v="Jaipur"/>
    <x v="6"/>
    <s v="Asia"/>
    <n v="2008"/>
    <n v="448000000"/>
    <s v="Sequoia Capital India, Hillhouse Capital Management, Sunley House Capital Management"/>
    <n v="1.2321428571428572"/>
  </r>
  <r>
    <x v="967"/>
    <n v="1000000000"/>
    <d v="2022-02-23T00:00:00"/>
    <s v="Health"/>
    <s v="San Francisco"/>
    <x v="0"/>
    <s v="North America"/>
    <n v="2011"/>
    <n v="449000000"/>
    <s v="U.S. Venture Partners, dRx Capital, Andreessen Horowitz"/>
    <n v="1.2271714922048997"/>
  </r>
  <r>
    <x v="968"/>
    <n v="2000000000"/>
    <d v="2021-12-01T00:00:00"/>
    <s v="Internet software &amp; services"/>
    <s v="Madrid"/>
    <x v="44"/>
    <s v="Europe"/>
    <n v="2009"/>
    <n v="902000000"/>
    <s v="Kibo Ventures, SoftBank Group, Atomico"/>
    <n v="1.2172949002217295"/>
  </r>
  <r>
    <x v="969"/>
    <n v="11000000000"/>
    <d v="2016-12-22T00:00:00"/>
    <s v="Hardware"/>
    <s v="London"/>
    <x v="7"/>
    <s v="Europe"/>
    <n v="1998"/>
    <n v="5000000000"/>
    <s v="Aviation Industry Corporation of China, Essence Financial, Jiangsu Sha Steel Group"/>
    <n v="1.2"/>
  </r>
  <r>
    <x v="970"/>
    <n v="11000000000"/>
    <d v="2018-06-21T00:00:00"/>
    <s v="Supply chain, logistics, &amp; delivery"/>
    <s v="Bengaluru"/>
    <x v="6"/>
    <s v="Asia"/>
    <n v="2014"/>
    <n v="5000000000"/>
    <s v="Accel India, SAIF Partners, Norwest Venture Partners"/>
    <n v="1.2"/>
  </r>
  <r>
    <x v="971"/>
    <n v="1000000000"/>
    <d v="2021-03-26T00:00:00"/>
    <s v="Other"/>
    <s v="Chennai"/>
    <x v="6"/>
    <s v="Asia"/>
    <n v="1984"/>
    <n v="456000000"/>
    <s v="Sequoia Capital India, Tiger Global Management, Tencent"/>
    <n v="1.1929824561403508"/>
  </r>
  <r>
    <x v="972"/>
    <n v="1000000000"/>
    <d v="2021-10-28T00:00:00"/>
    <s v="Fintech"/>
    <s v="Bengaluru"/>
    <x v="6"/>
    <s v="Asia"/>
    <n v="2016"/>
    <n v="458000000"/>
    <s v="Intact Ventures, Munich Re Ventures, General Atlantic"/>
    <n v="1.1834061135371179"/>
  </r>
  <r>
    <x v="973"/>
    <n v="1000000000"/>
    <d v="2019-10-16T00:00:00"/>
    <s v="Fintech"/>
    <s v="Curitiba"/>
    <x v="10"/>
    <s v="South America"/>
    <n v="2012"/>
    <n v="460000000"/>
    <s v="FTV Capital, Endeavor"/>
    <n v="1.173913043478261"/>
  </r>
  <r>
    <x v="974"/>
    <n v="1000000000"/>
    <d v="2021-07-19T00:00:00"/>
    <s v="Other"/>
    <s v="Chicago"/>
    <x v="0"/>
    <s v="North America"/>
    <n v="2012"/>
    <n v="463000000"/>
    <s v="Danone Manifesto Ventures, 1955 Capital, Breakthrough Energy Ventures"/>
    <n v="1.1598272138228942"/>
  </r>
  <r>
    <x v="975"/>
    <n v="2000000000"/>
    <d v="2019-03-01T00:00:00"/>
    <s v="E-commerce &amp; direct-to-consumer"/>
    <s v="Jiangsu"/>
    <x v="3"/>
    <s v="Asia"/>
    <n v="1995"/>
    <n v="946000000"/>
    <s v="Alibaba Group,Co-Stone Venture Capital, Buhuo Venture Capital"/>
    <n v="1.1141649048625792"/>
  </r>
  <r>
    <x v="976"/>
    <n v="2000000000"/>
    <d v="2020-09-24T00:00:00"/>
    <s v="E-commerce &amp; direct-to-consumer"/>
    <s v="Shenzhen"/>
    <x v="3"/>
    <s v="Asia"/>
    <n v="2015"/>
    <n v="950000000"/>
    <s v="Matrix Partners China, Eastern Bell Capital, Hongtai Capital Holdings"/>
    <n v="1.1052631578947369"/>
  </r>
  <r>
    <x v="977"/>
    <n v="1000000000"/>
    <d v="2019-09-06T00:00:00"/>
    <s v="E-commerce &amp; direct-to-consumer"/>
    <s v="San Francisco"/>
    <x v="0"/>
    <s v="North America"/>
    <n v="2016"/>
    <n v="475000000"/>
    <s v="MHS Capital, NextView Ventures, Mayfield Fund"/>
    <n v="1.1052631578947369"/>
  </r>
  <r>
    <x v="978"/>
    <n v="1000000000"/>
    <d v="2022-01-21T00:00:00"/>
    <s v="Supply chain, logistics, &amp; delivery"/>
    <s v="Lehi"/>
    <x v="0"/>
    <s v="North America"/>
    <n v="2018"/>
    <n v="482000000"/>
    <s v="Madrona Venture Group, Banner Ventures, FJ Labs"/>
    <n v="1.0746887966804979"/>
  </r>
  <r>
    <x v="979"/>
    <n v="1000000000"/>
    <d v="2021-12-21T00:00:00"/>
    <s v="Consumer &amp; retail"/>
    <s v="San Francisco"/>
    <x v="0"/>
    <s v="North America"/>
    <n v="2016"/>
    <n v="484000000"/>
    <s v="Alpargatas, GS Growth, Lightspeed Venture Partners"/>
    <n v="1.0661157024793388"/>
  </r>
  <r>
    <x v="980"/>
    <n v="2000000000"/>
    <d v="2021-09-27T00:00:00"/>
    <s v="Supply chain, logistics, &amp; delivery"/>
    <m/>
    <x v="13"/>
    <s v="Asia"/>
    <n v="2014"/>
    <n v="975000000"/>
    <s v="B Capital Group, Monk's Hill Ventures, Dynamic Parcel Distribution"/>
    <n v="1.0512820512820513"/>
  </r>
  <r>
    <x v="981"/>
    <n v="1000000000"/>
    <d v="2021-10-05T00:00:00"/>
    <s v="E-commerce &amp; direct-to-consumer"/>
    <s v="Bengaluru"/>
    <x v="6"/>
    <s v="Asia"/>
    <n v="2015"/>
    <n v="489000000"/>
    <s v="3one4 Capital Partners, Bertelsmann India Investments, Vertex Ventures SE Asia"/>
    <n v="1.0449897750511248"/>
  </r>
  <r>
    <x v="982"/>
    <n v="1000000000"/>
    <d v="2021-12-06T00:00:00"/>
    <s v="Internet software &amp; services"/>
    <s v="New York"/>
    <x v="0"/>
    <s v="North America"/>
    <n v="2008"/>
    <n v="492000000"/>
    <s v="RRE Ventures+, Highland Capital Partners, The Carlyle Group"/>
    <n v="1.032520325203252"/>
  </r>
  <r>
    <x v="983"/>
    <n v="1000000000"/>
    <d v="2021-06-15T00:00:00"/>
    <s v="Health"/>
    <s v="Guangzhou"/>
    <x v="3"/>
    <s v="Asia"/>
    <n v="2015"/>
    <n v="496000000"/>
    <s v="Green Pine Capital Partners, Ivy Capital, DCM Ventures"/>
    <n v="1.0161290322580645"/>
  </r>
  <r>
    <x v="984"/>
    <n v="6000000000"/>
    <d v="2020-06-08T00:00:00"/>
    <s v="Auto &amp; transportation"/>
    <s v="Changzhou"/>
    <x v="3"/>
    <s v="Asia"/>
    <n v="2018"/>
    <n v="3000000000"/>
    <s v="IDG Capital, Bank Of China Group Investment,, SDIC CMC Investment Management"/>
    <n v="1"/>
  </r>
  <r>
    <x v="985"/>
    <n v="4000000000"/>
    <d v="2021-07-01T00:00:00"/>
    <s v="Edtech"/>
    <s v="New York"/>
    <x v="0"/>
    <s v="North America"/>
    <n v="2015"/>
    <n v="2000000000"/>
    <s v="Blackstone, ICONIQ Growth, General Atlantic"/>
    <n v="1"/>
  </r>
  <r>
    <x v="986"/>
    <n v="4000000000"/>
    <d v="2018-07-16T00:00:00"/>
    <s v="Fintech"/>
    <s v="London"/>
    <x v="7"/>
    <s v="Europe"/>
    <n v="2011"/>
    <n v="2000000000"/>
    <s v="SoftBank Group, General Atlantic"/>
    <n v="1"/>
  </r>
  <r>
    <x v="987"/>
    <n v="4000000000"/>
    <d v="2019-02-27T00:00:00"/>
    <s v="Artificial intelligence"/>
    <s v="Beijing"/>
    <x v="3"/>
    <s v="Asia"/>
    <n v="2015"/>
    <n v="2000000000"/>
    <s v="Hillhouse Capital Management, Linear Venture, Morningside Venture Capital"/>
    <n v="1"/>
  </r>
  <r>
    <x v="988"/>
    <n v="4000000000"/>
    <d v="2022-02-22T00:00:00"/>
    <s v="Auto &amp; transportation"/>
    <s v="Shanghai"/>
    <x v="3"/>
    <s v="Asia"/>
    <n v="2014"/>
    <n v="2000000000"/>
    <s v="HD Capital, Qihoo 360 Technology, China Fortune Land Development"/>
    <n v="1"/>
  </r>
  <r>
    <x v="989"/>
    <n v="2000000000"/>
    <d v="2018-12-19T00:00:00"/>
    <s v="Artificial intelligence"/>
    <s v="Beijing"/>
    <x v="3"/>
    <s v="Asia"/>
    <n v="2015"/>
    <n v="1000000000"/>
    <s v="Sequoia Capital China, China Construction Bank, Bank of China"/>
    <n v="1"/>
  </r>
  <r>
    <x v="990"/>
    <n v="2000000000"/>
    <d v="2019-04-15T00:00:00"/>
    <s v="Auto &amp; transportation"/>
    <s v="Shanghai"/>
    <x v="3"/>
    <s v="Asia"/>
    <n v="2015"/>
    <n v="1000000000"/>
    <s v="Automobile Industry Guidance Fund"/>
    <n v="1"/>
  </r>
  <r>
    <x v="991"/>
    <n v="1000000000"/>
    <d v="2021-07-01T00:00:00"/>
    <s v="Supply chain, logistics, &amp; delivery"/>
    <s v="Dubai"/>
    <x v="32"/>
    <s v="Asia"/>
    <n v="2018"/>
    <n v="504000000"/>
    <s v="CE-Ventures, BECO Capital, Nordstar"/>
    <n v="0.98412698412698407"/>
  </r>
  <r>
    <x v="992"/>
    <n v="1000000000"/>
    <d v="2021-03-11T00:00:00"/>
    <s v="Internet software &amp; services"/>
    <s v="Stockholm"/>
    <x v="20"/>
    <s v="Europe"/>
    <n v="2009"/>
    <n v="509000000"/>
    <s v="EQT Partners, Blackstone"/>
    <n v="0.96463654223968565"/>
  </r>
  <r>
    <x v="993"/>
    <n v="1000000000"/>
    <d v="2017-05-16T00:00:00"/>
    <s v="Fintech"/>
    <s v="New York"/>
    <x v="0"/>
    <s v="North America"/>
    <n v="2014"/>
    <n v="511000000"/>
    <s v="BNP Paribas, Goldman Sachs, Google"/>
    <n v="0.95694716242661448"/>
  </r>
  <r>
    <x v="994"/>
    <n v="1000000000"/>
    <d v="2018-09-20T00:00:00"/>
    <s v="Consumer &amp; retail"/>
    <s v="Beijing"/>
    <x v="3"/>
    <s v="Asia"/>
    <n v="2014"/>
    <n v="511000000"/>
    <s v="Source Code Capital, Meituan Dianping, Tencent Holdings"/>
    <n v="0.95694716242661448"/>
  </r>
  <r>
    <x v="995"/>
    <n v="1000000000"/>
    <d v="2021-12-08T00:00:00"/>
    <s v="Internet software &amp; services"/>
    <m/>
    <x v="13"/>
    <s v="Asia"/>
    <n v="2011"/>
    <n v="515000000"/>
    <s v="Temasek, Guggenheim Investments, Qatar Investment Authority"/>
    <n v="0.94174757281553401"/>
  </r>
  <r>
    <x v="996"/>
    <n v="1000000000"/>
    <d v="2021-12-21T00:00:00"/>
    <s v="Travel"/>
    <s v="Stockholm"/>
    <x v="20"/>
    <s v="Europe"/>
    <n v="2018"/>
    <n v="516000000"/>
    <s v="Vostok New Ventures, The Raine Group, Balderton Capital"/>
    <n v="0.93798449612403101"/>
  </r>
  <r>
    <x v="997"/>
    <n v="1000000000"/>
    <d v="2021-09-08T00:00:00"/>
    <s v="Other"/>
    <s v="Tsuruoka"/>
    <x v="14"/>
    <s v="Asia"/>
    <n v="2007"/>
    <n v="520000000"/>
    <s v="Cool Japan Fund, JAFCO, The Carlyle Group"/>
    <n v="0.92307692307692313"/>
  </r>
  <r>
    <x v="998"/>
    <n v="1000000000"/>
    <d v="2021-10-07T00:00:00"/>
    <s v="E-commerce &amp; direct-to-consumer"/>
    <s v="Pune"/>
    <x v="6"/>
    <s v="Asia"/>
    <n v="2011"/>
    <n v="521000000"/>
    <s v="Sequoia Capital India, Lightbox Ventures, Coatue Management"/>
    <n v="0.91938579654510555"/>
  </r>
  <r>
    <x v="999"/>
    <n v="1000000000"/>
    <d v="2018-06-11T00:00:00"/>
    <s v="Hardware"/>
    <s v="Wuxi"/>
    <x v="3"/>
    <s v="Asia"/>
    <n v="2010"/>
    <n v="523000000"/>
    <s v="V Star Capital, GF Xinde Investment Management Co., Haitong Leading Capital Management"/>
    <n v="0.91204588910133844"/>
  </r>
  <r>
    <x v="1000"/>
    <n v="1000000000"/>
    <d v="2020-01-30T00:00:00"/>
    <s v="Health"/>
    <s v="San Francisco"/>
    <x v="0"/>
    <s v="North America"/>
    <n v="2015"/>
    <n v="524000000"/>
    <s v="Jackson Square Ventures, Greenoaks Capital Management, Softbank Group"/>
    <n v="0.90839694656488545"/>
  </r>
  <r>
    <x v="1001"/>
    <n v="1000000000"/>
    <d v="2022-02-23T00:00:00"/>
    <s v="Cybersecurity"/>
    <s v="New York"/>
    <x v="0"/>
    <s v="North America"/>
    <n v="2017"/>
    <n v="526000000"/>
    <s v="8VC, Liberty Strategic Capital, Eden Global Partners"/>
    <n v="0.90114068441064643"/>
  </r>
  <r>
    <x v="1002"/>
    <n v="1000000000"/>
    <d v="2018-08-02T00:00:00"/>
    <s v="Internet software &amp; services"/>
    <s v="Paris"/>
    <x v="30"/>
    <s v="Europe"/>
    <n v="2007"/>
    <n v="532000000"/>
    <s v="Orange Digital Ventures, Access Industries"/>
    <n v="0.87969924812030076"/>
  </r>
  <r>
    <x v="1003"/>
    <n v="1000000000"/>
    <d v="2022-01-06T00:00:00"/>
    <s v="Supply chain, logistics, &amp; delivery"/>
    <s v="Ottawa"/>
    <x v="8"/>
    <s v="North America"/>
    <n v="2010"/>
    <n v="534000000"/>
    <s v="Vista Equity Partners, Warburg Pincus, First Ascent Ventures"/>
    <n v="0.87265917602996257"/>
  </r>
  <r>
    <x v="1004"/>
    <n v="1000000000"/>
    <d v="2019-08-07T00:00:00"/>
    <s v="Fintech"/>
    <s v="Leawood"/>
    <x v="0"/>
    <s v="North America"/>
    <n v="2008"/>
    <n v="538000000"/>
    <s v="Union Square Ventures, Summerhill Venture Partners, Mithril Capital Management"/>
    <n v="0.85873605947955389"/>
  </r>
  <r>
    <x v="1005"/>
    <n v="1000000000"/>
    <d v="2021-05-06T00:00:00"/>
    <s v="Artificial intelligence"/>
    <s v="Paris"/>
    <x v="30"/>
    <s v="Europe"/>
    <n v="2014"/>
    <n v="545000000"/>
    <s v="Griffin Gaming Partners, Andreessen Horowitz, Battery Ventures"/>
    <n v="0.83486238532110091"/>
  </r>
  <r>
    <x v="1006"/>
    <n v="1000000000"/>
    <d v="2017-08-07T00:00:00"/>
    <s v="Mobile &amp; telecommunications"/>
    <s v="Midrand"/>
    <x v="39"/>
    <s v="Africa"/>
    <n v="2000"/>
    <n v="547000000"/>
    <s v="Blue Label Telecoms, Net1 UEPS Technologies"/>
    <n v="0.82815356489945158"/>
  </r>
  <r>
    <x v="1007"/>
    <n v="1000000000"/>
    <d v="2017-08-02T00:00:00"/>
    <s v="E-commerce &amp; direct-to-consumer"/>
    <s v="Shanghai"/>
    <x v="3"/>
    <s v="Asia"/>
    <n v="2012"/>
    <n v="549000000"/>
    <s v="Standard Chartered, FinSight Ventures, Affirma Capital"/>
    <n v="0.82149362477231325"/>
  </r>
  <r>
    <x v="1008"/>
    <n v="1000000000"/>
    <d v="2019-01-14T00:00:00"/>
    <s v="Supply chain, logistics, &amp; delivery"/>
    <s v="Shanghai"/>
    <x v="3"/>
    <s v="Asia"/>
    <n v="2015"/>
    <n v="554000000"/>
    <s v="Source Code Capital, Global Logistic Properties, K2VC"/>
    <n v="0.80505415162454874"/>
  </r>
  <r>
    <x v="1009"/>
    <n v="1000000000"/>
    <d v="2021-04-28T00:00:00"/>
    <s v="Health"/>
    <s v="New York"/>
    <x v="0"/>
    <s v="North America"/>
    <n v="2016"/>
    <n v="570000000"/>
    <s v="Thrive Capital, Durable Capital Partners, G Squared"/>
    <n v="0.75438596491228072"/>
  </r>
  <r>
    <x v="1010"/>
    <n v="7000000000"/>
    <d v="2014-10-27T00:00:00"/>
    <s v="Auto &amp; transportation"/>
    <s v="Bengaluru"/>
    <x v="6"/>
    <s v="Asia"/>
    <n v="2010"/>
    <n v="4000000000"/>
    <s v="Accel Partners, SoftBank Group, Sequoia Capital"/>
    <n v="0.75"/>
  </r>
  <r>
    <x v="1011"/>
    <n v="1000000000"/>
    <d v="2017-11-01T00:00:00"/>
    <s v="Travel"/>
    <s v="Beijing"/>
    <x v="3"/>
    <s v="Asia"/>
    <n v="2012"/>
    <n v="572000000"/>
    <s v="Morningside Ventures, Capital Today, JOY Capital"/>
    <n v="0.74825174825174823"/>
  </r>
  <r>
    <x v="1012"/>
    <n v="1000000000"/>
    <d v="2022-02-09T00:00:00"/>
    <s v="Supply chain, logistics, &amp; delivery"/>
    <s v="Pune"/>
    <x v="6"/>
    <s v="Asia"/>
    <n v="2012"/>
    <n v="573000000"/>
    <s v="Norwest Venture Partners, Investcorp, Blackstone"/>
    <n v="0.74520069808027922"/>
  </r>
  <r>
    <x v="1013"/>
    <n v="1000000000"/>
    <d v="2022-02-24T00:00:00"/>
    <s v="Internet software &amp; services"/>
    <s v="San Mateo"/>
    <x v="0"/>
    <s v="North America"/>
    <n v="2008"/>
    <n v="585000000"/>
    <s v="Zeev Ventures, Bond, Fifth Wall Ventures"/>
    <n v="0.70940170940170943"/>
  </r>
  <r>
    <x v="1014"/>
    <n v="1000000000"/>
    <d v="2018-07-12T00:00:00"/>
    <s v="Mobile &amp; telecommunications"/>
    <s v="Sao Paulo"/>
    <x v="10"/>
    <s v="South America"/>
    <n v="1998"/>
    <n v="588000000"/>
    <s v="Innova Capital - FIP, 3G Capital Management, Prosus Ventures"/>
    <n v="0.70068027210884354"/>
  </r>
  <r>
    <x v="1015"/>
    <n v="1000000000"/>
    <d v="2018-11-13T00:00:00"/>
    <s v="Supply chain, logistics, &amp; delivery"/>
    <s v="Osasco"/>
    <x v="10"/>
    <s v="South America"/>
    <n v="2011"/>
    <n v="592000000"/>
    <s v="Movile, Just Eat, Naspers"/>
    <n v="0.68918918918918914"/>
  </r>
  <r>
    <x v="1016"/>
    <n v="1000000000"/>
    <d v="2017-12-01T00:00:00"/>
    <s v="Internet software &amp; services"/>
    <s v="Beijing"/>
    <x v="3"/>
    <s v="Asia"/>
    <n v="2014"/>
    <n v="594000000"/>
    <s v="Sequoia Capital China, CMC Capital Partners, Tencent Holdings"/>
    <n v="0.6835016835016835"/>
  </r>
  <r>
    <x v="1017"/>
    <n v="1000000000"/>
    <d v="2021-06-14T00:00:00"/>
    <s v="E-commerce &amp; direct-to-consumer"/>
    <m/>
    <x v="13"/>
    <s v="Asia"/>
    <n v="2015"/>
    <n v="595000000"/>
    <s v="SingTel Innov8, Alpha JWC Ventures, Golden Gate Ventures"/>
    <n v="0.68067226890756305"/>
  </r>
  <r>
    <x v="1018"/>
    <n v="1000000000"/>
    <d v="2021-12-16T00:00:00"/>
    <s v="Other"/>
    <s v="Berlin"/>
    <x v="21"/>
    <s v="Europe"/>
    <n v="2013"/>
    <n v="600000000"/>
    <s v="Atomico, Hanaco Venture Capital, TriplePoint Capital"/>
    <n v="0.66666666666666663"/>
  </r>
  <r>
    <x v="1019"/>
    <n v="1000000000"/>
    <d v="2019-11-19T00:00:00"/>
    <s v="Other"/>
    <s v="New York"/>
    <x v="0"/>
    <s v="North America"/>
    <n v="2015"/>
    <n v="610000000"/>
    <s v="Undisclosed"/>
    <n v="0.63934426229508201"/>
  </r>
  <r>
    <x v="1020"/>
    <n v="1000000000"/>
    <d v="2020-09-16T00:00:00"/>
    <s v="E-commerce &amp; direct-to-consumer"/>
    <s v="Long Beach"/>
    <x v="0"/>
    <s v="North America"/>
    <n v="2014"/>
    <n v="620000000"/>
    <s v="Novator Partners, True, Causeway Media Partners"/>
    <n v="0.61290322580645162"/>
  </r>
  <r>
    <x v="1021"/>
    <n v="1000000000"/>
    <d v="2018-10-25T00:00:00"/>
    <s v="Hardware"/>
    <s v="Beijing"/>
    <x v="3"/>
    <s v="Asia"/>
    <n v="2015"/>
    <n v="623000000"/>
    <s v="China Everbright Limited, IDG Capital, iFLYTEK"/>
    <n v="0.60513643659711081"/>
  </r>
  <r>
    <x v="1022"/>
    <n v="1000000000"/>
    <d v="2021-03-23T00:00:00"/>
    <s v="Cybersecurity"/>
    <s v="Portland"/>
    <x v="0"/>
    <s v="North America"/>
    <n v="2019"/>
    <n v="632000000"/>
    <s v="YL Ventures, Redpoint Ventures, GGV Capital"/>
    <n v="0.58227848101265822"/>
  </r>
  <r>
    <x v="1023"/>
    <n v="1000000000"/>
    <d v="2020-03-06T00:00:00"/>
    <s v="Health"/>
    <s v="Tirat Carmel"/>
    <x v="18"/>
    <s v="Asia"/>
    <n v="1999"/>
    <n v="633000000"/>
    <s v="York Capital Management, GE Healthcare, Koch Disruptive Technologies"/>
    <n v="0.57977883096366511"/>
  </r>
  <r>
    <x v="1024"/>
    <n v="1000000000"/>
    <d v="2018-07-13T00:00:00"/>
    <s v="Supply chain, logistics, &amp; delivery"/>
    <s v="Tianjin"/>
    <x v="3"/>
    <s v="Asia"/>
    <n v="2014"/>
    <n v="650000000"/>
    <s v="Sequoia Capital China, InnoVision Capital, Qianhai Fund of Funds"/>
    <n v="0.53846153846153844"/>
  </r>
  <r>
    <x v="1025"/>
    <n v="1000000000"/>
    <d v="2016-04-13T00:00:00"/>
    <s v="E-commerce &amp; direct-to-consumer"/>
    <s v="Shanghai"/>
    <x v="3"/>
    <s v="Asia"/>
    <n v="2009"/>
    <n v="650000000"/>
    <s v="Warburg Pincus, Aviation Industry Corporation of China"/>
    <n v="0.53846153846153844"/>
  </r>
  <r>
    <x v="1026"/>
    <n v="1000000000"/>
    <d v="2020-07-10T00:00:00"/>
    <s v="E-commerce &amp; direct-to-consumer"/>
    <s v="Beijing"/>
    <x v="3"/>
    <s v="Asia"/>
    <n v="2016"/>
    <n v="655000000"/>
    <s v="JOY Capital, NIO Capital, Blueflame Capital"/>
    <n v="0.52671755725190839"/>
  </r>
  <r>
    <x v="1027"/>
    <n v="1000000000"/>
    <d v="2019-05-16T00:00:00"/>
    <s v="Travel"/>
    <s v="Berlin"/>
    <x v="21"/>
    <s v="Europe"/>
    <n v="2009"/>
    <n v="656000000"/>
    <s v="Spark Capital, Highland Europe, Sunstone Capital"/>
    <n v="0.52439024390243905"/>
  </r>
  <r>
    <x v="1028"/>
    <n v="1000000000"/>
    <d v="2019-03-11T00:00:00"/>
    <s v="E-commerce &amp; direct-to-consumer"/>
    <s v="Hefei"/>
    <x v="3"/>
    <s v="Asia"/>
    <n v="2017"/>
    <n v="658000000"/>
    <s v="Eastern Bell Capital, Capital Today, Longzhu Capital"/>
    <n v="0.51975683890577506"/>
  </r>
  <r>
    <x v="1029"/>
    <n v="1000000000"/>
    <d v="2020-07-15T00:00:00"/>
    <s v="Fintech"/>
    <s v="New York"/>
    <x v="0"/>
    <s v="North America"/>
    <n v="2014"/>
    <n v="660000000"/>
    <s v="T. Rowe Price, Dragoneer Investment Group, BlackRock"/>
    <n v="0.51515151515151514"/>
  </r>
  <r>
    <x v="1030"/>
    <n v="1000000000"/>
    <d v="2021-11-10T00:00:00"/>
    <s v="Health"/>
    <s v="Bengaluru"/>
    <x v="6"/>
    <s v="Asia"/>
    <n v="2016"/>
    <n v="665000000"/>
    <s v="Chiratae Ventures, Accel, Kalaari Capital"/>
    <n v="0.50375939849624063"/>
  </r>
  <r>
    <x v="1031"/>
    <n v="1000000000"/>
    <d v="2018-04-10T00:00:00"/>
    <s v="Health"/>
    <s v="Hangzhou"/>
    <x v="3"/>
    <s v="Asia"/>
    <n v="2000"/>
    <n v="682000000"/>
    <s v="Tencent Holdings, DCM Ventures"/>
    <n v="0.4662756598240469"/>
  </r>
  <r>
    <x v="1032"/>
    <n v="1000000000"/>
    <d v="2022-01-05T00:00:00"/>
    <s v="Data management &amp; analytics"/>
    <s v="Mumbai"/>
    <x v="6"/>
    <s v="Asia"/>
    <n v="2000"/>
    <n v="685000000"/>
    <s v="TPG Capital, Apax Partners, TA Associates"/>
    <n v="0.45985401459854014"/>
  </r>
  <r>
    <x v="1033"/>
    <n v="1000000000"/>
    <d v="2018-09-13T00:00:00"/>
    <s v="Auto &amp; transportation"/>
    <s v="Shanghai"/>
    <x v="3"/>
    <s v="Asia"/>
    <n v="2015"/>
    <n v="697000000"/>
    <s v="Yunfeng Capital, SDIC Innovation Investment Management, Shang Qi Capital"/>
    <n v="0.4347202295552367"/>
  </r>
  <r>
    <x v="1034"/>
    <n v="1000000000"/>
    <d v="2021-01-11T00:00:00"/>
    <s v="Health"/>
    <s v="Cambridge"/>
    <x v="0"/>
    <s v="North America"/>
    <n v="2020"/>
    <n v="700000000"/>
    <s v="Nextech Invest, Casdin Capital, Google Ventures"/>
    <n v="0.42857142857142855"/>
  </r>
  <r>
    <x v="1035"/>
    <n v="1000000000"/>
    <d v="2022-02-14T00:00:00"/>
    <s v="Fintech"/>
    <s v="Sao Paulo"/>
    <x v="10"/>
    <s v="South America"/>
    <n v="2016"/>
    <n v="720000000"/>
    <s v="Propel Venture Partners, Monashees+, BBVA"/>
    <n v="0.3888888888888889"/>
  </r>
  <r>
    <x v="1036"/>
    <n v="1000000000"/>
    <d v="2018-08-07T00:00:00"/>
    <s v="Travel"/>
    <s v="Central"/>
    <x v="23"/>
    <s v="Asia"/>
    <n v="2014"/>
    <n v="722000000"/>
    <s v="Sequoia Capital China, Goldman Sachs, Matrix Partners China"/>
    <n v="0.38504155124653738"/>
  </r>
  <r>
    <x v="1037"/>
    <n v="1000000000"/>
    <d v="2021-04-27T00:00:00"/>
    <s v="Other"/>
    <s v="Washington"/>
    <x v="0"/>
    <s v="North America"/>
    <n v="2010"/>
    <n v="738000000"/>
    <s v="SWaN &amp; Legend Ventures, Revolution Growth, Invus Group"/>
    <n v="0.35501355013550134"/>
  </r>
  <r>
    <x v="1038"/>
    <n v="1000000000"/>
    <d v="2019-03-27T00:00:00"/>
    <s v="Artificial intelligence"/>
    <s v="Beijing"/>
    <x v="3"/>
    <s v="Asia"/>
    <n v="2014"/>
    <n v="787000000"/>
    <s v="Russia-China Investment Fund, Tencent Holdings, Sequoia Capital China"/>
    <n v="0.27064803049555275"/>
  </r>
  <r>
    <x v="1039"/>
    <n v="1000000000"/>
    <d v="2021-10-19T00:00:00"/>
    <s v="Fintech"/>
    <s v="London"/>
    <x v="7"/>
    <s v="Europe"/>
    <n v="2005"/>
    <n v="792000000"/>
    <s v="IAG Capital Partners, Augmentum Fintech, Northzone Ventures"/>
    <n v="0.26262626262626265"/>
  </r>
  <r>
    <x v="1040"/>
    <n v="5000000000"/>
    <d v="2019-03-08T00:00:00"/>
    <s v="Auto &amp; transportation"/>
    <s v="Shanghai"/>
    <x v="3"/>
    <s v="Asia"/>
    <n v="2015"/>
    <n v="4000000000"/>
    <s v="Baidu Capital, Linear Venture, Tencent"/>
    <n v="0.25"/>
  </r>
  <r>
    <x v="1041"/>
    <n v="1000000000"/>
    <d v="2021-09-01T00:00:00"/>
    <s v="E-commerce &amp; direct-to-consumer"/>
    <s v="Berlin"/>
    <x v="21"/>
    <s v="Europe"/>
    <n v="2005"/>
    <n v="800000000"/>
    <s v="Ardian, Bain Capital"/>
    <n v="0.25"/>
  </r>
  <r>
    <x v="1042"/>
    <n v="1000000000"/>
    <d v="2021-11-16T00:00:00"/>
    <s v="E-commerce &amp; direct-to-consumer"/>
    <s v="Chicago"/>
    <x v="0"/>
    <s v="North America"/>
    <n v="2017"/>
    <n v="800000000"/>
    <s v="Khosla Ventures,General Catalyst, Victory Park Capital"/>
    <n v="0.25"/>
  </r>
  <r>
    <x v="1043"/>
    <n v="1000000000"/>
    <d v="2016-11-09T00:00:00"/>
    <s v="Supply chain, logistics, &amp; delivery"/>
    <s v="Shanghai"/>
    <x v="3"/>
    <s v="Asia"/>
    <n v="2005"/>
    <n v="800000000"/>
    <s v="Alibaba Group, KKR, Goldman Sachs"/>
    <n v="0.25"/>
  </r>
  <r>
    <x v="1044"/>
    <n v="1000000000"/>
    <d v="2017-11-08T00:00:00"/>
    <s v="Fintech"/>
    <m/>
    <x v="23"/>
    <s v="Asia"/>
    <n v="2013"/>
    <n v="871000000"/>
    <s v="Sequoia Capital China, ING, Alibaba Entrepreneurs Fund"/>
    <n v="0.14810562571756603"/>
  </r>
  <r>
    <x v="1045"/>
    <n v="1000000000"/>
    <d v="2018-09-15T00:00:00"/>
    <s v="Auto &amp; transportation"/>
    <s v="Shanghai"/>
    <x v="3"/>
    <s v="Asia"/>
    <n v="2011"/>
    <n v="875000000"/>
    <s v="Qiming Venture Partners, Yaxia Automobile, Far East Horizon"/>
    <n v="0.14285714285714285"/>
  </r>
  <r>
    <x v="1046"/>
    <n v="1000000000"/>
    <d v="2021-05-12T00:00:00"/>
    <s v="Fintech"/>
    <s v="San Francisco"/>
    <x v="0"/>
    <s v="North America"/>
    <n v="2018"/>
    <n v="910000000"/>
    <s v="Iris Capital, Accel, Elaia Partners"/>
    <n v="9.8901098901098897E-2"/>
  </r>
  <r>
    <x v="1047"/>
    <n v="1000000000"/>
    <d v="2019-06-27T00:00:00"/>
    <s v="E-commerce &amp; direct-to-consumer"/>
    <s v="Beijing"/>
    <x v="3"/>
    <s v="Asia"/>
    <n v="2015"/>
    <n v="947000000"/>
    <s v="Sequoia Capital China, Qiming Venture Partners, Tencent Holdings"/>
    <n v="5.59662090813094E-2"/>
  </r>
  <r>
    <x v="1048"/>
    <n v="1000000000"/>
    <d v="2017-04-18T00:00:00"/>
    <s v="E-commerce &amp; direct-to-consumer"/>
    <s v="Beijing"/>
    <x v="3"/>
    <s v="Asia"/>
    <n v="2015"/>
    <n v="990000000"/>
    <s v="58.com, Tencent Holdings"/>
    <n v="1.0101010101010102E-2"/>
  </r>
  <r>
    <x v="1049"/>
    <n v="1000000000"/>
    <d v="2018-11-20T00:00:00"/>
    <s v="Auto &amp; transportation"/>
    <s v="Hangzhou"/>
    <x v="3"/>
    <s v="Asia"/>
    <n v="2015"/>
    <n v="1000000000"/>
    <s v="Sequoia Capital China, Gopher Asset Management, Shanghai Electric Group"/>
    <n v="0"/>
  </r>
  <r>
    <x v="1050"/>
    <n v="1000000000"/>
    <d v="2018-10-17T00:00:00"/>
    <s v="Artificial intelligence"/>
    <s v="Beijing"/>
    <x v="3"/>
    <s v="Asia"/>
    <n v="2016"/>
    <n v="1000000000"/>
    <s v="Sinovation Ventures, Tencent Holdings, Sequoia Capital China"/>
    <n v="0"/>
  </r>
  <r>
    <x v="1051"/>
    <n v="1000000000"/>
    <d v="2016-08-15T00:00:00"/>
    <s v="Other"/>
    <s v="Roubaix"/>
    <x v="30"/>
    <s v="Europe"/>
    <n v="1999"/>
    <n v="1000000000"/>
    <s v="KKR, TowerBrook Capital Partners"/>
    <n v="0"/>
  </r>
  <r>
    <x v="1052"/>
    <n v="1000000000"/>
    <d v="2021-04-09T00:00:00"/>
    <s v="Fintech"/>
    <s v="London"/>
    <x v="7"/>
    <s v="Europe"/>
    <n v="2019"/>
    <n v="1000000000"/>
    <s v="Tiger Global Management, Hedosophia"/>
    <n v="0"/>
  </r>
  <r>
    <x v="1053"/>
    <n v="1000000000"/>
    <d v="2019-07-16T00:00:00"/>
    <s v="Fintech"/>
    <s v="London"/>
    <x v="7"/>
    <s v="Europe"/>
    <n v="2011"/>
    <n v="1000000000"/>
    <s v="American Express Ventures, Goldman Sachs, Bain Capital Credit"/>
    <n v="0"/>
  </r>
  <r>
    <x v="1054"/>
    <n v="2000000000"/>
    <d v="2014-10-21T00:00:00"/>
    <s v="Hardware"/>
    <s v="Plantation"/>
    <x v="0"/>
    <s v="North America"/>
    <n v="2010"/>
    <n v="3000000000"/>
    <s v="Obvious Ventures, Qualcomm Ventures, Andreessen Horowitz"/>
    <n v="-0.33333333333333331"/>
  </r>
  <r>
    <x v="1055"/>
    <n v="1000000000"/>
    <d v="2018-12-20T00:00:00"/>
    <s v="Auto &amp; transportation"/>
    <s v="Santa Monica"/>
    <x v="0"/>
    <s v="North America"/>
    <n v="2016"/>
    <n v="2000000000"/>
    <s v="CreditEase Fintech Investment Fund, BMW i Ventures, SoftBank Group"/>
    <n v="-0.5"/>
  </r>
  <r>
    <x v="1056"/>
    <n v="1000000000"/>
    <d v="2018-06-01T00:00:00"/>
    <s v="Auto &amp; transportation"/>
    <s v="Shanghai"/>
    <x v="3"/>
    <s v="Asia"/>
    <n v="2016"/>
    <n v="2000000000"/>
    <s v="Ant Financial Services Group, GGV Capital"/>
    <n v="-0.5"/>
  </r>
  <r>
    <x v="1057"/>
    <n v="1000000000"/>
    <d v="2018-12-10T00:00:00"/>
    <s v="Supply chain, logistics, &amp; delivery"/>
    <s v="Miami"/>
    <x v="0"/>
    <s v="North America"/>
    <n v="2015"/>
    <n v="2000000000"/>
    <s v="Target Global, UBS Asset Management, Mubadala Capital"/>
    <n v="-0.5"/>
  </r>
  <r>
    <x v="1058"/>
    <n v="1000000000"/>
    <d v="2014-05-21T00:00:00"/>
    <s v="E-commerce &amp; direct-to-consumer"/>
    <s v="New Delhi"/>
    <x v="6"/>
    <s v="Asia"/>
    <n v="2008"/>
    <n v="2000000000"/>
    <s v="SoftBankGroup, Blackrock, Alibaba Group"/>
    <n v="-0.5"/>
  </r>
  <r>
    <x v="1059"/>
    <n v="4000000000"/>
    <d v="2017-06-24T00:00:00"/>
    <s v="Health"/>
    <s v="Duderstadt"/>
    <x v="21"/>
    <s v="Europe"/>
    <n v="1919"/>
    <n v="0"/>
    <s v="EQT Partners"/>
    <m/>
  </r>
  <r>
    <x v="1060"/>
    <n v="4000000000"/>
    <d v="2021-06-08T00:00:00"/>
    <s v="E-commerce &amp; direct-to-consumer"/>
    <s v="Montreal"/>
    <x v="8"/>
    <s v="North America"/>
    <n v="2003"/>
    <s v="Unknown"/>
    <s v="Sequoia Capital"/>
    <m/>
  </r>
  <r>
    <x v="1061"/>
    <n v="2000000000"/>
    <d v="2020-12-17T00:00:00"/>
    <s v="Supply chain, logistics, &amp; delivery"/>
    <s v="Dallas"/>
    <x v="0"/>
    <s v="North America"/>
    <n v="2001"/>
    <s v="Unknown"/>
    <s v="Blackstone"/>
    <m/>
  </r>
  <r>
    <x v="1062"/>
    <n v="2000000000"/>
    <d v="2021-03-03T00:00:00"/>
    <s v="Other"/>
    <s v="Boulder"/>
    <x v="0"/>
    <s v="North America"/>
    <n v="2019"/>
    <s v="Unknown"/>
    <s v="Rubicon Technology Partners, Max Ventures, Inclusive Capital Partners"/>
    <m/>
  </r>
  <r>
    <x v="1063"/>
    <n v="1000000000"/>
    <d v="2021-09-21T00:00:00"/>
    <s v="Internet software &amp; services"/>
    <s v="Culver City"/>
    <x v="0"/>
    <s v="North America"/>
    <n v="2019"/>
    <s v="Unknown"/>
    <s v="Advent International, PSG, Providence Equity Partners"/>
    <m/>
  </r>
  <r>
    <x v="1064"/>
    <n v="1000000000"/>
    <d v="2021-07-14T00:00:00"/>
    <s v="Fintech"/>
    <s v="Lincoln"/>
    <x v="0"/>
    <s v="North America"/>
    <n v="2012"/>
    <s v="Unknown"/>
    <s v="Bain Capital"/>
    <m/>
  </r>
  <r>
    <x v="1065"/>
    <n v="1000000000"/>
    <d v="2021-08-16T00:00:00"/>
    <s v="Internet software &amp; services"/>
    <s v="New York"/>
    <x v="0"/>
    <s v="North America"/>
    <n v="2013"/>
    <s v="Unknown"/>
    <s v="Insight Partners, Silversmith Capital Partners, Spotify"/>
    <m/>
  </r>
  <r>
    <x v="1066"/>
    <n v="1000000000"/>
    <d v="2021-12-01T00:00:00"/>
    <s v="Data management &amp; analytics"/>
    <s v="Austin"/>
    <x v="0"/>
    <s v="North America"/>
    <n v="2010"/>
    <s v="Unknown"/>
    <s v="Advent International, Bain Capital Ventures, Silversmith Capital Partners"/>
    <m/>
  </r>
  <r>
    <x v="1067"/>
    <n v="1000000000"/>
    <d v="2016-12-21T00:00:00"/>
    <s v="Consumer &amp; retail"/>
    <s v="Austin"/>
    <x v="0"/>
    <s v="North America"/>
    <n v="2002"/>
    <s v="Unknown"/>
    <s v="Berkshire Partners, Norwest Venture Partners"/>
    <m/>
  </r>
  <r>
    <x v="1068"/>
    <n v="1000000000"/>
    <d v="2019-04-29T00:00:00"/>
    <s v="Mobile &amp; telecommunications"/>
    <s v="Shanghai"/>
    <x v="3"/>
    <s v="Asia"/>
    <n v="2015"/>
    <s v="Unknown"/>
    <s v="DST Global, Sequoia Capital China, Gaorong Capital"/>
    <m/>
  </r>
  <r>
    <x v="1069"/>
    <n v="1000000000"/>
    <d v="2019-05-16T00:00:00"/>
    <s v="Other"/>
    <s v="Guiyang"/>
    <x v="3"/>
    <s v="Asia"/>
    <n v="2017"/>
    <s v="Unknown"/>
    <s v="China Prosperity Capital"/>
    <m/>
  </r>
  <r>
    <x v="1070"/>
    <n v="1000000000"/>
    <d v="2007-07-02T00:00:00"/>
    <s v="E-commerce &amp; direct-to-consumer"/>
    <s v="La Plaine Saint-Denis"/>
    <x v="30"/>
    <s v="Europe"/>
    <n v="2001"/>
    <s v="Unknown"/>
    <s v="Summit Partners, Qatar Holding"/>
    <m/>
  </r>
  <r>
    <x v="1071"/>
    <n v="1000000000"/>
    <d v="2021-07-12T00:00:00"/>
    <s v="Fintech"/>
    <s v="Beijing"/>
    <x v="3"/>
    <s v="Asia"/>
    <n v="2020"/>
    <s v="Unknown"/>
    <s v="NetEase Capital, Northern Light Venture Capital, Microsoft"/>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74">
  <r>
    <x v="0"/>
    <n v="180000000000"/>
    <d v="2017-04-07T00:00:00"/>
    <s v="2017"/>
    <s v="Artificial intelligence"/>
    <s v="Beijing"/>
    <x v="0"/>
    <s v="Asia"/>
    <n v="2012"/>
    <n v="8000000000"/>
    <s v="Sequoia Capital China, SIG Asia Investments, Sina Weibo, Softbank Group"/>
    <n v="5"/>
  </r>
  <r>
    <x v="1"/>
    <n v="100000000000"/>
    <d v="2018-07-03T00:00:00"/>
    <s v="2018"/>
    <s v="E-commerce &amp; direct-to-consumer"/>
    <s v="Shenzhen"/>
    <x v="0"/>
    <s v="Asia"/>
    <n v="2008"/>
    <n v="2000000000"/>
    <s v="Tiger Global Management, Sequoia Capital China, Shunwei Capital Partners"/>
    <n v="10"/>
  </r>
  <r>
    <x v="2"/>
    <n v="100000000000"/>
    <d v="2012-12-01T00:00:00"/>
    <s v="2012"/>
    <s v="Other"/>
    <s v="Hawthorne"/>
    <x v="1"/>
    <s v="North America"/>
    <n v="2002"/>
    <n v="7000000000"/>
    <s v="Founders Fund, Draper Fisher Jurvetson, Rothenberg Ventures"/>
    <n v="10"/>
  </r>
  <r>
    <x v="3"/>
    <n v="95000000000"/>
    <d v="2014-01-23T00:00:00"/>
    <s v="2014"/>
    <s v="Fintech"/>
    <s v="San Francisco"/>
    <x v="1"/>
    <s v="North America"/>
    <n v="2010"/>
    <n v="2000000000"/>
    <s v="Khosla Ventures, LowercaseCapital, capitalG"/>
    <n v="4"/>
  </r>
  <r>
    <x v="4"/>
    <n v="46000000000"/>
    <d v="2011-12-12T00:00:00"/>
    <s v="2011"/>
    <s v="Fintech"/>
    <s v="Stockholm"/>
    <x v="2"/>
    <s v="Europe"/>
    <n v="2005"/>
    <n v="4000000000"/>
    <s v="Institutional Venture Partners, Sequoia Capital, General Atlantic"/>
    <n v="6"/>
  </r>
  <r>
    <x v="5"/>
    <n v="40000000000"/>
    <d v="2018-01-08T00:00:00"/>
    <s v="2018"/>
    <s v="Internet software &amp; services"/>
    <s v="Surry Hills"/>
    <x v="3"/>
    <s v="Oceania"/>
    <n v="2012"/>
    <n v="572000000"/>
    <s v="Sequoia Capital China, Blackbird Ventures, Matrix Partners"/>
    <n v="6"/>
  </r>
  <r>
    <x v="6"/>
    <n v="40000000000"/>
    <d v="2019-05-02T00:00:00"/>
    <s v="2019"/>
    <s v="Fintech"/>
    <s v="London"/>
    <x v="4"/>
    <s v="Europe"/>
    <n v="2012"/>
    <n v="2000000000"/>
    <s v="Tiger Global Management, Insight Partners, DST Global"/>
    <n v="7"/>
  </r>
  <r>
    <x v="7"/>
    <n v="39000000000"/>
    <d v="2014-12-30T00:00:00"/>
    <s v="2014"/>
    <s v="Supply chain, logistics, &amp; delivery"/>
    <s v="San Francisco"/>
    <x v="1"/>
    <s v="North America"/>
    <n v="2012"/>
    <n v="3000000000"/>
    <s v="Khosla Ventures, Kleiner Perkins Caufield &amp; Byers, Collaborative Fund"/>
    <n v="2"/>
  </r>
  <r>
    <x v="8"/>
    <n v="38000000000"/>
    <d v="2019-02-05T00:00:00"/>
    <s v="2019"/>
    <s v="Data management &amp; analytics"/>
    <s v="San Francisco"/>
    <x v="1"/>
    <s v="North America"/>
    <n v="2013"/>
    <n v="3000000000"/>
    <s v="Andreessen Horowitz, New Enterprise Associates, Battery Ventures"/>
    <n v="6"/>
  </r>
  <r>
    <x v="9"/>
    <n v="38000000000"/>
    <d v="2017-12-20T00:00:00"/>
    <s v="2017"/>
    <s v="Consumer &amp; retail"/>
    <s v="San Francisco"/>
    <x v="1"/>
    <s v="North America"/>
    <n v="2015"/>
    <n v="14000000000"/>
    <s v="Tiger Global Management"/>
    <n v="2"/>
  </r>
  <r>
    <x v="10"/>
    <n v="33000000000"/>
    <d v="2018-04-26T00:00:00"/>
    <s v="2018"/>
    <s v="Fintech"/>
    <s v="London"/>
    <x v="4"/>
    <s v="Europe"/>
    <n v="2015"/>
    <n v="2000000000"/>
    <s v="index Ventures, DST Global, Ribbit Capital"/>
    <n v="3"/>
  </r>
  <r>
    <x v="11"/>
    <n v="32000000000"/>
    <d v="2018-10-26T00:00:00"/>
    <s v="2018"/>
    <s v="Other"/>
    <s v="Cary"/>
    <x v="1"/>
    <s v="North America"/>
    <n v="1991"/>
    <n v="7000000000"/>
    <s v="Tencent Holdings, KKR, Smash Ventures"/>
    <n v="27"/>
  </r>
  <r>
    <x v="12"/>
    <n v="32000000000"/>
    <d v="2021-07-20T00:00:00"/>
    <s v="2021"/>
    <s v="Fintech"/>
    <m/>
    <x v="5"/>
    <s v="North America"/>
    <n v="2018"/>
    <n v="2000000000"/>
    <s v="Sequoia Capital, Thoma Bravo, Softbank"/>
    <n v="3"/>
  </r>
  <r>
    <x v="13"/>
    <n v="27000000000"/>
    <d v="2012-06-06T00:00:00"/>
    <s v="2012"/>
    <s v="E-commerce &amp; direct-to-consumer"/>
    <s v="Jacksonville"/>
    <x v="1"/>
    <s v="North America"/>
    <n v="2002"/>
    <n v="4000000000"/>
    <s v="SoftBank Group, Andreessen Horowitz, Temasek Holdings"/>
    <n v="10"/>
  </r>
  <r>
    <x v="14"/>
    <n v="25000000000"/>
    <d v="2019-03-05T00:00:00"/>
    <s v="2019"/>
    <s v="Fintech"/>
    <s v="San Francisco"/>
    <x v="1"/>
    <s v="North America"/>
    <n v="2013"/>
    <n v="2000000000"/>
    <s v="Forerunner Ventures, Crosslink Capital, Homebrew"/>
    <n v="6"/>
  </r>
  <r>
    <x v="15"/>
    <n v="22000000000"/>
    <d v="2017-07-25T00:00:00"/>
    <s v="2017"/>
    <s v="Edtech"/>
    <s v="Bengaluru"/>
    <x v="6"/>
    <s v="Asia"/>
    <n v="2008"/>
    <n v="4000000000"/>
    <s v="Tencent Holdings, Lightspeed India Partners, Sequoia Capital India"/>
    <n v="9"/>
  </r>
  <r>
    <x v="16"/>
    <n v="20000000000"/>
    <d v="2021-04-07T00:00:00"/>
    <s v="2021"/>
    <s v="Supply chain, logistics, &amp; delivery"/>
    <s v="Jakarta"/>
    <x v="7"/>
    <s v="Asia"/>
    <n v="2015"/>
    <n v="5000000000"/>
    <s v="Hillhouse Capital Management, Boyu Capital, Sequoia Capital China"/>
    <n v="6"/>
  </r>
  <r>
    <x v="17"/>
    <n v="20000000000"/>
    <d v="2016-03-31T00:00:00"/>
    <s v="2016"/>
    <s v="E-commerce &amp; direct-to-consumer"/>
    <s v="Shanghai"/>
    <x v="0"/>
    <s v="Asia"/>
    <n v="2013"/>
    <n v="918000000"/>
    <s v="GGV Capital, ZhenFund, Tencent"/>
    <n v="3"/>
  </r>
  <r>
    <x v="18"/>
    <n v="18000000000"/>
    <d v="2022-01-05T00:00:00"/>
    <s v="2022"/>
    <s v="Internet software &amp; services"/>
    <s v="San Francisco"/>
    <x v="1"/>
    <s v="North America"/>
    <n v="2011"/>
    <n v="476000000"/>
    <s v="Accel, AltaIR Capital, Technology Crossover Ventures"/>
    <n v="11"/>
  </r>
  <r>
    <x v="19"/>
    <n v="17000000000"/>
    <d v="2017-05-31T00:00:00"/>
    <s v="2017"/>
    <s v="Edtech"/>
    <s v="Beijing"/>
    <x v="0"/>
    <s v="Asia"/>
    <n v="2012"/>
    <n v="4000000000"/>
    <s v="Tencent Holdings, Warbug Pincus, IDG Capital"/>
    <n v="5"/>
  </r>
  <r>
    <x v="20"/>
    <n v="15000000000"/>
    <d v="2018-04-20T00:00:00"/>
    <s v="2018"/>
    <s v="Internet software &amp; services"/>
    <s v="San Francisco"/>
    <x v="1"/>
    <s v="North America"/>
    <n v="2012"/>
    <n v="979000000"/>
    <s v="Benchmark, Greylock Partners, Tencent Holdings"/>
    <n v="6"/>
  </r>
  <r>
    <x v="21"/>
    <n v="15000000000"/>
    <d v="2020-03-01T00:00:00"/>
    <s v="2020"/>
    <s v="Consumer &amp; retail"/>
    <s v="Beijing"/>
    <x v="0"/>
    <s v="Asia"/>
    <n v="2016"/>
    <n v="721000000"/>
    <s v="Sequoia Capital China, Longfor Capitalm, Gaorong Capital"/>
    <n v="4"/>
  </r>
  <r>
    <x v="22"/>
    <n v="15000000000"/>
    <d v="2020-10-08T00:00:00"/>
    <s v="2020"/>
    <s v="E-commerce &amp; direct-to-consumer"/>
    <s v="Philadelphia"/>
    <x v="1"/>
    <s v="North America"/>
    <n v="2013"/>
    <n v="3000000000"/>
    <s v="Accel, Softbank Group, Anthos Capital"/>
    <n v="7"/>
  </r>
  <r>
    <x v="23"/>
    <n v="15000000000"/>
    <d v="2019-12-03T00:00:00"/>
    <s v="2019"/>
    <s v="Fintech"/>
    <s v="London"/>
    <x v="4"/>
    <s v="Europe"/>
    <n v="2016"/>
    <n v="770000000"/>
    <s v="Target Global, General Catalyst, Durable Capital Partners"/>
    <n v="3"/>
  </r>
  <r>
    <x v="24"/>
    <n v="14000000000"/>
    <d v="2021-02-17T00:00:00"/>
    <s v="2021"/>
    <s v="Fintech"/>
    <s v="London"/>
    <x v="4"/>
    <s v="Europe"/>
    <n v="2011"/>
    <n v="490000000"/>
    <s v="Lightspeed Venture Partners, Google Ventures, Lakestar"/>
    <n v="10"/>
  </r>
  <r>
    <x v="25"/>
    <n v="13000000000"/>
    <d v="2018-10-16T00:00:00"/>
    <s v="2018"/>
    <s v="Health"/>
    <s v="Waltham"/>
    <x v="1"/>
    <s v="North America"/>
    <n v="2017"/>
    <n v="2000000000"/>
    <s v="Andreessen Horowitz, F-Prime Capital, Venrock"/>
    <n v="1"/>
  </r>
  <r>
    <x v="26"/>
    <n v="13000000000"/>
    <d v="2019-10-10T00:00:00"/>
    <s v="2019"/>
    <s v="Internet software &amp; services"/>
    <s v="San Francisco"/>
    <x v="1"/>
    <s v="North America"/>
    <n v="2009"/>
    <n v="400000000"/>
    <s v="General Catalyst, Institutional Venture Partners, Breyer Capital"/>
    <n v="10"/>
  </r>
  <r>
    <x v="27"/>
    <n v="13000000000"/>
    <d v="2021-07-20T00:00:00"/>
    <s v="2021"/>
    <s v="E-commerce &amp; direct-to-consumer"/>
    <s v="New York"/>
    <x v="1"/>
    <s v="North America"/>
    <n v="2017"/>
    <n v="427000000"/>
    <s v="Andreessen Horowitz, Thirty Five Ventures, Sound Ventures"/>
    <n v="4"/>
  </r>
  <r>
    <x v="28"/>
    <n v="13000000000"/>
    <d v="2018-12-11T00:00:00"/>
    <s v="2018"/>
    <s v="Fintech"/>
    <s v="San Francisco"/>
    <x v="1"/>
    <s v="North America"/>
    <n v="2012"/>
    <n v="734000000"/>
    <s v="New Enterprise Associates, Spar Capital, Index Ventures"/>
    <n v="6"/>
  </r>
  <r>
    <x v="29"/>
    <n v="12000000000"/>
    <d v="2018-11-15T00:00:00"/>
    <s v="2018"/>
    <s v="Internet software &amp; services"/>
    <s v="San Francisco"/>
    <x v="1"/>
    <s v="North America"/>
    <n v="2013"/>
    <n v="1000000000"/>
    <s v="Caffeinated Capital, CRV, Founder Collective"/>
    <n v="5"/>
  </r>
  <r>
    <x v="30"/>
    <n v="12000000000"/>
    <d v="2019-07-12T00:00:00"/>
    <s v="2019"/>
    <s v="Artificial intelligence"/>
    <s v="Pittsburgh"/>
    <x v="1"/>
    <s v="North America"/>
    <n v="2016"/>
    <n v="4000000000"/>
    <s v="Volkswagen Group, Ford Autonomous Vehicles"/>
    <n v="3"/>
  </r>
  <r>
    <x v="31"/>
    <n v="12000000000"/>
    <d v="2018-08-06T00:00:00"/>
    <s v="2018"/>
    <s v="Health"/>
    <s v="San Diego"/>
    <x v="1"/>
    <s v="North America"/>
    <n v="2008"/>
    <n v="799000000"/>
    <s v="Vickers Venture Partners, IKEA GreenTech"/>
    <n v="10"/>
  </r>
  <r>
    <x v="32"/>
    <n v="12000000000"/>
    <d v="2018-07-06T00:00:00"/>
    <s v="2018"/>
    <s v="Hardware"/>
    <s v="Beijing"/>
    <x v="0"/>
    <s v="Asia"/>
    <n v="2015"/>
    <n v="765000000"/>
    <s v="Coatue Management, Sequoia Capital China, IDG Capital"/>
    <n v="3"/>
  </r>
  <r>
    <x v="33"/>
    <n v="12000000000"/>
    <d v="2018-10-05T00:00:00"/>
    <s v="2018"/>
    <s v="Fintech"/>
    <s v="San Francisco"/>
    <x v="1"/>
    <s v="North America"/>
    <n v="2017"/>
    <n v="1000000000"/>
    <s v="DST Global, Ribbit Capital, Greenoaks Capital Management"/>
    <n v="1"/>
  </r>
  <r>
    <x v="34"/>
    <n v="12000000000"/>
    <d v="2019-10-30T00:00:00"/>
    <s v="2019"/>
    <s v="Artificial intelligence"/>
    <s v="San Francisco"/>
    <x v="1"/>
    <s v="North America"/>
    <n v="2017"/>
    <n v="1000000000"/>
    <s v="Khosla Ventures, Forerunner Ventures, Sequoia Capital"/>
    <n v="2"/>
  </r>
  <r>
    <x v="35"/>
    <n v="12000000000"/>
    <d v="2021-03-26T00:00:00"/>
    <s v="2021"/>
    <s v="E-commerce &amp; direct-to-consumer"/>
    <s v="Istanbul"/>
    <x v="8"/>
    <s v="Europe"/>
    <n v="2015"/>
    <n v="2000000000"/>
    <s v="Tiger Global Management, Sequoia Capital, Revo Capital"/>
    <n v="6"/>
  </r>
  <r>
    <x v="36"/>
    <n v="12000000000"/>
    <d v="2021-10-13T00:00:00"/>
    <s v="2021"/>
    <s v="Internet software &amp; services"/>
    <s v="Roseville"/>
    <x v="1"/>
    <s v="North America"/>
    <n v="2003"/>
    <n v="800000000"/>
    <s v="New Enterprise Associates, BDT Capital Partners, Davidson Kempner Capital Management"/>
    <n v="18"/>
  </r>
  <r>
    <x v="37"/>
    <n v="12000000000"/>
    <d v="2019-06-12T00:00:00"/>
    <s v="2019"/>
    <s v="Other"/>
    <s v="Stockholm"/>
    <x v="2"/>
    <s v="Europe"/>
    <n v="2016"/>
    <n v="4000000000"/>
    <s v="Vattenfall, Volkswagen Group, Goldman Sachs"/>
    <n v="3"/>
  </r>
  <r>
    <x v="38"/>
    <n v="12000000000"/>
    <d v="2020-07-22T00:00:00"/>
    <s v="2020"/>
    <s v="E-commerce &amp; direct-to-consumer"/>
    <s v="Changsha"/>
    <x v="0"/>
    <s v="Asia"/>
    <n v="2009"/>
    <n v="5000000000"/>
    <s v="KKR, Tencent Holdings, Sequoia Capital China"/>
    <n v="11"/>
  </r>
  <r>
    <x v="39"/>
    <n v="11000000000"/>
    <d v="2018-05-29T00:00:00"/>
    <s v="2018"/>
    <s v="Auto &amp; transportation"/>
    <s v="Tallinn"/>
    <x v="9"/>
    <s v="Europe"/>
    <n v="2013"/>
    <n v="1000000000"/>
    <s v="Didi Chuxing, Diamler, TMT Investments"/>
    <n v="5"/>
  </r>
  <r>
    <x v="39"/>
    <n v="11000000000"/>
    <d v="2021-10-08T00:00:00"/>
    <s v="2021"/>
    <s v="Fintech"/>
    <s v="San Francisco"/>
    <x v="1"/>
    <s v="North America"/>
    <n v="2014"/>
    <n v="1000000000"/>
    <s v="Activant Capital, Tribe Capital, General Atlantic"/>
    <n v="7"/>
  </r>
  <r>
    <x v="40"/>
    <n v="11000000000"/>
    <d v="2018-06-26T00:00:00"/>
    <s v="2018"/>
    <s v="Data management &amp; analytics"/>
    <s v="Munich"/>
    <x v="10"/>
    <s v="Europe"/>
    <n v="2011"/>
    <n v="1000000000"/>
    <s v="Accel, 83North"/>
    <n v="7"/>
  </r>
  <r>
    <x v="41"/>
    <n v="11000000000"/>
    <d v="2016-12-22T00:00:00"/>
    <s v="2016"/>
    <s v="Hardware"/>
    <s v="London"/>
    <x v="4"/>
    <s v="Europe"/>
    <n v="1998"/>
    <n v="5000000000"/>
    <s v="Aviation Industry Corporation of China, Essence Financial, Jiangsu Sha Steel Group"/>
    <n v="18"/>
  </r>
  <r>
    <x v="42"/>
    <n v="11000000000"/>
    <d v="2018-06-21T00:00:00"/>
    <s v="2018"/>
    <s v="Supply chain, logistics, &amp; delivery"/>
    <s v="Bengaluru"/>
    <x v="6"/>
    <s v="Asia"/>
    <n v="2014"/>
    <n v="5000000000"/>
    <s v="Accel India, SAIF Partners, Norwest Venture Partners"/>
    <n v="4"/>
  </r>
  <r>
    <x v="43"/>
    <n v="11000000000"/>
    <d v="2021-05-08T00:00:00"/>
    <s v="2021"/>
    <s v="Consumer &amp; retail"/>
    <s v="Luohe"/>
    <x v="0"/>
    <s v="Asia"/>
    <n v="1999"/>
    <n v="558000000"/>
    <s v="Tencent Holdings, Hillhouse Capital Management, Yunfeng Capital"/>
    <n v="22"/>
  </r>
  <r>
    <x v="44"/>
    <n v="11000000000"/>
    <d v="2021-06-03T00:00:00"/>
    <s v="2021"/>
    <s v="Auto &amp; transportation"/>
    <s v="Shanghai"/>
    <x v="0"/>
    <s v="Asia"/>
    <n v="2013"/>
    <n v="376000000"/>
    <s v="LTW Capital, Legend Capital, Qualcomm Ventures"/>
    <n v="8"/>
  </r>
  <r>
    <x v="45"/>
    <n v="10000000000"/>
    <d v="2021-10-28T00:00:00"/>
    <s v="2021"/>
    <s v="Fintech"/>
    <s v="San Francisco"/>
    <x v="1"/>
    <s v="North America"/>
    <n v="2017"/>
    <n v="564000000"/>
    <s v="DFJ Growth Fund, Coatue Management, Addition"/>
    <n v="4"/>
  </r>
  <r>
    <x v="46"/>
    <n v="10000000000"/>
    <d v="2016-03-12T00:00:00"/>
    <s v="2016"/>
    <s v="E-commerce &amp; direct-to-consumer"/>
    <s v="Beijing"/>
    <x v="0"/>
    <s v="Asia"/>
    <n v="2015"/>
    <n v="4000000000"/>
    <s v="Sequoia Capital China, GX Capital"/>
    <n v="1"/>
  </r>
  <r>
    <x v="47"/>
    <n v="10000000000"/>
    <d v="2021-11-01T00:00:00"/>
    <s v="2021"/>
    <s v="Fintech"/>
    <s v="New York"/>
    <x v="1"/>
    <s v="North America"/>
    <n v="2015"/>
    <n v="1000000000"/>
    <s v="Ribbit Capital, capitalG, Softbank Group"/>
    <n v="6"/>
  </r>
  <r>
    <x v="48"/>
    <n v="10000000000"/>
    <d v="2020-04-30T00:00:00"/>
    <s v="2020"/>
    <s v="Internet software &amp; services"/>
    <s v="San Francisco"/>
    <x v="1"/>
    <s v="North America"/>
    <n v="2012"/>
    <n v="333000000"/>
    <s v="Index Ventures, Greylock Partners, Kleiner Perkins Caufield &amp; Byers"/>
    <n v="8"/>
  </r>
  <r>
    <x v="49"/>
    <n v="10000000000"/>
    <d v="2015-12-18T00:00:00"/>
    <s v="2015"/>
    <s v="Fintech"/>
    <s v="San Francisco"/>
    <x v="1"/>
    <s v="North America"/>
    <n v="2011"/>
    <n v="691000000"/>
    <s v="General Catalyst Partners, Google Ventures, Kleiner Perkins Caufield &amp; Byers"/>
    <n v="4"/>
  </r>
  <r>
    <x v="50"/>
    <n v="10000000000"/>
    <d v="2019-02-21T00:00:00"/>
    <s v="2019"/>
    <s v="Supply chain, logistics, &amp; delivery"/>
    <s v="Cheung Sha Wan"/>
    <x v="11"/>
    <s v="Asia"/>
    <n v="2013"/>
    <n v="2000000000"/>
    <s v="MindWorks Ventures, Shunwei Capital Partners, Xiang He Capital"/>
    <n v="6"/>
  </r>
  <r>
    <x v="51"/>
    <n v="10000000000"/>
    <d v="2020-04-01T00:00:00"/>
    <s v="2020"/>
    <s v="Internet software &amp; services"/>
    <s v="San Francisco"/>
    <x v="1"/>
    <s v="North America"/>
    <n v="2016"/>
    <n v="343000000"/>
    <s v="Index Ventures, Draft Ventures, Felicis Ventures"/>
    <n v="4"/>
  </r>
  <r>
    <x v="52"/>
    <n v="10000000000"/>
    <d v="2018-06-05T00:00:00"/>
    <s v="2018"/>
    <s v="Internet software &amp; services"/>
    <s v="Boston"/>
    <x v="1"/>
    <s v="North America"/>
    <n v="2001"/>
    <n v="572000000"/>
    <s v="KKR, ES Ventures, North Bridge Growth Equity"/>
    <n v="17"/>
  </r>
  <r>
    <x v="53"/>
    <n v="10000000000"/>
    <d v="2018-09-25T00:00:00"/>
    <s v="2018"/>
    <s v="Travel"/>
    <s v="Gurugram"/>
    <x v="6"/>
    <s v="Asia"/>
    <n v="2012"/>
    <n v="3000000000"/>
    <s v="SoftBank Group, Sequoia Capital India,Lightspeed India Partners"/>
    <n v="6"/>
  </r>
  <r>
    <x v="54"/>
    <n v="10000000000"/>
    <d v="2017-07-31T00:00:00"/>
    <s v="2017"/>
    <s v="Internet software &amp; services"/>
    <s v="San Francisco"/>
    <x v="1"/>
    <s v="North America"/>
    <n v="2005"/>
    <n v="1000000000"/>
    <s v="Y Combinator, Sequoia Capital, Coatue Management"/>
    <n v="12"/>
  </r>
  <r>
    <x v="55"/>
    <n v="10000000000"/>
    <d v="2019-12-20T00:00:00"/>
    <s v="2019"/>
    <s v="Fintech"/>
    <s v="San Francisco"/>
    <x v="1"/>
    <s v="North America"/>
    <n v="2012"/>
    <n v="294000000"/>
    <s v="IDG Capital, Venture51, Lightspeed Venture Partners"/>
    <n v="7"/>
  </r>
  <r>
    <x v="56"/>
    <n v="10000000000"/>
    <d v="2018-11-14T00:00:00"/>
    <s v="2018"/>
    <s v="Internet software &amp; services"/>
    <s v="Glendale"/>
    <x v="1"/>
    <s v="North America"/>
    <n v="2012"/>
    <n v="1000000000"/>
    <s v="Bessemer Venture Partners, ICONIQ Capital, Battery Ventures"/>
    <n v="6"/>
  </r>
  <r>
    <x v="57"/>
    <n v="10000000000"/>
    <d v="2018-10-03T00:00:00"/>
    <s v="2018"/>
    <s v="Internet software &amp; services"/>
    <s v="San Francisco"/>
    <x v="1"/>
    <s v="North America"/>
    <n v="2011"/>
    <n v="497000000"/>
    <s v="DJF, Salesforce Ventures, Storm Ventures"/>
    <n v="7"/>
  </r>
  <r>
    <x v="58"/>
    <n v="10000000000"/>
    <d v="2020-07-15T00:00:00"/>
    <s v="2020"/>
    <s v="Other"/>
    <s v="Walpole"/>
    <x v="1"/>
    <s v="North America"/>
    <n v="2018"/>
    <n v="2000000000"/>
    <s v="Upper90, RiverPark Ventures, Advent International"/>
    <n v="2"/>
  </r>
  <r>
    <x v="59"/>
    <n v="10000000000"/>
    <d v="2018-07-18T00:00:00"/>
    <s v="2018"/>
    <s v="Edtech"/>
    <s v="Beijing"/>
    <x v="0"/>
    <s v="Asia"/>
    <n v="2014"/>
    <n v="3000000000"/>
    <s v="Sequoia Capital China, Xiang He Capital, GGV Capital"/>
    <n v="4"/>
  </r>
  <r>
    <x v="60"/>
    <n v="9000000000"/>
    <d v="2021-07-22T00:00:00"/>
    <s v="2021"/>
    <s v="Fintech"/>
    <s v="Seoul"/>
    <x v="12"/>
    <s v="Asia"/>
    <n v="2012"/>
    <n v="71000000"/>
    <s v="Qualcomm Ventures, Woori Investment, Hanwha Investment &amp; Securities"/>
    <n v="9"/>
  </r>
  <r>
    <x v="61"/>
    <n v="9000000000"/>
    <d v="2020-10-01T00:00:00"/>
    <s v="2020"/>
    <s v="E-commerce &amp; direct-to-consumer"/>
    <s v="Lerma de Villada"/>
    <x v="13"/>
    <s v="North America"/>
    <n v="2016"/>
    <n v="2000000000"/>
    <s v="DST Global, SoftBank Group, Mountain Nazca"/>
    <n v="4"/>
  </r>
  <r>
    <x v="62"/>
    <n v="9000000000"/>
    <d v="2020-11-17T00:00:00"/>
    <s v="2020"/>
    <s v="Internet software &amp; services"/>
    <s v="Boston"/>
    <x v="1"/>
    <s v="North America"/>
    <n v="2012"/>
    <n v="679000000"/>
    <s v="Summit Partners, Accel, Astral Capital"/>
    <n v="8"/>
  </r>
  <r>
    <x v="63"/>
    <n v="9000000000"/>
    <d v="2019-01-10T00:00:00"/>
    <s v="2019"/>
    <s v="Fintech"/>
    <s v="Berlin"/>
    <x v="10"/>
    <s v="Europe"/>
    <n v="2013"/>
    <n v="2000000000"/>
    <s v="Redalpine Venture Partners, Earlybird Venture Capital, Valar Ventures"/>
    <n v="6"/>
  </r>
  <r>
    <x v="64"/>
    <n v="9000000000"/>
    <d v="2017-11-24T00:00:00"/>
    <s v="2017"/>
    <s v="Mobile &amp; telecommunications"/>
    <s v="San Francisco"/>
    <x v="1"/>
    <s v="North America"/>
    <n v="2015"/>
    <n v="770000000"/>
    <s v="Nintendo, Google, Pokemon Company International, Spark Capital"/>
    <n v="2"/>
  </r>
  <r>
    <x v="65"/>
    <n v="9000000000"/>
    <d v="2019-02-11T00:00:00"/>
    <s v="2019"/>
    <s v="Auto &amp; transportation"/>
    <s v="Mountain View"/>
    <x v="1"/>
    <s v="North America"/>
    <n v="2016"/>
    <n v="2000000000"/>
    <s v="SoftBank Group, Greylock Partners, Gaorong Capital"/>
    <n v="3"/>
  </r>
  <r>
    <x v="66"/>
    <n v="9000000000"/>
    <d v="2018-07-11T00:00:00"/>
    <s v="2018"/>
    <s v="Artificial intelligence"/>
    <s v="Fremont"/>
    <x v="1"/>
    <s v="North America"/>
    <n v="2016"/>
    <n v="1000000000"/>
    <s v="Sequoia Capital China, IDG Capital, DCM Ventures"/>
    <n v="2"/>
  </r>
  <r>
    <x v="67"/>
    <n v="9000000000"/>
    <d v="2020-01-21T00:00:00"/>
    <s v="2020"/>
    <s v="Cybersecurity"/>
    <s v="Boston"/>
    <x v="1"/>
    <s v="North America"/>
    <n v="2015"/>
    <n v="1000000000"/>
    <s v="BOLDstart Ventures, Google Ventures, Accel"/>
    <n v="5"/>
  </r>
  <r>
    <x v="68"/>
    <n v="9000000000"/>
    <d v="2015-03-31T00:00:00"/>
    <s v="2015"/>
    <s v="Cybersecurity"/>
    <s v="Kirkland"/>
    <x v="1"/>
    <s v="North America"/>
    <n v="2007"/>
    <n v="775000000"/>
    <s v="Andreessen Horowitz, Nor-Cal Invest, TPG Growth"/>
    <n v="8"/>
  </r>
  <r>
    <x v="69"/>
    <n v="9000000000"/>
    <d v="2019-06-10T00:00:00"/>
    <s v="2019"/>
    <s v="Travel"/>
    <s v="Seoul"/>
    <x v="12"/>
    <s v="Asia"/>
    <n v="2005"/>
    <n v="2000000000"/>
    <s v="SBI Investment Korea, Partners Investment, GIC"/>
    <n v="14"/>
  </r>
  <r>
    <x v="70"/>
    <n v="8000000000"/>
    <d v="2021-05-12T00:00:00"/>
    <s v="2021"/>
    <s v="Health"/>
    <s v="Irving"/>
    <x v="1"/>
    <s v="North America"/>
    <n v="1996"/>
    <n v="1000000000"/>
    <s v="Sixth Street Partners, OrbiMed Advisors, Highland Capital Management"/>
    <n v="25"/>
  </r>
  <r>
    <x v="71"/>
    <n v="8000000000"/>
    <d v="2021-03-30T00:00:00"/>
    <s v="2021"/>
    <s v="Fintech"/>
    <s v="Vancouver"/>
    <x v="14"/>
    <s v="North America"/>
    <n v="2018"/>
    <n v="607000000"/>
    <s v="Union Square Ventures, Venrock, Andreessen Horowitz"/>
    <n v="3"/>
  </r>
  <r>
    <x v="72"/>
    <n v="8000000000"/>
    <d v="2015-01-23T00:00:00"/>
    <s v="2015"/>
    <s v="Hardware"/>
    <s v="Shenzhen"/>
    <x v="0"/>
    <s v="Asia"/>
    <n v="2006"/>
    <n v="105000000"/>
    <s v="Accel Partners, Sequoia Capital"/>
    <n v="9"/>
  </r>
  <r>
    <x v="73"/>
    <n v="8000000000"/>
    <d v="2019-04-09T00:00:00"/>
    <s v="2019"/>
    <s v="Internet software &amp; services"/>
    <s v="Mumbai"/>
    <x v="6"/>
    <s v="Asia"/>
    <n v="2007"/>
    <n v="2000000000"/>
    <s v="Kaalari Capital, Tencent Holdings, Steadview Capital"/>
    <n v="12"/>
  </r>
  <r>
    <x v="74"/>
    <n v="8000000000"/>
    <d v="2021-07-27T00:00:00"/>
    <s v="2021"/>
    <s v="Fintech"/>
    <s v="New York"/>
    <x v="1"/>
    <s v="North America"/>
    <n v="2018"/>
    <n v="1000000000"/>
    <s v="Tenaya Capital, Coatue Management, Stripes Group"/>
    <n v="3"/>
  </r>
  <r>
    <x v="75"/>
    <n v="8000000000"/>
    <d v="2018-04-30T00:00:00"/>
    <s v="2018"/>
    <s v="Supply chain, logistics, &amp; delivery"/>
    <s v="San Francisco"/>
    <x v="1"/>
    <s v="North America"/>
    <n v="2013"/>
    <n v="2000000000"/>
    <s v="Bloomberg Beta, Founders Fund, First Round Capital"/>
    <n v="5"/>
  </r>
  <r>
    <x v="76"/>
    <n v="8000000000"/>
    <d v="2020-11-10T00:00:00"/>
    <s v="2020"/>
    <s v="Internet software &amp; services"/>
    <s v="London"/>
    <x v="4"/>
    <s v="Europe"/>
    <n v="2019"/>
    <n v="1000000000"/>
    <s v="Accel, Northzone Ventures, Institutional Venture Partners"/>
    <n v="1"/>
  </r>
  <r>
    <x v="77"/>
    <n v="8000000000"/>
    <d v="2021-01-07T00:00:00"/>
    <s v="2021"/>
    <s v="Cybersecurity"/>
    <s v="San Jose"/>
    <x v="1"/>
    <s v="North America"/>
    <n v="2015"/>
    <n v="2000000000"/>
    <s v="Sutter Hill Ventures, Liberty Global Ventures, Coatue Management"/>
    <n v="6"/>
  </r>
  <r>
    <x v="78"/>
    <n v="8000000000"/>
    <d v="2018-11-13T00:00:00"/>
    <s v="2018"/>
    <s v="Cybersecurity"/>
    <s v="Santa Clara"/>
    <x v="1"/>
    <s v="North America"/>
    <n v="2012"/>
    <n v="1000000000"/>
    <s v="Lightspeed Venture Partners, Social Capital, Accel"/>
    <n v="6"/>
  </r>
  <r>
    <x v="79"/>
    <n v="8000000000"/>
    <d v="2021-03-29T00:00:00"/>
    <s v="2021"/>
    <s v="Fintech"/>
    <s v="New York"/>
    <x v="1"/>
    <s v="North America"/>
    <n v="2019"/>
    <n v="660000000"/>
    <s v="D1 Capital Partners, Stripe, Coatue Management"/>
    <n v="2"/>
  </r>
  <r>
    <x v="80"/>
    <n v="8000000000"/>
    <d v="2020-10-11T00:00:00"/>
    <s v="2020"/>
    <s v="Fintech"/>
    <s v="Bengaluru"/>
    <x v="6"/>
    <s v="Asia"/>
    <n v="2013"/>
    <n v="742000000"/>
    <s v="Sequoia Capital India, Tiger Global Management, Matrix Partners India"/>
    <n v="7"/>
  </r>
  <r>
    <x v="81"/>
    <n v="8000000000"/>
    <d v="2018-03-21T00:00:00"/>
    <s v="2018"/>
    <s v="Health"/>
    <s v="Chicago"/>
    <x v="1"/>
    <s v="North America"/>
    <n v="2015"/>
    <n v="820000000"/>
    <s v="New Enterprise Associates, T. Rowe Associates, Lightbank"/>
    <n v="3"/>
  </r>
  <r>
    <x v="82"/>
    <n v="8000000000"/>
    <d v="2020-10-06T00:00:00"/>
    <s v="2020"/>
    <s v="Fintech"/>
    <s v="San Mateo"/>
    <x v="1"/>
    <s v="North America"/>
    <n v="2010"/>
    <n v="549000000"/>
    <s v="01 Advisors, Zeev Ventures, Group 11"/>
    <n v="10"/>
  </r>
  <r>
    <x v="83"/>
    <n v="7000000000"/>
    <d v="2021-07-08T00:00:00"/>
    <s v="2021"/>
    <s v="Cybersecurity"/>
    <s v="Toronto"/>
    <x v="14"/>
    <s v="North America"/>
    <n v="2005"/>
    <n v="920000000"/>
    <s v="Slack Fund, Accel, Skip Capital"/>
    <n v="16"/>
  </r>
  <r>
    <x v="84"/>
    <n v="7000000000"/>
    <d v="2020-09-23T00:00:00"/>
    <s v="2020"/>
    <s v="Mobile &amp; telecommunications"/>
    <s v="Hoboken"/>
    <x v="1"/>
    <s v="North America"/>
    <n v="2016"/>
    <n v="863000000"/>
    <s v="NextView Ventures, Eniac Ventures, Sequoia Capital"/>
    <n v="4"/>
  </r>
  <r>
    <x v="85"/>
    <n v="7000000000"/>
    <d v="2018-07-02T00:00:00"/>
    <s v="2018"/>
    <s v="Artificial intelligence"/>
    <s v="San Jose"/>
    <x v="1"/>
    <s v="North America"/>
    <n v="2003"/>
    <n v="849000000"/>
    <s v="General Atlantic, Goldman Sachs, New Enterprise Associates"/>
    <n v="15"/>
  </r>
  <r>
    <x v="86"/>
    <n v="7000000000"/>
    <d v="2019-05-06T00:00:00"/>
    <s v="2019"/>
    <s v="Fintech"/>
    <s v="San Francisco"/>
    <x v="1"/>
    <s v="North America"/>
    <n v="2012"/>
    <n v="1000000000"/>
    <s v="Menlo Ventures, Spark Capital, Union Square Ventures"/>
    <n v="7"/>
  </r>
  <r>
    <x v="87"/>
    <n v="7000000000"/>
    <d v="2021-11-17T00:00:00"/>
    <s v="2021"/>
    <s v="Fintech"/>
    <s v="New York"/>
    <x v="1"/>
    <s v="North America"/>
    <n v="2014"/>
    <n v="660000000"/>
    <s v="Third Point, Electric Capital, Coinbase Ventures"/>
    <n v="7"/>
  </r>
  <r>
    <x v="88"/>
    <n v="7000000000"/>
    <d v="2021-04-06T00:00:00"/>
    <s v="2021"/>
    <s v="Fintech"/>
    <s v="Bengaluru"/>
    <x v="6"/>
    <s v="Asia"/>
    <n v="2018"/>
    <n v="922000000"/>
    <s v="Tiger Global Management, DST Global, Sequoia Capital India"/>
    <n v="3"/>
  </r>
  <r>
    <x v="89"/>
    <n v="7000000000"/>
    <d v="2021-11-19T00:00:00"/>
    <s v="2021"/>
    <s v="Fintech"/>
    <s v="New York"/>
    <x v="1"/>
    <s v="North America"/>
    <n v="2015"/>
    <n v="424000000"/>
    <s v="Morgan Creek Digital, Marcy Venture Partners, 10T Fund"/>
    <n v="6"/>
  </r>
  <r>
    <x v="90"/>
    <n v="7000000000"/>
    <d v="2020-08-12T00:00:00"/>
    <s v="2020"/>
    <s v="Artificial intelligence"/>
    <s v="Palo Alto"/>
    <x v="1"/>
    <s v="North America"/>
    <n v="2015"/>
    <n v="583000000"/>
    <s v="Norwest Venture Partners, Next World Capital, Wing Venture Capital"/>
    <n v="5"/>
  </r>
  <r>
    <x v="91"/>
    <n v="7000000000"/>
    <d v="2019-05-13T00:00:00"/>
    <s v="2019"/>
    <s v="Consumer &amp; retail"/>
    <s v="Redwood City"/>
    <x v="1"/>
    <s v="North America"/>
    <n v="2011"/>
    <n v="2000000000"/>
    <s v="Khosla Ventures, Horizons Ventures, Temasek Holdings"/>
    <n v="8"/>
  </r>
  <r>
    <x v="92"/>
    <n v="7000000000"/>
    <d v="2016-06-22T00:00:00"/>
    <s v="2016"/>
    <s v="Mobile &amp; telecommunications"/>
    <s v="Beijing"/>
    <x v="0"/>
    <s v="Asia"/>
    <n v="2014"/>
    <n v="1000000000"/>
    <s v="Tiger Global Management, Blue Lake Capital, ZhenFund"/>
    <n v="2"/>
  </r>
  <r>
    <x v="93"/>
    <n v="7000000000"/>
    <d v="2020-07-01T00:00:00"/>
    <s v="2020"/>
    <s v="Fintech"/>
    <s v="Mumbai"/>
    <x v="6"/>
    <s v="Asia"/>
    <n v="1998"/>
    <n v="297000000"/>
    <s v="TA Associates, SoftBank Group, GS Growth"/>
    <n v="22"/>
  </r>
  <r>
    <x v="94"/>
    <n v="7000000000"/>
    <d v="2014-10-27T00:00:00"/>
    <s v="2014"/>
    <s v="Auto &amp; transportation"/>
    <s v="Bengaluru"/>
    <x v="6"/>
    <s v="Asia"/>
    <n v="2010"/>
    <n v="4000000000"/>
    <s v="Accel Partners, SoftBank Group, Sequoia Capital"/>
    <n v="4"/>
  </r>
  <r>
    <x v="95"/>
    <n v="7000000000"/>
    <d v="2020-08-04T00:00:00"/>
    <s v="2020"/>
    <s v="Internet software &amp; services"/>
    <s v="San Francisco"/>
    <x v="1"/>
    <s v="North America"/>
    <n v="2017"/>
    <n v="447000000"/>
    <s v="Initialized Capital, Y Combinator, Kleiner Perkins Caufield &amp; Byers"/>
    <n v="3"/>
  </r>
  <r>
    <x v="96"/>
    <n v="7000000000"/>
    <d v="2020-07-27T00:00:00"/>
    <s v="2020"/>
    <s v="Health"/>
    <s v="New York"/>
    <x v="1"/>
    <s v="North America"/>
    <n v="2017"/>
    <n v="1000000000"/>
    <s v="Initialized Capital, General Catalyst, SignalFire"/>
    <n v="3"/>
  </r>
  <r>
    <x v="97"/>
    <n v="7000000000"/>
    <d v="2019-08-05T00:00:00"/>
    <s v="2019"/>
    <s v="Artificial intelligence"/>
    <s v="San Francisco"/>
    <x v="1"/>
    <s v="North America"/>
    <n v="2018"/>
    <n v="603000000"/>
    <s v="Accel, Y Combinator, Index Ventures"/>
    <n v="1"/>
  </r>
  <r>
    <x v="98"/>
    <n v="7000000000"/>
    <d v="2018-12-09T00:00:00"/>
    <s v="2018"/>
    <s v="Fintech"/>
    <s v="Seoul"/>
    <x v="12"/>
    <s v="Asia"/>
    <n v="2013"/>
    <n v="844000000"/>
    <s v="Bessemer Venture Partners, Qualcomm Ventures, Kleiner Perkins Caufield &amp; Byers"/>
    <n v="5"/>
  </r>
  <r>
    <x v="99"/>
    <n v="7000000000"/>
    <d v="2018-11-08T00:00:00"/>
    <s v="2018"/>
    <s v="Travel"/>
    <s v="Palo Alto"/>
    <x v="1"/>
    <s v="North America"/>
    <n v="2015"/>
    <n v="912000000"/>
    <s v="Andreessen Horowitz, Lightspeed Venture Partners, Zeev Ventures"/>
    <n v="3"/>
  </r>
  <r>
    <x v="100"/>
    <n v="7000000000"/>
    <d v="2018-01-17T00:00:00"/>
    <s v="2018"/>
    <s v="E-commerce &amp; direct-to-consumer"/>
    <s v="Beijing"/>
    <x v="0"/>
    <s v="Asia"/>
    <n v="2011"/>
    <n v="2000000000"/>
    <s v="Sequoia Capital China, Warburg Pincus, General Catalyst"/>
    <n v="7"/>
  </r>
  <r>
    <x v="101"/>
    <n v="6000000000"/>
    <d v="2019-03-25T00:00:00"/>
    <s v="2019"/>
    <s v="Fintech"/>
    <s v="Melbourne"/>
    <x v="3"/>
    <s v="Oceania"/>
    <n v="2015"/>
    <n v="802000000"/>
    <s v="DST Global, Sequoia Capital China, Tencent Holdings"/>
    <n v="4"/>
  </r>
  <r>
    <x v="102"/>
    <n v="6000000000"/>
    <d v="2021-05-18T00:00:00"/>
    <s v="2021"/>
    <s v="E-commerce &amp; direct-to-consumer"/>
    <s v="Paris"/>
    <x v="15"/>
    <s v="Europe"/>
    <n v="2014"/>
    <n v="1000000000"/>
    <s v="Aglae Ventures, Eurazeo, Daphni"/>
    <n v="7"/>
  </r>
  <r>
    <x v="103"/>
    <n v="6000000000"/>
    <d v="2021-04-14T00:00:00"/>
    <s v="2021"/>
    <s v="Internet software &amp; services"/>
    <s v="San Francisco"/>
    <x v="1"/>
    <s v="North America"/>
    <n v="2012"/>
    <n v="412000000"/>
    <s v="Thrive Capital, Benchmark, MenloVentures"/>
    <n v="9"/>
  </r>
  <r>
    <x v="104"/>
    <n v="6000000000"/>
    <d v="2020-11-10T00:00:00"/>
    <s v="2020"/>
    <s v="Fintech"/>
    <s v="New York"/>
    <x v="1"/>
    <s v="North America"/>
    <n v="2018"/>
    <n v="405000000"/>
    <s v="Pine Brook, American Express Ventures, Kleiner Perkins Caufield &amp; Byers"/>
    <n v="2"/>
  </r>
  <r>
    <x v="105"/>
    <n v="6000000000"/>
    <d v="2021-05-20T00:00:00"/>
    <s v="2021"/>
    <s v="Other"/>
    <s v="Los Angeles"/>
    <x v="1"/>
    <s v="North America"/>
    <n v="2020"/>
    <n v="645000000"/>
    <s v="Barter Ventures"/>
    <n v="1"/>
  </r>
  <r>
    <x v="106"/>
    <n v="6000000000"/>
    <d v="2020-12-10T00:00:00"/>
    <s v="2020"/>
    <s v="Health"/>
    <s v="Brooklyn"/>
    <x v="1"/>
    <s v="North America"/>
    <n v="2017"/>
    <n v="891000000"/>
    <s v="Thrive Capital, Maverick Ventures, Redpoint Ventures"/>
    <n v="3"/>
  </r>
  <r>
    <x v="107"/>
    <n v="6000000000"/>
    <d v="2019-07-29T00:00:00"/>
    <s v="2019"/>
    <s v="Artificial intelligence"/>
    <s v="Boston"/>
    <x v="1"/>
    <s v="North America"/>
    <n v="2012"/>
    <n v="1000000000"/>
    <s v="New Enterprise Associates, Accomplice, IA Ventures"/>
    <n v="7"/>
  </r>
  <r>
    <x v="108"/>
    <n v="6000000000"/>
    <d v="2021-04-21T00:00:00"/>
    <s v="2021"/>
    <s v="Fintech"/>
    <s v="San Francisco"/>
    <x v="1"/>
    <s v="North America"/>
    <n v="2018"/>
    <n v="629000000"/>
    <s v="Andreessen Horowitz, Spark Capital, Y Combinator"/>
    <n v="3"/>
  </r>
  <r>
    <x v="109"/>
    <n v="6000000000"/>
    <d v="2019-03-19T00:00:00"/>
    <s v="2019"/>
    <s v="Health"/>
    <s v="Paris"/>
    <x v="15"/>
    <s v="Europe"/>
    <n v="2013"/>
    <n v="815000000"/>
    <s v="BPI France, Kerala Ventures, Accel"/>
    <n v="6"/>
  </r>
  <r>
    <x v="110"/>
    <n v="6000000000"/>
    <d v="2018-02-12T00:00:00"/>
    <s v="2018"/>
    <s v="Consumer &amp; retail"/>
    <s v="Beijing"/>
    <x v="0"/>
    <s v="Asia"/>
    <n v="1999"/>
    <n v="2000000000"/>
    <s v="Alibaba Group, Boyu Capital, Borui Capital"/>
    <n v="19"/>
  </r>
  <r>
    <x v="111"/>
    <n v="6000000000"/>
    <d v="2020-06-30T00:00:00"/>
    <s v="2020"/>
    <s v="Data management &amp; analytics"/>
    <s v="Oakland"/>
    <x v="1"/>
    <s v="North America"/>
    <n v="2012"/>
    <n v="728000000"/>
    <s v="Matrix Partners, Andreessen Horowitz, General Catalyst"/>
    <n v="8"/>
  </r>
  <r>
    <x v="112"/>
    <n v="6000000000"/>
    <d v="2021-01-06T00:00:00"/>
    <s v="2021"/>
    <s v="Health"/>
    <s v="San Francisco"/>
    <x v="1"/>
    <s v="North America"/>
    <n v="2015"/>
    <n v="826000000"/>
    <s v="Atomico, Insight Partners, Coatue Management"/>
    <n v="6"/>
  </r>
  <r>
    <x v="113"/>
    <n v="6000000000"/>
    <d v="2021-07-27T00:00:00"/>
    <s v="2021"/>
    <s v="Fintech"/>
    <s v="New York"/>
    <x v="1"/>
    <s v="North America"/>
    <n v="2013"/>
    <n v="729000000"/>
    <s v="BlackRock, Blackstone, UBS"/>
    <n v="8"/>
  </r>
  <r>
    <x v="114"/>
    <n v="6000000000"/>
    <d v="2016-04-07T00:00:00"/>
    <s v="2016"/>
    <s v="E-commerce &amp; direct-to-consumer"/>
    <s v="Beijing"/>
    <x v="0"/>
    <s v="Asia"/>
    <n v="2001"/>
    <n v="1000000000"/>
    <s v="Tencent, Baidu, Huasheng Capital"/>
    <n v="15"/>
  </r>
  <r>
    <x v="115"/>
    <n v="6000000000"/>
    <d v="2020-08-25T00:00:00"/>
    <s v="2020"/>
    <s v="Health"/>
    <s v="Burlingame"/>
    <x v="1"/>
    <s v="North America"/>
    <n v="2015"/>
    <n v="910000000"/>
    <s v="Greylock Partners, Venrock, Providence Ventures"/>
    <n v="5"/>
  </r>
  <r>
    <x v="116"/>
    <n v="6000000000"/>
    <d v="2021-01-06T00:00:00"/>
    <s v="2021"/>
    <s v="Fintech"/>
    <s v="Amsterdam"/>
    <x v="16"/>
    <s v="Europe"/>
    <n v="2011"/>
    <n v="448000000"/>
    <s v="Runa Capital, Acton Capital Partners, Point Nine Capital"/>
    <n v="10"/>
  </r>
  <r>
    <x v="117"/>
    <n v="6000000000"/>
    <d v="2020-09-08T00:00:00"/>
    <s v="2020"/>
    <s v="Fintech"/>
    <s v="Amsterdam"/>
    <x v="16"/>
    <s v="Europe"/>
    <n v="2004"/>
    <n v="928000000"/>
    <s v="Technology Crossover Ventures"/>
    <n v="16"/>
  </r>
  <r>
    <x v="118"/>
    <n v="6000000000"/>
    <d v="2021-01-19T00:00:00"/>
    <s v="2021"/>
    <s v="Internet software &amp; services"/>
    <s v="Munich"/>
    <x v="10"/>
    <s v="Europe"/>
    <n v="2015"/>
    <n v="524000000"/>
    <s v="Global Founders Capital, Nortzone Ventures, Picus Capital"/>
    <n v="6"/>
  </r>
  <r>
    <x v="119"/>
    <n v="6000000000"/>
    <d v="2020-06-11T00:00:00"/>
    <s v="2020"/>
    <s v="Internet software &amp; services"/>
    <s v="San Francisco"/>
    <x v="1"/>
    <s v="North America"/>
    <n v="2014"/>
    <n v="433000000"/>
    <s v="Nexus Venture Partners, CRV, Insight Partners"/>
    <n v="6"/>
  </r>
  <r>
    <x v="120"/>
    <n v="6000000000"/>
    <d v="2022-02-17T00:00:00"/>
    <s v="2022"/>
    <s v="Supply chain, logistics, &amp; delivery"/>
    <s v="Helsinki"/>
    <x v="17"/>
    <s v="Europe"/>
    <n v="2005"/>
    <n v="803000000"/>
    <s v="Blackstone, Technology Crossover Ventures, Summit Partners"/>
    <n v="17"/>
  </r>
  <r>
    <x v="121"/>
    <n v="6000000000"/>
    <d v="2020-06-08T00:00:00"/>
    <s v="2020"/>
    <s v="Auto &amp; transportation"/>
    <s v="Changzhou"/>
    <x v="0"/>
    <s v="Asia"/>
    <n v="2018"/>
    <n v="3000000000"/>
    <s v="IDG Capital, Bank Of China Group Investment,, SDIC CMC Investment Management"/>
    <n v="2"/>
  </r>
  <r>
    <x v="122"/>
    <n v="6000000000"/>
    <d v="2018-02-12T00:00:00"/>
    <s v="2018"/>
    <s v="Fintech"/>
    <s v="San Francisco"/>
    <x v="1"/>
    <s v="North America"/>
    <n v="2016"/>
    <n v="587000000"/>
    <s v="Union Square Ventures, Ribbit Capital, VY Capital"/>
    <n v="2"/>
  </r>
  <r>
    <x v="123"/>
    <n v="6000000000"/>
    <d v="2011-04-02T00:00:00"/>
    <s v="2011"/>
    <s v="Internet software &amp; services"/>
    <s v="Brooklyn"/>
    <x v="1"/>
    <s v="North America"/>
    <n v="1994"/>
    <n v="1000000000"/>
    <s v="Technology Crossover Ventures, A&amp;E Television Networks"/>
    <n v="17"/>
  </r>
  <r>
    <x v="124"/>
    <n v="6000000000"/>
    <d v="2015-09-22T00:00:00"/>
    <s v="2015"/>
    <s v="Health"/>
    <s v="Hangzhou"/>
    <x v="0"/>
    <s v="Asia"/>
    <n v="2010"/>
    <n v="1000000000"/>
    <s v="Tencent, Morningside Group"/>
    <n v="5"/>
  </r>
  <r>
    <x v="125"/>
    <n v="6000000000"/>
    <d v="2021-03-17T00:00:00"/>
    <s v="2021"/>
    <s v="Cybersecurity"/>
    <s v="Tel Aviv"/>
    <x v="18"/>
    <s v="Asia"/>
    <n v="2020"/>
    <n v="600000000"/>
    <s v="Insight Partners, Sequoia Capital, Index Ventures"/>
    <n v="1"/>
  </r>
  <r>
    <x v="126"/>
    <n v="6000000000"/>
    <d v="2021-01-12T00:00:00"/>
    <s v="2021"/>
    <s v="Internet software &amp; services"/>
    <s v="Mountain View"/>
    <x v="1"/>
    <s v="North America"/>
    <n v="2013"/>
    <n v="415000000"/>
    <s v="Battery Ventures, Storm Ventures, Redpoint Ventures"/>
    <n v="8"/>
  </r>
  <r>
    <x v="127"/>
    <n v="5000000000"/>
    <d v="2021-03-30T00:00:00"/>
    <s v="2021"/>
    <s v="Artificial intelligence"/>
    <s v="San Francisco"/>
    <x v="1"/>
    <s v="North America"/>
    <n v="2013"/>
    <n v="426000000"/>
    <s v="Venrock, Battery Ventures, Insight Partners"/>
    <n v="8"/>
  </r>
  <r>
    <x v="128"/>
    <n v="5000000000"/>
    <d v="2019-09-11T00:00:00"/>
    <s v="2019"/>
    <s v="Artificial intelligence"/>
    <s v="Irvine"/>
    <x v="1"/>
    <s v="North America"/>
    <n v="2017"/>
    <n v="691000000"/>
    <s v="Andreessen Horowitz, Founders Fund, Revolution Ventures"/>
    <n v="2"/>
  </r>
  <r>
    <x v="129"/>
    <n v="5000000000"/>
    <d v="2021-02-25T00:00:00"/>
    <s v="2021"/>
    <s v="Internet software &amp; services"/>
    <s v="San Francisco"/>
    <x v="1"/>
    <s v="North America"/>
    <n v="2013"/>
    <n v="567000000"/>
    <s v="Threshold Ventures, Lightspeed Venture Partners, Crosslink Capital"/>
    <n v="8"/>
  </r>
  <r>
    <x v="130"/>
    <n v="5000000000"/>
    <d v="2020-12-02T00:00:00"/>
    <s v="2020"/>
    <s v="Fintech"/>
    <s v="Sao Paulo"/>
    <x v="19"/>
    <s v="South America"/>
    <n v="2018"/>
    <n v="2000000000"/>
    <s v="Credit Suisse"/>
    <n v="2"/>
  </r>
  <r>
    <x v="131"/>
    <n v="5000000000"/>
    <d v="2021-06-10T00:00:00"/>
    <s v="2021"/>
    <s v="Health"/>
    <s v="San Francisco"/>
    <x v="1"/>
    <s v="North America"/>
    <n v="2020"/>
    <n v="462000000"/>
    <s v="Oak HC/FT Partners, Artis Ventures, WestCap Group"/>
    <n v="1"/>
  </r>
  <r>
    <x v="132"/>
    <n v="5000000000"/>
    <d v="2019-09-19T00:00:00"/>
    <s v="2019"/>
    <s v="Internet software &amp; services"/>
    <s v="San Francisco"/>
    <x v="1"/>
    <s v="North America"/>
    <n v="2014"/>
    <n v="559000000"/>
    <s v="Y Combinator, Accel, T. Rowe Price"/>
    <n v="5"/>
  </r>
  <r>
    <x v="133"/>
    <n v="5000000000"/>
    <d v="2021-12-16T00:00:00"/>
    <s v="2021"/>
    <s v="Hardware"/>
    <s v="Beijing"/>
    <x v="0"/>
    <s v="Asia"/>
    <n v="2008"/>
    <n v="1000000000"/>
    <s v="China Grand Prosperity Investment, Silk Road Huacheng, Oriza Equity Investment"/>
    <n v="13"/>
  </r>
  <r>
    <x v="134"/>
    <n v="5000000000"/>
    <d v="2018-10-08T00:00:00"/>
    <s v="2018"/>
    <s v="Artificial intelligence"/>
    <s v="Guangzhou"/>
    <x v="0"/>
    <s v="Asia"/>
    <n v="2015"/>
    <n v="514000000"/>
    <s v="Oriza Holdings, Guangdong Technology Financial Group"/>
    <n v="3"/>
  </r>
  <r>
    <x v="135"/>
    <n v="5000000000"/>
    <d v="2021-01-12T00:00:00"/>
    <s v="2021"/>
    <s v="Data management &amp; analytics"/>
    <s v="New York"/>
    <x v="1"/>
    <s v="North America"/>
    <n v="2015"/>
    <n v="633000000"/>
    <s v="Google Ventures, Benchmark, FirstMark Capital"/>
    <n v="6"/>
  </r>
  <r>
    <x v="136"/>
    <n v="5000000000"/>
    <d v="2019-01-29T00:00:00"/>
    <s v="2019"/>
    <s v="Data management &amp; analytics"/>
    <s v="Brussels"/>
    <x v="20"/>
    <s v="Europe"/>
    <n v="2008"/>
    <n v="596000000"/>
    <s v="Index Ventures, Battery Ventures, ICONIQ Capital"/>
    <n v="11"/>
  </r>
  <r>
    <x v="137"/>
    <n v="5000000000"/>
    <d v="2021-01-04T00:00:00"/>
    <s v="2021"/>
    <s v="Health"/>
    <s v="Burlingame"/>
    <x v="1"/>
    <s v="North America"/>
    <n v="2013"/>
    <n v="497000000"/>
    <s v="General Catalyst, Viking Global Investors, T. Rowe Price"/>
    <n v="8"/>
  </r>
  <r>
    <x v="138"/>
    <n v="5000000000"/>
    <d v="2020-12-18T00:00:00"/>
    <s v="2020"/>
    <s v="Fintech"/>
    <s v="Sao Paulo"/>
    <x v="19"/>
    <s v="South America"/>
    <n v="2012"/>
    <n v="824000000"/>
    <s v="Kaszek Ventures, Amadeus Capital Partners, Quona Capital"/>
    <n v="8"/>
  </r>
  <r>
    <x v="139"/>
    <n v="5000000000"/>
    <d v="2020-12-22T00:00:00"/>
    <s v="2020"/>
    <s v="Internet software &amp; services"/>
    <s v="Bengaluru"/>
    <x v="6"/>
    <s v="Asia"/>
    <n v="2007"/>
    <n v="869000000"/>
    <s v="Falcon Edge Capital, Omidyar Network, Sequoia Capital India"/>
    <n v="13"/>
  </r>
  <r>
    <x v="140"/>
    <n v="5000000000"/>
    <d v="2019-12-04T00:00:00"/>
    <s v="2019"/>
    <s v="Internet software &amp; services"/>
    <s v="New York"/>
    <x v="1"/>
    <s v="North America"/>
    <n v="2013"/>
    <n v="647000000"/>
    <s v="Alven Capital, FirstMark Capital, capitalG"/>
    <n v="6"/>
  </r>
  <r>
    <x v="141"/>
    <n v="5000000000"/>
    <d v="2021-03-24T00:00:00"/>
    <s v="2021"/>
    <s v="Travel"/>
    <s v="Montreal"/>
    <x v="14"/>
    <s v="North America"/>
    <n v="2007"/>
    <n v="599000000"/>
    <s v="Capital One Growth Ventures, Citi Ventures, OMERS Ventures"/>
    <n v="14"/>
  </r>
  <r>
    <x v="142"/>
    <n v="5000000000"/>
    <d v="2020-09-29T00:00:00"/>
    <s v="2020"/>
    <s v="Other"/>
    <s v="London"/>
    <x v="4"/>
    <s v="Europe"/>
    <n v="1994"/>
    <n v="187000000"/>
    <s v="General Atlantic, 3i Group, Huagai Capital"/>
    <n v="26"/>
  </r>
  <r>
    <x v="143"/>
    <n v="5000000000"/>
    <d v="2019-07-17T00:00:00"/>
    <s v="2019"/>
    <s v="Artificial intelligence"/>
    <s v="Bellevue"/>
    <x v="1"/>
    <s v="North America"/>
    <n v="2009"/>
    <n v="371000000"/>
    <s v="Eight Roads Ventures, Greycroft, Ignition Partners"/>
    <n v="10"/>
  </r>
  <r>
    <x v="144"/>
    <n v="5000000000"/>
    <d v="2021-03-31T00:00:00"/>
    <s v="2021"/>
    <s v="Fintech"/>
    <s v="London"/>
    <x v="4"/>
    <s v="Europe"/>
    <n v="2014"/>
    <n v="286000000"/>
    <s v="Ontario Teachers' Pension Plan, Goldman Sachs"/>
    <n v="7"/>
  </r>
  <r>
    <x v="145"/>
    <n v="5000000000"/>
    <d v="2021-04-05T00:00:00"/>
    <s v="2021"/>
    <s v="Internet software &amp; services"/>
    <s v="Bengaluru"/>
    <x v="6"/>
    <s v="Asia"/>
    <n v="2015"/>
    <n v="1000000000"/>
    <s v="Venture Highway, Sequoia Capital India, Prosus Ventures"/>
    <n v="6"/>
  </r>
  <r>
    <x v="146"/>
    <n v="5000000000"/>
    <d v="2014-07-23T00:00:00"/>
    <s v="2014"/>
    <s v="Hardware"/>
    <s v="Zhuhai"/>
    <x v="0"/>
    <s v="Asia"/>
    <n v="2003"/>
    <n v="943000000"/>
    <s v="Telling Telecommunication Holding Co., Alibaba Group"/>
    <n v="11"/>
  </r>
  <r>
    <x v="147"/>
    <n v="5000000000"/>
    <d v="2018-10-31T00:00:00"/>
    <s v="2018"/>
    <s v="Fintech"/>
    <s v="London"/>
    <x v="4"/>
    <s v="Europe"/>
    <n v="2015"/>
    <n v="1000000000"/>
    <s v="Passion Capital, Thrive Capital, Orange Digital Ventures"/>
    <n v="3"/>
  </r>
  <r>
    <x v="148"/>
    <n v="5000000000"/>
    <d v="2020-01-26T00:00:00"/>
    <s v="2020"/>
    <s v="Mobile &amp; telecommunications"/>
    <s v="Tel Aviv"/>
    <x v="18"/>
    <s v="Asia"/>
    <n v="2011"/>
    <n v="425000000"/>
    <s v="Insight Partners, Andalusian Capital Partners"/>
    <n v="9"/>
  </r>
  <r>
    <x v="149"/>
    <n v="5000000000"/>
    <d v="2021-07-31T00:00:00"/>
    <s v="2021"/>
    <s v="E-commerce &amp; direct-to-consumer"/>
    <s v="Gurgaon"/>
    <x v="6"/>
    <s v="Asia"/>
    <n v="2015"/>
    <n v="734000000"/>
    <s v="Matrix Partners India, Falcon Edge Capital, SoftBank Group"/>
    <n v="6"/>
  </r>
  <r>
    <x v="150"/>
    <n v="5000000000"/>
    <d v="2019-07-02T00:00:00"/>
    <s v="2019"/>
    <s v="Auto &amp; transportation"/>
    <s v="Bengaluru"/>
    <x v="6"/>
    <s v="Asia"/>
    <n v="2019"/>
    <n v="761000000"/>
    <s v="SoftBank Group, Tiger Global Management, Matrix Partners India"/>
    <n v="0"/>
  </r>
  <r>
    <x v="151"/>
    <n v="5000000000"/>
    <d v="2019-07-11T00:00:00"/>
    <s v="2019"/>
    <s v="Internet software &amp; services"/>
    <s v="Atlanta"/>
    <x v="1"/>
    <s v="North America"/>
    <n v="2016"/>
    <n v="926000000"/>
    <s v="Insight Partners"/>
    <n v="3"/>
  </r>
  <r>
    <x v="152"/>
    <n v="5000000000"/>
    <d v="2020-01-24T00:00:00"/>
    <s v="2020"/>
    <s v="Fintech"/>
    <s v="Noida"/>
    <x v="6"/>
    <s v="Asia"/>
    <n v="1998"/>
    <n v="903000000"/>
    <s v="Sequoia Capital India, Temasek, PayPal Ventures"/>
    <n v="22"/>
  </r>
  <r>
    <x v="153"/>
    <n v="5000000000"/>
    <d v="2021-07-06T00:00:00"/>
    <s v="2021"/>
    <s v="Fintech"/>
    <s v="Copenhagen"/>
    <x v="21"/>
    <s v="Europe"/>
    <n v="2015"/>
    <n v="428000000"/>
    <s v="Creandum, Founders, Kinnevik"/>
    <n v="6"/>
  </r>
  <r>
    <x v="154"/>
    <n v="5000000000"/>
    <d v="2022-01-11T00:00:00"/>
    <s v="2022"/>
    <s v="Fintech"/>
    <s v="Paris"/>
    <x v="15"/>
    <s v="Europe"/>
    <n v="2016"/>
    <n v="704000000"/>
    <s v="Alven Capital, Valar Ventures, Tencent Holdings"/>
    <n v="6"/>
  </r>
  <r>
    <x v="155"/>
    <n v="5000000000"/>
    <d v="2019-09-09T00:00:00"/>
    <s v="2019"/>
    <s v="E-commerce &amp; direct-to-consumer"/>
    <s v="Campinas"/>
    <x v="19"/>
    <s v="South America"/>
    <n v="2012"/>
    <n v="755000000"/>
    <s v="Kaszek Ventures, General Atlantic, SoftBank Group"/>
    <n v="7"/>
  </r>
  <r>
    <x v="156"/>
    <n v="5000000000"/>
    <d v="2018-08-31T00:00:00"/>
    <s v="2018"/>
    <s v="Supply chain, logistics, &amp; delivery"/>
    <s v="Bogota"/>
    <x v="22"/>
    <s v="South America"/>
    <n v="2015"/>
    <n v="2000000000"/>
    <s v="DST Global, Andreessen Horowitz, Sequoia Capital, Redpoint e.ventures"/>
    <n v="3"/>
  </r>
  <r>
    <x v="157"/>
    <n v="5000000000"/>
    <d v="2015-08-18T00:00:00"/>
    <s v="2015"/>
    <s v="Hardware"/>
    <s v="Shenzhen"/>
    <x v="0"/>
    <s v="Asia"/>
    <n v="2012"/>
    <n v="492000000"/>
    <s v="Warmsun Holding, IDG Capital Partners"/>
    <n v="3"/>
  </r>
  <r>
    <x v="158"/>
    <n v="5000000000"/>
    <d v="2021-04-13T00:00:00"/>
    <s v="2021"/>
    <s v="Data management &amp; analytics"/>
    <s v="Palo Alto"/>
    <x v="1"/>
    <s v="North America"/>
    <n v="2017"/>
    <n v="1000000000"/>
    <s v="Walden International, Google Ventures, Intel Capital"/>
    <n v="4"/>
  </r>
  <r>
    <x v="159"/>
    <n v="5000000000"/>
    <d v="2021-03-16T00:00:00"/>
    <s v="2021"/>
    <s v="Cybersecurity"/>
    <s v="New York"/>
    <x v="1"/>
    <s v="North America"/>
    <n v="2012"/>
    <n v="644000000"/>
    <s v="Two Sigma Ventures, Flint Capital, Commerce Ventures"/>
    <n v="9"/>
  </r>
  <r>
    <x v="160"/>
    <n v="5000000000"/>
    <d v="2021-05-20T00:00:00"/>
    <s v="2021"/>
    <s v="Fintech"/>
    <s v="Berlin"/>
    <x v="10"/>
    <s v="Europe"/>
    <n v="2015"/>
    <n v="996000000"/>
    <s v="Founders Fund, Accel, Creandum"/>
    <n v="6"/>
  </r>
  <r>
    <x v="161"/>
    <n v="5000000000"/>
    <d v="2016-07-25T00:00:00"/>
    <s v="2016"/>
    <s v="Hardware"/>
    <s v="Shenzhen"/>
    <x v="0"/>
    <s v="Asia"/>
    <n v="2012"/>
    <n v="943000000"/>
    <s v="CDH Investments, Goldstone Investments, Qiming Venture Partners"/>
    <n v="4"/>
  </r>
  <r>
    <x v="162"/>
    <n v="5000000000"/>
    <d v="2017-09-15T00:00:00"/>
    <s v="2017"/>
    <s v="Health"/>
    <s v="Shanghai"/>
    <x v="0"/>
    <s v="Asia"/>
    <n v="2011"/>
    <n v="503000000"/>
    <s v="China Life Insurance, China Development Bank Capital, CITIC Securities International"/>
    <n v="6"/>
  </r>
  <r>
    <x v="163"/>
    <n v="5000000000"/>
    <d v="2019-11-27T00:00:00"/>
    <s v="2019"/>
    <s v="E-commerce &amp; direct-to-consumer"/>
    <s v="Vilnius"/>
    <x v="23"/>
    <s v="Europe"/>
    <n v="2008"/>
    <n v="562000000"/>
    <s v="Accel, Insight Partners, Burda Principal Investments"/>
    <n v="11"/>
  </r>
  <r>
    <x v="164"/>
    <n v="5000000000"/>
    <d v="2016-08-04T00:00:00"/>
    <s v="2016"/>
    <s v="Edtech"/>
    <s v="Beijing"/>
    <x v="0"/>
    <s v="Asia"/>
    <n v="2013"/>
    <n v="1000000000"/>
    <s v="Sequoia Capital China, Tencent Holdings, Sinovation Ventures"/>
    <n v="3"/>
  </r>
  <r>
    <x v="165"/>
    <n v="5000000000"/>
    <d v="2019-03-08T00:00:00"/>
    <s v="2019"/>
    <s v="Auto &amp; transportation"/>
    <s v="Shanghai"/>
    <x v="0"/>
    <s v="Asia"/>
    <n v="2015"/>
    <n v="4000000000"/>
    <s v="Baidu Capital, Linear Venture, Tencent"/>
    <n v="4"/>
  </r>
  <r>
    <x v="166"/>
    <n v="5000000000"/>
    <d v="2021-08-23T00:00:00"/>
    <s v="2021"/>
    <s v="Fintech"/>
    <s v="London"/>
    <x v="4"/>
    <s v="Europe"/>
    <n v="2010"/>
    <n v="655000000"/>
    <s v="Accel, Technology Crossover Ventures, LeapFrog Investments"/>
    <n v="11"/>
  </r>
  <r>
    <x v="167"/>
    <n v="4000000000"/>
    <d v="2021-11-29T00:00:00"/>
    <s v="2021"/>
    <s v="Health"/>
    <s v="Suzhou"/>
    <x v="0"/>
    <s v="Asia"/>
    <n v="2019"/>
    <n v="1000000000"/>
    <s v="Hillhouse Capital Management, SoftBank Group, Qiming Venture Partners"/>
    <n v="2"/>
  </r>
  <r>
    <x v="168"/>
    <n v="4000000000"/>
    <d v="2020-10-22T00:00:00"/>
    <s v="2020"/>
    <s v="Data management &amp; analytics"/>
    <s v="Sunnyvale"/>
    <x v="1"/>
    <s v="North America"/>
    <n v="2017"/>
    <n v="352000000"/>
    <s v="Andreessen Horowitz, Lux Capital, General Catalyst"/>
    <n v="3"/>
  </r>
  <r>
    <x v="169"/>
    <n v="4000000000"/>
    <d v="2020-10-22T00:00:00"/>
    <s v="2020"/>
    <s v="Cybersecurity"/>
    <s v="Eden Prairie"/>
    <x v="1"/>
    <s v="North America"/>
    <n v="2012"/>
    <n v="498000000"/>
    <s v="Lightspeed Venture Partners, Redpoint Ventures, Viking Global Investors"/>
    <n v="8"/>
  </r>
  <r>
    <x v="170"/>
    <n v="4000000000"/>
    <d v="2021-07-01T00:00:00"/>
    <s v="2021"/>
    <s v="Edtech"/>
    <s v="New York"/>
    <x v="1"/>
    <s v="North America"/>
    <n v="2015"/>
    <n v="2000000000"/>
    <s v="Blackstone, ICONIQ Growth, General Atlantic"/>
    <n v="6"/>
  </r>
  <r>
    <x v="171"/>
    <n v="4000000000"/>
    <d v="2021-05-24T00:00:00"/>
    <s v="2021"/>
    <s v="Internet software &amp; services"/>
    <s v="San Francisco"/>
    <x v="1"/>
    <s v="North America"/>
    <n v="2013"/>
    <n v="523000000"/>
    <s v="Fifth Wall Ventures, Energize Ventures, ICONIQ Capital"/>
    <n v="8"/>
  </r>
  <r>
    <x v="172"/>
    <n v="4000000000"/>
    <d v="2021-03-16T00:00:00"/>
    <s v="2021"/>
    <s v="Fintech"/>
    <s v="Vienna"/>
    <x v="24"/>
    <s v="Europe"/>
    <n v="2014"/>
    <n v="546000000"/>
    <s v="Speedinvest, Valar Ventures, Uniqa Ventures"/>
    <n v="7"/>
  </r>
  <r>
    <x v="173"/>
    <n v="4000000000"/>
    <d v="2018-09-10T00:00:00"/>
    <s v="2018"/>
    <s v="Mobile &amp; telecommunications"/>
    <s v="Redwood City"/>
    <x v="1"/>
    <s v="North America"/>
    <n v="2014"/>
    <n v="667000000"/>
    <s v="New Enterprise Associates, Pear, Cowboy Ventures"/>
    <n v="4"/>
  </r>
  <r>
    <x v="174"/>
    <n v="4000000000"/>
    <d v="2021-06-16T00:00:00"/>
    <s v="2021"/>
    <s v="Internet software &amp; services"/>
    <s v="Dublin"/>
    <x v="25"/>
    <s v="Europe"/>
    <n v="2011"/>
    <n v="250000000"/>
    <s v="Accel, Insight Partners, Bond Capital"/>
    <n v="10"/>
  </r>
  <r>
    <x v="175"/>
    <n v="4000000000"/>
    <d v="2021-10-12T00:00:00"/>
    <s v="2021"/>
    <s v="Fintech"/>
    <s v="Hoboken"/>
    <x v="1"/>
    <s v="North America"/>
    <n v="2017"/>
    <n v="864000000"/>
    <s v="WestCap Group, Caisse de depot et placement du Quebec"/>
    <n v="4"/>
  </r>
  <r>
    <x v="176"/>
    <n v="4000000000"/>
    <d v="2018-11-14T00:00:00"/>
    <s v="2018"/>
    <s v="Hardware"/>
    <s v="Los Altos"/>
    <x v="1"/>
    <s v="North America"/>
    <n v="2016"/>
    <n v="720000000"/>
    <s v="Benchmark, Foundation Capital, Sequoia Capital"/>
    <n v="2"/>
  </r>
  <r>
    <x v="177"/>
    <n v="4000000000"/>
    <d v="2020-11-23T00:00:00"/>
    <s v="2020"/>
    <s v="Fintech"/>
    <s v="New York"/>
    <x v="1"/>
    <s v="North America"/>
    <n v="2014"/>
    <n v="367000000"/>
    <s v="Addition, Benhcmark, Accel"/>
    <n v="6"/>
  </r>
  <r>
    <x v="178"/>
    <n v="4000000000"/>
    <d v="2021-04-20T00:00:00"/>
    <s v="2021"/>
    <s v="Fintech"/>
    <s v="Walnut"/>
    <x v="1"/>
    <s v="North America"/>
    <n v="2011"/>
    <n v="468000000"/>
    <s v="Insight Partners, Tiger Global Management, Accel"/>
    <n v="10"/>
  </r>
  <r>
    <x v="179"/>
    <n v="4000000000"/>
    <d v="2020-12-15T00:00:00"/>
    <s v="2020"/>
    <s v="Internet software &amp; services"/>
    <s v="San Diego"/>
    <x v="1"/>
    <s v="North America"/>
    <n v="2017"/>
    <n v="535000000"/>
    <s v="Georgian Partners, Craft Ventures"/>
    <n v="3"/>
  </r>
  <r>
    <x v="180"/>
    <n v="4000000000"/>
    <d v="2021-01-24T00:00:00"/>
    <s v="2021"/>
    <s v="Mobile &amp; telecommunications"/>
    <s v="San Francisco"/>
    <x v="1"/>
    <s v="North America"/>
    <n v="2020"/>
    <n v="110000000"/>
    <s v="Andreessen Horowitz, TQ Ventures"/>
    <n v="1"/>
  </r>
  <r>
    <x v="181"/>
    <n v="4000000000"/>
    <d v="2021-03-17T00:00:00"/>
    <s v="2021"/>
    <s v="Cybersecurity"/>
    <s v="San Francisco"/>
    <x v="1"/>
    <s v="North America"/>
    <n v="2017"/>
    <n v="505000000"/>
    <s v="Two Sigma Ventures, Flint Capital, Commerce Ventures"/>
    <n v="4"/>
  </r>
  <r>
    <x v="182"/>
    <n v="4000000000"/>
    <d v="2021-09-16T00:00:00"/>
    <s v="2021"/>
    <s v="Internet software &amp; services"/>
    <s v="San Francisco"/>
    <x v="1"/>
    <s v="North America"/>
    <n v="2017"/>
    <n v="542000000"/>
    <s v="General Catalyst, HCA Healthcare"/>
    <n v="4"/>
  </r>
  <r>
    <x v="183"/>
    <n v="4000000000"/>
    <d v="2020-02-12T00:00:00"/>
    <s v="2020"/>
    <s v="Edtech"/>
    <s v="Redwood City"/>
    <x v="1"/>
    <s v="North America"/>
    <n v="2006"/>
    <n v="477000000"/>
    <s v="NewView Capital, Maveron, Ridge Ventures"/>
    <n v="14"/>
  </r>
  <r>
    <x v="184"/>
    <n v="4000000000"/>
    <d v="2018-06-04T00:00:00"/>
    <s v="2018"/>
    <s v="Artificial intelligence"/>
    <s v="New York"/>
    <x v="1"/>
    <s v="North America"/>
    <n v="2009"/>
    <n v="1000000000"/>
    <s v="Venrock, Institutional Venture Partners, Goldman Sachs"/>
    <n v="9"/>
  </r>
  <r>
    <x v="185"/>
    <n v="4000000000"/>
    <d v="2021-06-30T00:00:00"/>
    <s v="2021"/>
    <s v="Data management &amp; analytics"/>
    <s v="Philadelphia"/>
    <x v="1"/>
    <s v="North America"/>
    <n v="2016"/>
    <n v="414000000"/>
    <s v="Andreessen Horowitz, Amplify Partners, Sequoia Capital"/>
    <n v="5"/>
  </r>
  <r>
    <x v="186"/>
    <n v="4000000000"/>
    <d v="2021-03-16T00:00:00"/>
    <s v="2021"/>
    <s v="E-commerce &amp; direct-to-consumer"/>
    <s v="Bend"/>
    <x v="1"/>
    <s v="North America"/>
    <n v="2017"/>
    <n v="603000000"/>
    <s v="Casa Verde Capital, Gron Ventures, Thrity Five Ventures"/>
    <n v="4"/>
  </r>
  <r>
    <x v="187"/>
    <n v="4000000000"/>
    <d v="2021-08-10T00:00:00"/>
    <s v="2021"/>
    <s v="Fintech"/>
    <s v="San Mateo"/>
    <x v="1"/>
    <s v="North America"/>
    <n v="2018"/>
    <n v="324000000"/>
    <s v="Tiger Global Management, American Express Ventures, B Capital Group"/>
    <n v="3"/>
  </r>
  <r>
    <x v="188"/>
    <n v="4000000000"/>
    <d v="2020-08-03T00:00:00"/>
    <s v="2020"/>
    <s v="Other"/>
    <s v="San Carlos"/>
    <x v="1"/>
    <s v="North America"/>
    <n v="2014"/>
    <n v="870000000"/>
    <s v="Blackrock, Kleiner Perkins Caulfield &amp; Byers, Google Ventures"/>
    <n v="6"/>
  </r>
  <r>
    <x v="189"/>
    <n v="4000000000"/>
    <d v="2021-07-13T00:00:00"/>
    <s v="2021"/>
    <s v="Hardware"/>
    <s v="Atlanta"/>
    <x v="1"/>
    <s v="North America"/>
    <n v="2017"/>
    <n v="381000000"/>
    <s v="Matrix Partners, Initialized Capital, Tiger Global Management"/>
    <n v="4"/>
  </r>
  <r>
    <x v="190"/>
    <n v="4000000000"/>
    <d v="2022-01-24T00:00:00"/>
    <s v="2022"/>
    <s v="Internet software &amp; services"/>
    <s v="Boston"/>
    <x v="1"/>
    <s v="North America"/>
    <n v="2012"/>
    <n v="350000000"/>
    <s v="Vista Equity Partners, Wincove, TDR Capital"/>
    <n v="10"/>
  </r>
  <r>
    <x v="191"/>
    <n v="4000000000"/>
    <d v="2020-09-23T00:00:00"/>
    <s v="2020"/>
    <s v="E-commerce &amp; direct-to-consumer"/>
    <s v="Culver City"/>
    <x v="1"/>
    <s v="North America"/>
    <n v="2015"/>
    <n v="493000000"/>
    <s v="Upfront Ventures, Webb Investment Network, D1 Capital Partners"/>
    <n v="5"/>
  </r>
  <r>
    <x v="192"/>
    <n v="4000000000"/>
    <d v="2018-07-16T00:00:00"/>
    <s v="2018"/>
    <s v="Fintech"/>
    <s v="London"/>
    <x v="4"/>
    <s v="Europe"/>
    <n v="2011"/>
    <n v="2000000000"/>
    <s v="SoftBank Group, General Atlantic"/>
    <n v="7"/>
  </r>
  <r>
    <x v="193"/>
    <n v="4000000000"/>
    <d v="2019-11-13T00:00:00"/>
    <s v="2019"/>
    <s v="Internet software &amp; services"/>
    <s v="Denver"/>
    <x v="1"/>
    <s v="North America"/>
    <n v="2015"/>
    <n v="379000000"/>
    <s v="General Atlantic, Blackstone, ICONIQ Growth"/>
    <n v="4"/>
  </r>
  <r>
    <x v="194"/>
    <n v="4000000000"/>
    <d v="2021-05-12T00:00:00"/>
    <s v="2021"/>
    <s v="Internet software &amp; services"/>
    <s v="San Francisco"/>
    <x v="1"/>
    <s v="North America"/>
    <n v="2014"/>
    <n v="434000000"/>
    <s v="Kleiner Perkins Caufield &amp; Byers, Lightspeed Venture Partners, True Ventures"/>
    <n v="7"/>
  </r>
  <r>
    <x v="195"/>
    <n v="4000000000"/>
    <d v="2021-02-22T00:00:00"/>
    <s v="2021"/>
    <s v="Internet software &amp; services"/>
    <s v="Seattle"/>
    <x v="1"/>
    <s v="North America"/>
    <n v="2013"/>
    <n v="643000000"/>
    <s v="Madrona Venture Group, Shasta Ventures, Salesforce Ventures"/>
    <n v="8"/>
  </r>
  <r>
    <x v="196"/>
    <n v="4000000000"/>
    <d v="2019-02-27T00:00:00"/>
    <s v="2019"/>
    <s v="Artificial intelligence"/>
    <s v="Beijing"/>
    <x v="0"/>
    <s v="Asia"/>
    <n v="2015"/>
    <n v="2000000000"/>
    <s v="Hillhouse Capital Management, Linear Venture, Morningside Venture Capital"/>
    <n v="4"/>
  </r>
  <r>
    <x v="197"/>
    <n v="4000000000"/>
    <d v="2014-09-30T00:00:00"/>
    <s v="2014"/>
    <s v="E-commerce &amp; direct-to-consumer"/>
    <s v="Palo Alto"/>
    <x v="1"/>
    <s v="North America"/>
    <n v="2008"/>
    <n v="614000000"/>
    <s v="New Enterprise Associates, Sequoia Capital, Comcast Ventures"/>
    <n v="6"/>
  </r>
  <r>
    <x v="198"/>
    <n v="4000000000"/>
    <d v="2022-02-22T00:00:00"/>
    <s v="2022"/>
    <s v="Auto &amp; transportation"/>
    <s v="Shanghai"/>
    <x v="0"/>
    <s v="Asia"/>
    <n v="2014"/>
    <n v="2000000000"/>
    <s v="HD Capital, Qihoo 360 Technology, China Fortune Land Development"/>
    <n v="8"/>
  </r>
  <r>
    <x v="199"/>
    <n v="4000000000"/>
    <d v="2020-05-26T00:00:00"/>
    <s v="2020"/>
    <s v="Mobile &amp; telecommunications"/>
    <m/>
    <x v="26"/>
    <s v="Asia"/>
    <n v="2015"/>
    <n v="263000000"/>
    <s v="Kuang-Chi"/>
    <n v="5"/>
  </r>
  <r>
    <x v="200"/>
    <n v="4000000000"/>
    <d v="2017-09-26T00:00:00"/>
    <s v="2017"/>
    <s v="Artificial intelligence"/>
    <s v="Boston"/>
    <x v="1"/>
    <s v="North America"/>
    <n v="2014"/>
    <n v="1000000000"/>
    <s v="Activant Capital Group, Alaska Permanent Fund, Baillie Gifford &amp; Co."/>
    <n v="3"/>
  </r>
  <r>
    <x v="201"/>
    <n v="4000000000"/>
    <d v="2014-04-01T00:00:00"/>
    <s v="2014"/>
    <s v="Health"/>
    <s v="Boston"/>
    <x v="1"/>
    <s v="North America"/>
    <n v="1995"/>
    <n v="1000000000"/>
    <s v="New Enterprise Associates, New Leaf Venture Partners, Charter Venture Capital"/>
    <n v="19"/>
  </r>
  <r>
    <x v="202"/>
    <n v="4000000000"/>
    <d v="2019-06-25T00:00:00"/>
    <s v="2019"/>
    <s v="Fintech"/>
    <s v="San Francisco"/>
    <x v="1"/>
    <s v="North America"/>
    <n v="2011"/>
    <n v="119000000"/>
    <s v="Bnk To The Future, Trammell Ventures, SBI Investment"/>
    <n v="8"/>
  </r>
  <r>
    <x v="203"/>
    <n v="4000000000"/>
    <d v="2019-12-20T00:00:00"/>
    <s v="2019"/>
    <s v="E-commerce &amp; direct-to-consumer"/>
    <s v="Faridabad"/>
    <x v="6"/>
    <s v="Asia"/>
    <n v="2008"/>
    <n v="776000000"/>
    <s v="Chiratae Ventures, PremjiInvest, Softbank"/>
    <n v="11"/>
  </r>
  <r>
    <x v="204"/>
    <n v="4000000000"/>
    <d v="2018-07-31T00:00:00"/>
    <s v="2018"/>
    <s v="Health"/>
    <s v="Chengdu"/>
    <x v="0"/>
    <s v="Asia"/>
    <n v="2014"/>
    <n v="761000000"/>
    <s v="China Health Industry Investment Fund, China Renaissance, and Sequoia Capital China"/>
    <n v="4"/>
  </r>
  <r>
    <x v="205"/>
    <n v="4000000000"/>
    <d v="2017-10-31T00:00:00"/>
    <s v="2017"/>
    <s v="Artificial intelligence"/>
    <s v="Beijing"/>
    <x v="0"/>
    <s v="Asia"/>
    <n v="2011"/>
    <n v="1000000000"/>
    <s v="Ant Financial Services Group, Russia-China Investment Fund, Foxconn Technology Company"/>
    <n v="6"/>
  </r>
  <r>
    <x v="206"/>
    <n v="4000000000"/>
    <d v="2021-01-25T00:00:00"/>
    <s v="2021"/>
    <s v="Fintech"/>
    <s v="New York"/>
    <x v="1"/>
    <s v="North America"/>
    <n v="2018"/>
    <n v="504000000"/>
    <s v="Accel, Aleph, American Express Ventures"/>
    <n v="3"/>
  </r>
  <r>
    <x v="207"/>
    <n v="4000000000"/>
    <d v="2020-09-22T00:00:00"/>
    <s v="2020"/>
    <s v="E-commerce &amp; direct-to-consumer"/>
    <s v="Paris"/>
    <x v="15"/>
    <s v="Europe"/>
    <n v="2011"/>
    <n v="948000000"/>
    <s v="Elaia Partners, 83North, Felix Capital"/>
    <n v="9"/>
  </r>
  <r>
    <x v="208"/>
    <n v="4000000000"/>
    <d v="2021-11-22T00:00:00"/>
    <s v="2021"/>
    <s v="Fintech"/>
    <s v="Miami"/>
    <x v="1"/>
    <s v="North America"/>
    <n v="2019"/>
    <n v="555000000"/>
    <s v="New Enterprise Associates, Coatue Management, Tiger Global Management"/>
    <n v="2"/>
  </r>
  <r>
    <x v="209"/>
    <n v="4000000000"/>
    <d v="2019-10-07T00:00:00"/>
    <s v="2019"/>
    <s v="Fintech"/>
    <s v="Palo Alto"/>
    <x v="1"/>
    <s v="North America"/>
    <n v="2016"/>
    <n v="881000000"/>
    <s v="Zeev Ventures, Ribbit Capital, TLV Partners"/>
    <n v="3"/>
  </r>
  <r>
    <x v="210"/>
    <n v="4000000000"/>
    <d v="2021-05-24T00:00:00"/>
    <s v="2021"/>
    <s v="Health"/>
    <s v="New York"/>
    <x v="1"/>
    <s v="North America"/>
    <n v="2006"/>
    <n v="657000000"/>
    <s v="Qualcomm Ventures, Samsung Ventures, Silver Lake"/>
    <n v="15"/>
  </r>
  <r>
    <x v="211"/>
    <n v="4000000000"/>
    <d v="2020-12-01T00:00:00"/>
    <s v="2020"/>
    <s v="Internet software &amp; services"/>
    <s v="Columbus"/>
    <x v="1"/>
    <s v="North America"/>
    <n v="2012"/>
    <n v="856000000"/>
    <s v="Drive Capital, General Catalyst, Ascension Ventures"/>
    <n v="8"/>
  </r>
  <r>
    <x v="212"/>
    <n v="4000000000"/>
    <d v="2017-06-24T00:00:00"/>
    <s v="2017"/>
    <s v="Health"/>
    <s v="Duderstadt"/>
    <x v="10"/>
    <s v="Europe"/>
    <n v="1919"/>
    <n v="0"/>
    <s v="EQT Partners"/>
    <n v="98"/>
  </r>
  <r>
    <x v="213"/>
    <n v="4000000000"/>
    <d v="2019-04-16T00:00:00"/>
    <s v="2019"/>
    <s v="Internet software &amp; services"/>
    <s v="Seattle"/>
    <x v="1"/>
    <s v="North America"/>
    <n v="2011"/>
    <n v="489000000"/>
    <s v="Mayfield Fund, M12, Trinity Ventures"/>
    <n v="8"/>
  </r>
  <r>
    <x v="214"/>
    <n v="4000000000"/>
    <d v="2021-03-04T00:00:00"/>
    <s v="2021"/>
    <s v="Internet software &amp; services"/>
    <s v="New York"/>
    <x v="1"/>
    <s v="North America"/>
    <n v="2016"/>
    <n v="440000000"/>
    <s v="Bessemer Venture Partners, Insight Partners, New Era Ventures"/>
    <n v="5"/>
  </r>
  <r>
    <x v="215"/>
    <n v="4000000000"/>
    <d v="2020-09-02T00:00:00"/>
    <s v="2020"/>
    <s v="Internet software &amp; services"/>
    <s v="San Francisco"/>
    <x v="1"/>
    <s v="North America"/>
    <n v="2013"/>
    <n v="413000000"/>
    <s v="Index Ventures, Thrive Capital, CRV"/>
    <n v="7"/>
  </r>
  <r>
    <x v="216"/>
    <n v="4000000000"/>
    <d v="2021-01-07T00:00:00"/>
    <s v="2021"/>
    <s v="Internet software &amp; services"/>
    <s v="Mississauga"/>
    <x v="14"/>
    <s v="North America"/>
    <n v="2000"/>
    <n v="230000000"/>
    <s v="Dragoneer Investment Group, Hellman &amp; Friedman, JMI Equity"/>
    <n v="21"/>
  </r>
  <r>
    <x v="217"/>
    <n v="4000000000"/>
    <d v="2018-02-26T00:00:00"/>
    <s v="2018"/>
    <s v="Health"/>
    <s v="El Segundo"/>
    <x v="1"/>
    <s v="North America"/>
    <n v="2012"/>
    <n v="1000000000"/>
    <s v="New Enterprise Associates, Starr Investment Holdings"/>
    <n v="6"/>
  </r>
  <r>
    <x v="218"/>
    <n v="4000000000"/>
    <d v="2021-03-23T00:00:00"/>
    <s v="2021"/>
    <s v="Internet software &amp; services"/>
    <s v="Seattle"/>
    <x v="1"/>
    <s v="North America"/>
    <n v="2016"/>
    <n v="294000000"/>
    <s v="First Round Capital, Sequoia Capital, Index Ventures"/>
    <n v="5"/>
  </r>
  <r>
    <x v="219"/>
    <n v="4000000000"/>
    <d v="2021-07-28T00:00:00"/>
    <s v="2021"/>
    <s v="Other"/>
    <s v="Carson City"/>
    <x v="1"/>
    <s v="North America"/>
    <n v="2017"/>
    <n v="792000000"/>
    <s v="Breakthrough Energy Ventures, Capricorn Investment Group, Valor Equity Partners"/>
    <n v="4"/>
  </r>
  <r>
    <x v="220"/>
    <n v="4000000000"/>
    <d v="2021-03-18T00:00:00"/>
    <s v="2021"/>
    <s v="Internet software &amp; services"/>
    <s v="Chicago"/>
    <x v="1"/>
    <s v="North America"/>
    <n v="2001"/>
    <n v="125000000"/>
    <s v="Silver Lake, ICONIQ Capital"/>
    <n v="20"/>
  </r>
  <r>
    <x v="221"/>
    <n v="4000000000"/>
    <d v="2020-11-23T00:00:00"/>
    <s v="2020"/>
    <s v="Other"/>
    <s v="Inglewood"/>
    <x v="1"/>
    <s v="North America"/>
    <n v="2016"/>
    <n v="1000000000"/>
    <s v="Playground Global, Bond, Tribe Capital"/>
    <n v="4"/>
  </r>
  <r>
    <x v="222"/>
    <n v="4000000000"/>
    <d v="2017-04-28T00:00:00"/>
    <s v="2017"/>
    <s v="Data management &amp; analytics"/>
    <s v="Palo Alto"/>
    <x v="1"/>
    <s v="North America"/>
    <n v="2014"/>
    <n v="553000000"/>
    <s v="Greylock Partners, Lightspeed Venture Partners, Khosla Ventures"/>
    <n v="3"/>
  </r>
  <r>
    <x v="223"/>
    <n v="4000000000"/>
    <d v="2021-04-08T00:00:00"/>
    <s v="2021"/>
    <s v="Internet software &amp; services"/>
    <s v="Bengaluru"/>
    <x v="6"/>
    <s v="Asia"/>
    <n v="2015"/>
    <n v="1000000000"/>
    <s v="India Quotient, Elevation Capital, Lightspeed Venture Partners"/>
    <n v="6"/>
  </r>
  <r>
    <x v="224"/>
    <n v="4000000000"/>
    <d v="2021-09-21T00:00:00"/>
    <s v="2021"/>
    <s v="E-commerce &amp; direct-to-consumer"/>
    <s v="Paris"/>
    <x v="15"/>
    <s v="Europe"/>
    <n v="2019"/>
    <n v="739000000"/>
    <s v="Benchmark, Accel, SoftBank Group"/>
    <n v="2"/>
  </r>
  <r>
    <x v="225"/>
    <n v="4000000000"/>
    <d v="2021-06-08T00:00:00"/>
    <s v="2021"/>
    <s v="E-commerce &amp; direct-to-consumer"/>
    <s v="Montreal"/>
    <x v="14"/>
    <s v="North America"/>
    <n v="2003"/>
    <s v="Unknown"/>
    <s v="Sequoia Capital"/>
    <n v="18"/>
  </r>
  <r>
    <x v="226"/>
    <n v="4000000000"/>
    <d v="2019-06-26T00:00:00"/>
    <s v="2019"/>
    <s v="E-commerce &amp; direct-to-consumer"/>
    <s v="Detroit"/>
    <x v="1"/>
    <s v="North America"/>
    <n v="2016"/>
    <n v="495000000"/>
    <s v="Google Ventures, Battery Ventures, DST Global"/>
    <n v="3"/>
  </r>
  <r>
    <x v="227"/>
    <n v="4000000000"/>
    <d v="2020-10-21T00:00:00"/>
    <s v="2020"/>
    <s v="Internet software &amp; services"/>
    <s v="San Ramon"/>
    <x v="1"/>
    <s v="North America"/>
    <n v="2016"/>
    <n v="435000000"/>
    <s v="Airbus Ventures, Index Ventures, Advent International"/>
    <n v="4"/>
  </r>
  <r>
    <x v="228"/>
    <n v="4000000000"/>
    <d v="2018-05-08T00:00:00"/>
    <s v="2018"/>
    <s v="Internet software &amp; services"/>
    <s v="Sunnyvale"/>
    <x v="1"/>
    <s v="North America"/>
    <n v="2012"/>
    <n v="664000000"/>
    <s v="Lightspeed Venture Partners, Khosla Ventures, Geodesic Capital"/>
    <n v="6"/>
  </r>
  <r>
    <x v="229"/>
    <n v="4000000000"/>
    <d v="2021-12-20T00:00:00"/>
    <s v="2021"/>
    <s v="Internet software &amp; services"/>
    <s v="Palo Alto"/>
    <x v="1"/>
    <s v="North America"/>
    <n v="2018"/>
    <n v="128000000"/>
    <s v="Foundation Capital, Frontier Ventures, AltaIR Capital"/>
    <n v="3"/>
  </r>
  <r>
    <x v="230"/>
    <n v="4000000000"/>
    <d v="2020-04-16T00:00:00"/>
    <s v="2020"/>
    <s v="Data management &amp; analytics"/>
    <s v="New York"/>
    <x v="1"/>
    <s v="North America"/>
    <n v="2016"/>
    <n v="263000000"/>
    <s v="Norwest Venture Partners, Goldman Sachs, Dell Technologies Capital"/>
    <n v="4"/>
  </r>
  <r>
    <x v="231"/>
    <n v="4000000000"/>
    <d v="2021-10-13T00:00:00"/>
    <s v="2021"/>
    <s v="E-commerce &amp; direct-to-consumer"/>
    <s v="Carlsbad"/>
    <x v="1"/>
    <s v="North America"/>
    <n v="2015"/>
    <n v="445000000"/>
    <s v="SoftBank Group, Norwest Venture Partners"/>
    <n v="6"/>
  </r>
  <r>
    <x v="232"/>
    <n v="4000000000"/>
    <d v="2021-01-13T00:00:00"/>
    <s v="2021"/>
    <s v="Internet software &amp; services"/>
    <s v="San Francisco"/>
    <x v="1"/>
    <s v="North America"/>
    <n v="2012"/>
    <n v="335000000"/>
    <s v="Accel, Silversmith Capital Partners, capitalG"/>
    <n v="9"/>
  </r>
  <r>
    <x v="233"/>
    <n v="4000000000"/>
    <d v="2021-03-16T00:00:00"/>
    <s v="2021"/>
    <s v="Supply chain, logistics, &amp; delivery"/>
    <s v="Fremont"/>
    <x v="1"/>
    <s v="North America"/>
    <n v="2015"/>
    <n v="864000000"/>
    <s v="Goodwater Capital, iFly, XVC Venture Capital"/>
    <n v="6"/>
  </r>
  <r>
    <x v="234"/>
    <n v="4000000000"/>
    <d v="2020-12-23T00:00:00"/>
    <s v="2020"/>
    <s v="Auto &amp; transportation"/>
    <s v="Guangzhou"/>
    <x v="0"/>
    <s v="Asia"/>
    <n v="2017"/>
    <n v="1000000000"/>
    <s v="Atop Capital, IDInvest Partners, Qiming Venture Partners"/>
    <n v="3"/>
  </r>
  <r>
    <x v="235"/>
    <n v="4000000000"/>
    <d v="2020-10-28T00:00:00"/>
    <s v="2020"/>
    <s v="E-commerce &amp; direct-to-consumer"/>
    <s v="Boston"/>
    <x v="1"/>
    <s v="North America"/>
    <n v="2012"/>
    <n v="404000000"/>
    <s v="NextView Ventures, Promus Ventures, Two Sigma Ventures"/>
    <n v="8"/>
  </r>
  <r>
    <x v="236"/>
    <n v="4000000000"/>
    <d v="2014-11-11T00:00:00"/>
    <s v="2014"/>
    <s v="Mobile &amp; telecommunications"/>
    <s v="Seoul"/>
    <x v="12"/>
    <s v="Asia"/>
    <n v="2012"/>
    <n v="216000000"/>
    <s v="Formation 8"/>
    <n v="2"/>
  </r>
  <r>
    <x v="237"/>
    <n v="4000000000"/>
    <d v="2022-03-22T00:00:00"/>
    <s v="2022"/>
    <s v="Fintech"/>
    <s v="Miami"/>
    <x v="1"/>
    <s v="North America"/>
    <n v="2021"/>
    <n v="450000000"/>
    <s v="Andreessen Horowitz, Thrive Capital, Sound Ventures"/>
    <n v="1"/>
  </r>
  <r>
    <x v="238"/>
    <n v="4000000000"/>
    <d v="2021-01-14T00:00:00"/>
    <s v="2021"/>
    <s v="Internet software &amp; services"/>
    <s v="Sunnyvale"/>
    <x v="1"/>
    <s v="North America"/>
    <n v="2011"/>
    <n v="1000000"/>
    <s v="Sequoia Capital, Bessemer Venture Partners, Threshold Ventures"/>
    <n v="10"/>
  </r>
  <r>
    <x v="239"/>
    <n v="3000000000"/>
    <d v="2022-03-09T00:00:00"/>
    <s v="2022"/>
    <s v="Other"/>
    <s v="New York"/>
    <x v="1"/>
    <s v="North America"/>
    <n v="2012"/>
    <n v="225000000"/>
    <s v="Stripes Group, Neuberger Berman"/>
    <n v="10"/>
  </r>
  <r>
    <x v="240"/>
    <n v="3000000000"/>
    <d v="2019-09-18T00:00:00"/>
    <s v="2019"/>
    <s v="Cybersecurity"/>
    <s v="Schaffhausen"/>
    <x v="27"/>
    <s v="Europe"/>
    <n v="2003"/>
    <n v="408000000"/>
    <s v="Goldman Sachs, VebVentures, Insight Partners"/>
    <n v="16"/>
  </r>
  <r>
    <x v="241"/>
    <n v="3000000000"/>
    <d v="2021-04-21T00:00:00"/>
    <s v="2021"/>
    <s v="Internet software &amp; services"/>
    <s v="Chicago"/>
    <x v="1"/>
    <s v="North America"/>
    <n v="2003"/>
    <n v="360000000"/>
    <s v="Silversmith Capital Partners, Susquehanna Growth Equity, Tiger Global Management"/>
    <n v="18"/>
  </r>
  <r>
    <x v="242"/>
    <n v="3000000000"/>
    <d v="2016-05-03T00:00:00"/>
    <s v="2016"/>
    <s v="Edtech"/>
    <s v="Glendale"/>
    <x v="1"/>
    <s v="North America"/>
    <n v="2007"/>
    <n v="500000000"/>
    <s v="Iconiq Capital"/>
    <n v="9"/>
  </r>
  <r>
    <x v="243"/>
    <n v="3000000000"/>
    <d v="2021-06-21T00:00:00"/>
    <s v="2021"/>
    <s v="Fintech"/>
    <m/>
    <x v="11"/>
    <s v="Asia"/>
    <n v="2015"/>
    <n v="328000000"/>
    <s v="Tiger Global Management, Tiger Brokers, DCM Ventures"/>
    <n v="6"/>
  </r>
  <r>
    <x v="244"/>
    <n v="3000000000"/>
    <d v="2021-12-15T00:00:00"/>
    <s v="2021"/>
    <s v="Fintech"/>
    <s v="San Francisco"/>
    <x v="1"/>
    <s v="North America"/>
    <n v="2017"/>
    <n v="487000000"/>
    <s v="Andreessen Horowitz, Blockchain Capital, Lux Capital"/>
    <n v="4"/>
  </r>
  <r>
    <x v="245"/>
    <n v="3000000000"/>
    <d v="2020-05-05T00:00:00"/>
    <s v="2020"/>
    <s v="Edtech"/>
    <s v="Kitchener"/>
    <x v="14"/>
    <s v="North America"/>
    <n v="2015"/>
    <n v="483000000"/>
    <s v="Artiman Ventures, Plug and Play Ventures, Anthos Capital"/>
    <n v="5"/>
  </r>
  <r>
    <x v="246"/>
    <n v="3000000000"/>
    <d v="2021-06-09T00:00:00"/>
    <s v="2021"/>
    <s v="Cybersecurity"/>
    <s v="Burlington"/>
    <x v="1"/>
    <s v="North America"/>
    <n v="2019"/>
    <n v="500000000"/>
    <s v="Warburg Pincus, General Catalyst"/>
    <n v="2"/>
  </r>
  <r>
    <x v="247"/>
    <n v="3000000000"/>
    <d v="2013-05-27T00:00:00"/>
    <s v="2013"/>
    <s v="Internet software &amp; services"/>
    <s v="San Francisco"/>
    <x v="1"/>
    <s v="North America"/>
    <n v="2005"/>
    <n v="859000000"/>
    <s v="Insight Venture Partners, Lowercase Capital, Polaris Partners"/>
    <n v="8"/>
  </r>
  <r>
    <x v="248"/>
    <n v="3000000000"/>
    <d v="2021-03-01T00:00:00"/>
    <s v="2021"/>
    <s v="Cybersecurity"/>
    <s v="New York"/>
    <x v="1"/>
    <s v="North America"/>
    <n v="2017"/>
    <n v="395000000"/>
    <s v="Vertex Ventures Israel, Bessemer Venture Partners, Emerge"/>
    <n v="4"/>
  </r>
  <r>
    <x v="249"/>
    <n v="3000000000"/>
    <d v="2021-07-30T00:00:00"/>
    <s v="2021"/>
    <s v="Fintech"/>
    <s v="New Delhi"/>
    <x v="6"/>
    <s v="Asia"/>
    <n v="2018"/>
    <n v="600000000"/>
    <s v="Insight Partners, Sequoia Capital India, BEENEXT"/>
    <n v="3"/>
  </r>
  <r>
    <x v="250"/>
    <n v="3000000000"/>
    <d v="2021-09-21T00:00:00"/>
    <s v="2021"/>
    <s v="Fintech"/>
    <s v="Los Angeles"/>
    <x v="1"/>
    <s v="North America"/>
    <n v="2016"/>
    <n v="398000000"/>
    <s v="BOLDstart Ventures, Lerer Hippeau, Kenetic Capital"/>
    <n v="5"/>
  </r>
  <r>
    <x v="251"/>
    <n v="3000000000"/>
    <d v="2021-03-11T00:00:00"/>
    <s v="2021"/>
    <s v="Fintech"/>
    <s v="Jersey City"/>
    <x v="1"/>
    <s v="North America"/>
    <n v="2017"/>
    <n v="1000000000"/>
    <s v="ConsenSys Ventures, Valar Ventures, PUC"/>
    <n v="4"/>
  </r>
  <r>
    <x v="252"/>
    <n v="3000000000"/>
    <d v="2021-08-24T00:00:00"/>
    <s v="2021"/>
    <s v="Fintech"/>
    <s v="Vancouver"/>
    <x v="14"/>
    <s v="North America"/>
    <n v="2014"/>
    <n v="299000000"/>
    <s v="AME Cloud Ventures, Future Perfect Ventures, Blockchain Capital"/>
    <n v="7"/>
  </r>
  <r>
    <x v="253"/>
    <n v="3000000000"/>
    <d v="2018-04-20T00:00:00"/>
    <s v="2018"/>
    <s v="Auto &amp; transportation"/>
    <s v="Nanjing"/>
    <x v="0"/>
    <s v="Asia"/>
    <n v="2016"/>
    <n v="1000000000"/>
    <s v="FAW Group, Tencent Holdings, Tus Holdings"/>
    <n v="2"/>
  </r>
  <r>
    <x v="254"/>
    <n v="3000000000"/>
    <d v="2021-01-26T00:00:00"/>
    <s v="2021"/>
    <s v="Internet software &amp; services"/>
    <s v="Atlanta"/>
    <x v="1"/>
    <s v="North America"/>
    <n v="2013"/>
    <n v="351000000"/>
    <s v="ICONIQ Capital, OpenView Venture Partners"/>
    <n v="8"/>
  </r>
  <r>
    <x v="255"/>
    <n v="3000000000"/>
    <d v="2021-07-21T00:00:00"/>
    <s v="2021"/>
    <s v="Health"/>
    <s v="San Francisco"/>
    <x v="1"/>
    <s v="North America"/>
    <n v="2015"/>
    <n v="523000000"/>
    <s v="Brookfield Asset Management, Blackstone, Data Collective"/>
    <n v="6"/>
  </r>
  <r>
    <x v="256"/>
    <n v="3000000000"/>
    <d v="2020-11-24T00:00:00"/>
    <s v="2020"/>
    <s v="E-commerce &amp; direct-to-consumer"/>
    <s v="Gurgaon"/>
    <x v="6"/>
    <s v="Asia"/>
    <n v="2015"/>
    <n v="1000000000"/>
    <s v="Moore Strategic Ventures, DST Global, Sequoia Capital India"/>
    <n v="5"/>
  </r>
  <r>
    <x v="257"/>
    <n v="3000000000"/>
    <d v="2020-11-17T00:00:00"/>
    <s v="2020"/>
    <s v="Cybersecurity"/>
    <s v="Tel Aviv"/>
    <x v="18"/>
    <s v="Asia"/>
    <n v="2015"/>
    <n v="532000000"/>
    <s v="Aspect Ventures, SingTel Innov8, Greylock Partners"/>
    <n v="5"/>
  </r>
  <r>
    <x v="258"/>
    <n v="3000000000"/>
    <d v="2021-03-09T00:00:00"/>
    <s v="2021"/>
    <s v="Fintech"/>
    <s v="New York"/>
    <x v="1"/>
    <s v="North America"/>
    <n v="2016"/>
    <n v="326000000"/>
    <s v="Thrive Capital, Founders Fund, Cocnord Health Partners"/>
    <n v="5"/>
  </r>
  <r>
    <x v="259"/>
    <n v="3000000000"/>
    <d v="2018-05-15T00:00:00"/>
    <s v="2018"/>
    <s v="Fintech"/>
    <s v="Boston"/>
    <x v="1"/>
    <s v="North America"/>
    <n v="2013"/>
    <n v="711000000"/>
    <s v="General Catalyst, Digital Currency Group, Accel"/>
    <n v="5"/>
  </r>
  <r>
    <x v="260"/>
    <n v="3000000000"/>
    <d v="2021-03-03T00:00:00"/>
    <s v="2021"/>
    <s v="Internet software &amp; services"/>
    <s v="Sunnyvale"/>
    <x v="1"/>
    <s v="North America"/>
    <n v="2012"/>
    <n v="496000000"/>
    <s v="Sequoia Capital, Bain Capital Ventures, enaya Capital"/>
    <n v="9"/>
  </r>
  <r>
    <x v="261"/>
    <n v="3000000000"/>
    <d v="2019-09-17T00:00:00"/>
    <s v="2019"/>
    <s v="Health"/>
    <s v="Cambridge"/>
    <x v="4"/>
    <s v="Europe"/>
    <n v="2014"/>
    <n v="975000000"/>
    <s v="Cambridge Innovation Capital, LGT Capital Partners, Escala Capital"/>
    <n v="5"/>
  </r>
  <r>
    <x v="262"/>
    <n v="3000000000"/>
    <d v="2018-06-11T00:00:00"/>
    <s v="2018"/>
    <s v="Data management &amp; analytics"/>
    <s v="San Jose"/>
    <x v="1"/>
    <s v="North America"/>
    <n v="2013"/>
    <n v="660000000"/>
    <s v="SoftBank Group, Sequoia Capital, Wing Venture Capital"/>
    <n v="5"/>
  </r>
  <r>
    <x v="263"/>
    <n v="3000000000"/>
    <d v="2021-07-28T00:00:00"/>
    <s v="2021"/>
    <s v="Internet software &amp; services"/>
    <s v="Berlin"/>
    <x v="10"/>
    <s v="Europe"/>
    <n v="2013"/>
    <n v="333000000"/>
    <s v="Balderton Capital, General Catalyst, Tiger Global Management"/>
    <n v="8"/>
  </r>
  <r>
    <x v="264"/>
    <n v="3000000000"/>
    <d v="2021-05-25T00:00:00"/>
    <s v="2021"/>
    <s v="Internet software &amp; services"/>
    <s v="Paris"/>
    <x v="15"/>
    <s v="Europe"/>
    <n v="2012"/>
    <n v="812000000"/>
    <s v="Highland Europe, Eurazeo, Canaan Partners"/>
    <n v="9"/>
  </r>
  <r>
    <x v="265"/>
    <n v="3000000000"/>
    <d v="2018-09-21T00:00:00"/>
    <s v="2018"/>
    <s v="Supply chain, logistics, &amp; delivery"/>
    <s v="Seattle"/>
    <x v="1"/>
    <s v="North America"/>
    <n v="2015"/>
    <n v="666000000"/>
    <s v="Greylock Partners, capitalG, Y Combinator"/>
    <n v="3"/>
  </r>
  <r>
    <x v="266"/>
    <n v="3000000000"/>
    <d v="2022-02-11T00:00:00"/>
    <s v="2022"/>
    <s v="Fintech"/>
    <s v="Fort Lee"/>
    <x v="1"/>
    <s v="North America"/>
    <n v="2008"/>
    <n v="775000000"/>
    <s v="Battery Ventures, Andreessen Horowitz, Ribbit Capital"/>
    <n v="14"/>
  </r>
  <r>
    <x v="267"/>
    <n v="3000000000"/>
    <d v="2019-08-06T00:00:00"/>
    <s v="2019"/>
    <s v="Cybersecurity"/>
    <s v="Boston"/>
    <x v="1"/>
    <s v="North America"/>
    <n v="2012"/>
    <n v="714000000"/>
    <s v="SoftBank Group, CRV, Spark Capital"/>
    <n v="7"/>
  </r>
  <r>
    <x v="268"/>
    <n v="3000000000"/>
    <d v="2016-05-11T00:00:00"/>
    <s v="2016"/>
    <s v="Other"/>
    <s v="Shenzhen"/>
    <x v="0"/>
    <s v="Asia"/>
    <n v="2006"/>
    <n v="154000000"/>
    <s v="Alibaba Pictures Group"/>
    <n v="10"/>
  </r>
  <r>
    <x v="269"/>
    <n v="3000000000"/>
    <d v="2019-02-27T00:00:00"/>
    <s v="2019"/>
    <s v="Supply chain, logistics, &amp; delivery"/>
    <s v="Gurgaon"/>
    <x v="6"/>
    <s v="Asia"/>
    <n v="2011"/>
    <n v="1000000000"/>
    <s v="Times Internet, Nexus Venture Partners, SoftBank Group"/>
    <n v="8"/>
  </r>
  <r>
    <x v="270"/>
    <n v="3000000000"/>
    <d v="2021-01-15T00:00:00"/>
    <s v="2021"/>
    <s v="Fintech"/>
    <s v="Bengaluru"/>
    <x v="6"/>
    <s v="Asia"/>
    <n v="2016"/>
    <n v="531000000"/>
    <s v="Fairfax Financial Holdings, A91 Partners, TVS Capital"/>
    <n v="5"/>
  </r>
  <r>
    <x v="271"/>
    <n v="3000000000"/>
    <d v="2021-06-30T00:00:00"/>
    <s v="2021"/>
    <s v="Mobile &amp; telecommunications"/>
    <s v="Istanbul"/>
    <x v="8"/>
    <s v="Europe"/>
    <n v="2019"/>
    <n v="468000000"/>
    <s v="Makers Fund, Index Ventures, Inova Ventures Participacees"/>
    <n v="2"/>
  </r>
  <r>
    <x v="272"/>
    <n v="3000000000"/>
    <d v="2021-08-20T00:00:00"/>
    <s v="2021"/>
    <s v="Fintech"/>
    <s v="Chatham"/>
    <x v="1"/>
    <s v="North America"/>
    <n v="2012"/>
    <n v="551000000"/>
    <s v="Point72 Ventures, Route 66 Ventures, Accel"/>
    <n v="9"/>
  </r>
  <r>
    <x v="273"/>
    <n v="3000000000"/>
    <d v="2021-08-12T00:00:00"/>
    <s v="2021"/>
    <s v="Edtech"/>
    <s v="Mumbai"/>
    <x v="6"/>
    <s v="Asia"/>
    <n v="2010"/>
    <n v="591000000"/>
    <s v="Sequoia Capital India, Softbank, Bertelsmann India Investments"/>
    <n v="11"/>
  </r>
  <r>
    <x v="274"/>
    <n v="3000000000"/>
    <d v="2021-05-11T00:00:00"/>
    <s v="2021"/>
    <s v="Fintech"/>
    <s v="San Francisco"/>
    <x v="1"/>
    <s v="North America"/>
    <n v="2016"/>
    <n v="407000000"/>
    <s v="Sequoia Capital, Google Ventures, Accel"/>
    <n v="5"/>
  </r>
  <r>
    <x v="275"/>
    <n v="3000000000"/>
    <d v="2021-03-31T00:00:00"/>
    <s v="2021"/>
    <s v="E-commerce &amp; direct-to-consumer"/>
    <s v="Madison"/>
    <x v="1"/>
    <s v="North America"/>
    <n v="2014"/>
    <n v="582000000"/>
    <s v="Greycroft, Loeb.NYC, DST Global"/>
    <n v="7"/>
  </r>
  <r>
    <x v="276"/>
    <n v="3000000000"/>
    <d v="2021-12-01T00:00:00"/>
    <s v="2021"/>
    <s v="E-commerce &amp; direct-to-consumer"/>
    <s v="Berlin"/>
    <x v="10"/>
    <s v="Europe"/>
    <n v="2021"/>
    <n v="1000000000"/>
    <s v="Mubadala Capital, Bond, Prosus Ventures"/>
    <n v="0"/>
  </r>
  <r>
    <x v="277"/>
    <n v="3000000000"/>
    <d v="2019-07-18T00:00:00"/>
    <s v="2019"/>
    <s v="Auto &amp; transportation"/>
    <s v="Munich"/>
    <x v="10"/>
    <s v="Europe"/>
    <n v="2013"/>
    <n v="1000000000"/>
    <s v="Holtzbrinck Ventures, Unternehmertum Venture Capital, General Atlantic"/>
    <n v="6"/>
  </r>
  <r>
    <x v="278"/>
    <n v="3000000000"/>
    <d v="2021-03-09T00:00:00"/>
    <s v="2021"/>
    <s v="Fintech"/>
    <s v="San Francisco"/>
    <x v="1"/>
    <s v="North America"/>
    <n v="2016"/>
    <n v="474000000"/>
    <s v="Green Visor Capital, CRE Venture Capital, Greycroft"/>
    <n v="5"/>
  </r>
  <r>
    <x v="279"/>
    <n v="3000000000"/>
    <d v="2020-11-19T00:00:00"/>
    <s v="2020"/>
    <s v="Cybersecurity"/>
    <s v="New York"/>
    <x v="1"/>
    <s v="North America"/>
    <n v="2013"/>
    <n v="525000000"/>
    <s v="Sequoia Capital Israel, Scale Venture Partners, Commerce Ventures"/>
    <n v="7"/>
  </r>
  <r>
    <x v="280"/>
    <n v="3000000000"/>
    <d v="2022-03-30T00:00:00"/>
    <s v="2022"/>
    <s v="Internet software &amp; services"/>
    <s v="Mumbai"/>
    <x v="6"/>
    <s v="Asia"/>
    <n v="2006"/>
    <n v="75000000"/>
    <s v="Tiger Global Management, The Raine Group, Malabar Investments"/>
    <n v="16"/>
  </r>
  <r>
    <x v="281"/>
    <n v="3000000000"/>
    <d v="2021-03-25T00:00:00"/>
    <s v="2021"/>
    <s v="E-commerce &amp; direct-to-consumer"/>
    <s v="Berlin"/>
    <x v="10"/>
    <s v="Europe"/>
    <n v="2020"/>
    <n v="1000000000"/>
    <s v="Coatue Management, Atlantic Food Labs, DST Global"/>
    <n v="1"/>
  </r>
  <r>
    <x v="282"/>
    <n v="3000000000"/>
    <d v="2021-06-22T00:00:00"/>
    <s v="2021"/>
    <s v="Edtech"/>
    <s v="Vienna"/>
    <x v="24"/>
    <s v="Europe"/>
    <n v="2017"/>
    <n v="685000000"/>
    <s v="DN Capital, Left Lane Capital, Coatue Management"/>
    <n v="4"/>
  </r>
  <r>
    <x v="283"/>
    <n v="3000000000"/>
    <d v="2021-03-25T00:00:00"/>
    <s v="2021"/>
    <s v="Internet software &amp; services"/>
    <s v="New York"/>
    <x v="1"/>
    <s v="North America"/>
    <n v="2014"/>
    <n v="535000000"/>
    <s v="Lightspeed Venture Partners, Lead Edge Capital, Coatue Management"/>
    <n v="7"/>
  </r>
  <r>
    <x v="284"/>
    <n v="3000000000"/>
    <d v="2018-12-18T00:00:00"/>
    <s v="2018"/>
    <s v="Artificial intelligence"/>
    <s v="Bristol"/>
    <x v="4"/>
    <s v="Europe"/>
    <n v="2016"/>
    <n v="682000000"/>
    <s v="Dell Technologies Capital, Pitango Venture Capital, Amadeus Capital Partners"/>
    <n v="2"/>
  </r>
  <r>
    <x v="285"/>
    <n v="3000000000"/>
    <d v="2021-04-07T00:00:00"/>
    <s v="2021"/>
    <s v="Fintech"/>
    <s v="Bengaluru"/>
    <x v="6"/>
    <s v="Asia"/>
    <n v="2017"/>
    <n v="393000000"/>
    <s v="Tiger Global Management, Sequoia Capital India, Ribbit Capital"/>
    <n v="4"/>
  </r>
  <r>
    <x v="286"/>
    <n v="3000000000"/>
    <d v="2020-01-07T00:00:00"/>
    <s v="2020"/>
    <s v="Fintech"/>
    <s v="Houston"/>
    <x v="1"/>
    <s v="North America"/>
    <n v="2006"/>
    <n v="475000000"/>
    <s v="Susquehanna Growth Equity, Citi Ventures, ICONIQ Capital"/>
    <n v="14"/>
  </r>
  <r>
    <x v="287"/>
    <n v="3000000000"/>
    <d v="2018-01-23T00:00:00"/>
    <s v="2018"/>
    <s v="Supply chain, logistics, &amp; delivery"/>
    <s v="Shenzhen"/>
    <x v="0"/>
    <s v="Asia"/>
    <n v="2015"/>
    <n v="1000000000"/>
    <s v="Eastern Bell Capital, SF Holding Co, STO Express"/>
    <n v="3"/>
  </r>
  <r>
    <x v="288"/>
    <n v="3000000000"/>
    <d v="2015-04-14T00:00:00"/>
    <s v="2015"/>
    <s v="Cybersecurity"/>
    <s v="Sunnyvale"/>
    <x v="1"/>
    <s v="North America"/>
    <n v="2013"/>
    <n v="558000000"/>
    <s v="Data Collective, Formation 8, General Catalyst Partners"/>
    <n v="2"/>
  </r>
  <r>
    <x v="289"/>
    <n v="3000000000"/>
    <d v="2022-03-07T00:00:00"/>
    <s v="2022"/>
    <s v="Fintech"/>
    <s v="Sydney"/>
    <x v="3"/>
    <s v="Oceania"/>
    <n v="2018"/>
    <n v="280000000"/>
    <s v="Fabric Ventures, AirTree Ventures, Temasek"/>
    <n v="4"/>
  </r>
  <r>
    <x v="290"/>
    <n v="3000000000"/>
    <d v="2021-02-25T00:00:00"/>
    <s v="2021"/>
    <s v="E-commerce &amp; direct-to-consumer"/>
    <s v="Thane"/>
    <x v="6"/>
    <s v="Asia"/>
    <n v="2016"/>
    <n v="274000000"/>
    <s v="Accel, Tiger Global Management, Nexus Venture Partners"/>
    <n v="5"/>
  </r>
  <r>
    <x v="291"/>
    <n v="3000000000"/>
    <d v="2021-02-19T00:00:00"/>
    <s v="2021"/>
    <s v="Health"/>
    <s v="San Francisco"/>
    <x v="1"/>
    <s v="North America"/>
    <n v="2014"/>
    <n v="379000000"/>
    <s v="M12, WestBridge Capital, Lightspeed Venture Partners"/>
    <n v="7"/>
  </r>
  <r>
    <x v="292"/>
    <n v="3000000000"/>
    <d v="2022-01-13T00:00:00"/>
    <s v="2022"/>
    <s v="Fintech"/>
    <s v="San Francisco"/>
    <x v="1"/>
    <s v="North America"/>
    <n v="2017"/>
    <n v="187000000"/>
    <s v="Coatue Management, BMO Capital, Schonfeld Strategic Advisors"/>
    <n v="5"/>
  </r>
  <r>
    <x v="293"/>
    <n v="3000000000"/>
    <d v="2022-01-18T00:00:00"/>
    <s v="2022"/>
    <s v="Internet software &amp; services"/>
    <s v="Sacramento"/>
    <x v="1"/>
    <s v="North America"/>
    <n v="2014"/>
    <n v="334000000"/>
    <s v="Accel, Sequoia Capital, Y Combinator"/>
    <n v="8"/>
  </r>
  <r>
    <x v="294"/>
    <n v="3000000000"/>
    <d v="2021-09-13T00:00:00"/>
    <s v="2021"/>
    <s v="Data management &amp; analytics"/>
    <s v="Louisville"/>
    <x v="1"/>
    <s v="North America"/>
    <n v="2012"/>
    <n v="407000000"/>
    <s v="Foundry Group, General Atlantic, BlackRock"/>
    <n v="9"/>
  </r>
  <r>
    <x v="295"/>
    <n v="3000000000"/>
    <d v="2019-10-23T00:00:00"/>
    <s v="2019"/>
    <s v="E-commerce &amp; direct-to-consumer"/>
    <s v="Dongguan"/>
    <x v="0"/>
    <s v="Asia"/>
    <n v="2014"/>
    <n v="612000000"/>
    <s v="Matrix Partners China, Bright Venture Capita, Shenzhen Capital Group"/>
    <n v="5"/>
  </r>
  <r>
    <x v="296"/>
    <n v="3000000000"/>
    <d v="2020-05-22T00:00:00"/>
    <s v="2020"/>
    <s v="Health"/>
    <s v="San Francisco"/>
    <x v="1"/>
    <s v="North America"/>
    <n v="2014"/>
    <n v="314000000"/>
    <s v="Andreessen Horowitz, IA Ventures, Felicis Ventures"/>
    <n v="6"/>
  </r>
  <r>
    <x v="297"/>
    <n v="3000000000"/>
    <d v="2021-07-09T00:00:00"/>
    <s v="2021"/>
    <s v="Supply chain, logistics, &amp; delivery"/>
    <s v="Seoul"/>
    <x v="12"/>
    <s v="Asia"/>
    <n v="2014"/>
    <n v="770000000"/>
    <s v="Sequoia Capital China, DST Global, DST Global"/>
    <n v="7"/>
  </r>
  <r>
    <x v="298"/>
    <n v="3000000000"/>
    <d v="2021-03-23T00:00:00"/>
    <s v="2021"/>
    <s v="Internet software &amp; services"/>
    <s v="San Francisco"/>
    <x v="1"/>
    <s v="North America"/>
    <n v="2015"/>
    <n v="329000000"/>
    <s v="Khosla Ventures, Thrive Capital, Y Combinator"/>
    <n v="6"/>
  </r>
  <r>
    <x v="299"/>
    <n v="3000000000"/>
    <d v="2021-08-10T00:00:00"/>
    <s v="2021"/>
    <s v="Internet software &amp; services"/>
    <s v="Oakland"/>
    <x v="1"/>
    <s v="North America"/>
    <n v="2014"/>
    <n v="330000000"/>
    <s v="Uncork Capital, Threshold Ventures, Bloomberg Beta"/>
    <n v="7"/>
  </r>
  <r>
    <x v="300"/>
    <n v="3000000000"/>
    <d v="2020-01-03T00:00:00"/>
    <s v="2020"/>
    <s v="E-commerce &amp; direct-to-consumer"/>
    <s v="Sao Paulo"/>
    <x v="19"/>
    <s v="South America"/>
    <n v="2018"/>
    <n v="788000000"/>
    <s v="Monashees+, Andreessen Horowitz, QED Investors"/>
    <n v="2"/>
  </r>
  <r>
    <x v="301"/>
    <n v="3000000000"/>
    <d v="2021-06-29T00:00:00"/>
    <s v="2021"/>
    <s v="Internet software &amp; services"/>
    <s v="South Jordan"/>
    <x v="1"/>
    <s v="North America"/>
    <n v="2010"/>
    <n v="170000000"/>
    <s v="Spectrum Equity, ICONIQ Capital, Grayhawk Capital"/>
    <n v="11"/>
  </r>
  <r>
    <x v="302"/>
    <n v="3000000000"/>
    <d v="2021-07-05T00:00:00"/>
    <s v="2021"/>
    <s v="E-commerce &amp; direct-to-consumer"/>
    <s v="Paris"/>
    <x v="15"/>
    <s v="Europe"/>
    <n v="2013"/>
    <n v="706000000"/>
    <s v="General Atlantic, Piton Capital, Partech Partners"/>
    <n v="8"/>
  </r>
  <r>
    <x v="303"/>
    <n v="3000000000"/>
    <d v="2021-05-13T00:00:00"/>
    <s v="2021"/>
    <s v="Edtech"/>
    <s v="San Francisco"/>
    <x v="1"/>
    <s v="North America"/>
    <n v="2015"/>
    <n v="461000000"/>
    <s v="Institutional Venture Partners, New Enterprise Associates, Javelin Venture Partners"/>
    <n v="6"/>
  </r>
  <r>
    <x v="304"/>
    <n v="3000000000"/>
    <d v="2020-10-08T00:00:00"/>
    <s v="2020"/>
    <s v="Mobile &amp; telecommunications"/>
    <s v="Amsterdam"/>
    <x v="16"/>
    <s v="Europe"/>
    <n v="2011"/>
    <n v="1000000000"/>
    <s v="Y Combinator, Atomico, Accel"/>
    <n v="9"/>
  </r>
  <r>
    <x v="305"/>
    <n v="3000000000"/>
    <d v="2021-05-17T00:00:00"/>
    <s v="2021"/>
    <s v="E-commerce &amp; direct-to-consumer"/>
    <m/>
    <x v="26"/>
    <s v="Asia"/>
    <n v="2015"/>
    <n v="471000000"/>
    <s v="Jungle Ventures, Accel, Venture Highway"/>
    <n v="6"/>
  </r>
  <r>
    <x v="306"/>
    <n v="3000000000"/>
    <d v="2021-09-14T00:00:00"/>
    <s v="2021"/>
    <s v="Internet software &amp; services"/>
    <s v="Scottsdale"/>
    <x v="1"/>
    <s v="North America"/>
    <n v="2008"/>
    <n v="200000000"/>
    <s v="Goldman Sachs Asset Management"/>
    <n v="13"/>
  </r>
  <r>
    <x v="307"/>
    <n v="3000000000"/>
    <d v="2021-08-17T00:00:00"/>
    <s v="2021"/>
    <s v="E-commerce &amp; direct-to-consumer"/>
    <s v="Sao Paulo"/>
    <x v="19"/>
    <s v="South America"/>
    <n v="2011"/>
    <n v="628000000"/>
    <s v="Kaszek Ventures, Qualcomm Ventures, Accel"/>
    <n v="10"/>
  </r>
  <r>
    <x v="308"/>
    <n v="3000000000"/>
    <d v="2020-04-28T00:00:00"/>
    <s v="2020"/>
    <s v="Artificial intelligence"/>
    <s v="Dallas"/>
    <x v="1"/>
    <s v="North America"/>
    <n v="2009"/>
    <n v="417000000"/>
    <s v="KKR"/>
    <n v="11"/>
  </r>
  <r>
    <x v="309"/>
    <n v="3000000000"/>
    <d v="2017-10-12T00:00:00"/>
    <s v="2017"/>
    <s v="Fintech"/>
    <s v="London"/>
    <x v="4"/>
    <s v="Europe"/>
    <n v="2015"/>
    <n v="1000000000"/>
    <s v="Clermont Group, Coltrane Asset Management, Toscafund Asset Management"/>
    <n v="2"/>
  </r>
  <r>
    <x v="310"/>
    <n v="3000000000"/>
    <d v="2019-07-22T00:00:00"/>
    <s v="2019"/>
    <s v="Artificial intelligence"/>
    <s v="San Francisco"/>
    <x v="1"/>
    <s v="North America"/>
    <n v="2015"/>
    <n v="1000000000"/>
    <s v="Khosla Ventures"/>
    <n v="4"/>
  </r>
  <r>
    <x v="311"/>
    <n v="3000000000"/>
    <d v="2022-04-05T00:00:00"/>
    <s v="2022"/>
    <s v="Health"/>
    <s v="Oulu"/>
    <x v="17"/>
    <s v="Europe"/>
    <n v="2013"/>
    <n v="148000000"/>
    <s v="Forerunner Ventures, Lifeline Ventures, MSD Capital"/>
    <n v="9"/>
  </r>
  <r>
    <x v="312"/>
    <n v="3000000000"/>
    <d v="2021-04-14T00:00:00"/>
    <s v="2021"/>
    <s v="Edtech"/>
    <s v="San Francisco"/>
    <x v="1"/>
    <s v="North America"/>
    <n v="2015"/>
    <n v="240000000"/>
    <s v="Uniion Square Ventures, Tiger Global Management, Lightspeed Venture Capital"/>
    <n v="6"/>
  </r>
  <r>
    <x v="313"/>
    <n v="3000000000"/>
    <d v="2021-01-28T00:00:00"/>
    <s v="2021"/>
    <s v="Data management &amp; analytics"/>
    <s v="Englewood Cliffs"/>
    <x v="1"/>
    <s v="North America"/>
    <n v="2015"/>
    <n v="507000000"/>
    <s v="Insight Partners, Salesforce Ventures, Vertex Ventures"/>
    <n v="6"/>
  </r>
  <r>
    <x v="314"/>
    <n v="3000000000"/>
    <d v="2019-10-17T00:00:00"/>
    <s v="2019"/>
    <s v="Internet software &amp; services"/>
    <s v="Raleigh"/>
    <x v="1"/>
    <s v="North America"/>
    <n v="2013"/>
    <n v="357000000"/>
    <s v="Contour Venture Partners, Battery Ventures, Core Capital Partners"/>
    <n v="6"/>
  </r>
  <r>
    <x v="315"/>
    <n v="3000000000"/>
    <d v="2021-02-23T00:00:00"/>
    <s v="2021"/>
    <s v="Internet software &amp; services"/>
    <s v="Palo Alto"/>
    <x v="1"/>
    <s v="North America"/>
    <n v="2015"/>
    <n v="722000000"/>
    <s v="Insight Partners, Jackson Square Ventures, Liberty Gloval Ventures"/>
    <n v="6"/>
  </r>
  <r>
    <x v="316"/>
    <n v="3000000000"/>
    <d v="2020-04-07T00:00:00"/>
    <s v="2020"/>
    <s v="Internet software &amp; services"/>
    <s v="Lehi"/>
    <x v="1"/>
    <s v="North America"/>
    <n v="2014"/>
    <n v="419000000"/>
    <s v="Accel, Summit Partners, Google Ventures"/>
    <n v="6"/>
  </r>
  <r>
    <x v="317"/>
    <n v="3000000000"/>
    <d v="2021-06-01T00:00:00"/>
    <s v="2021"/>
    <s v="Supply chain, logistics, &amp; delivery"/>
    <s v="Chicago"/>
    <x v="1"/>
    <s v="North America"/>
    <n v="2014"/>
    <n v="818000000"/>
    <s v="Emergence Capital Partners, 8VC, Chicago Ventures"/>
    <n v="7"/>
  </r>
  <r>
    <x v="318"/>
    <n v="3000000000"/>
    <d v="2021-07-27T00:00:00"/>
    <s v="2021"/>
    <s v="Hardware"/>
    <s v="Palo Alto"/>
    <x v="1"/>
    <s v="North America"/>
    <n v="2016"/>
    <n v="665000000"/>
    <s v="Playground Global, M12, BlackRock"/>
    <n v="5"/>
  </r>
  <r>
    <x v="319"/>
    <n v="3000000000"/>
    <d v="2021-07-13T00:00:00"/>
    <s v="2021"/>
    <s v="Fintech"/>
    <s v="San Francisco"/>
    <x v="1"/>
    <s v="North America"/>
    <n v="2016"/>
    <n v="496000000"/>
    <s v="Index Ventures, Sequoia Capital, General Catalyst"/>
    <n v="5"/>
  </r>
  <r>
    <x v="320"/>
    <n v="3000000000"/>
    <d v="2019-10-29T00:00:00"/>
    <s v="2019"/>
    <s v="Mobile &amp; telecommunications"/>
    <s v="Culver City"/>
    <x v="1"/>
    <s v="North America"/>
    <n v="2011"/>
    <n v="999000000"/>
    <s v="Greycroft, Sands Capital, Revolution Growth"/>
    <n v="8"/>
  </r>
  <r>
    <x v="321"/>
    <n v="3000000000"/>
    <d v="2018-12-18T00:00:00"/>
    <s v="2018"/>
    <s v="Internet software &amp; services"/>
    <s v="San Diego"/>
    <x v="1"/>
    <s v="North America"/>
    <n v="2010"/>
    <n v="427000000"/>
    <s v="Jackson Square Ventures, General Atlantic, Lightspeed Venture Partners"/>
    <n v="8"/>
  </r>
  <r>
    <x v="322"/>
    <n v="3000000000"/>
    <d v="2021-03-22T00:00:00"/>
    <s v="2021"/>
    <s v="Internet software &amp; services"/>
    <s v="San Francisco"/>
    <x v="1"/>
    <s v="North America"/>
    <n v="2017"/>
    <n v="314000000"/>
    <s v="Coatue Managemeny, Trinity Ventures, Matrix Partners"/>
    <n v="4"/>
  </r>
  <r>
    <x v="323"/>
    <n v="3000000000"/>
    <d v="2022-03-16T00:00:00"/>
    <s v="2022"/>
    <s v="Hardware"/>
    <s v="San Mateo"/>
    <x v="1"/>
    <s v="North America"/>
    <n v="2015"/>
    <n v="366000000"/>
    <s v="Sutter Hill Ventures, Osage University Partners, Spark Capital"/>
    <n v="7"/>
  </r>
  <r>
    <x v="324"/>
    <n v="3000000000"/>
    <d v="2019-04-16T00:00:00"/>
    <s v="2019"/>
    <s v="Other"/>
    <s v="Alameda"/>
    <x v="1"/>
    <s v="North America"/>
    <n v="2011"/>
    <n v="880000000"/>
    <s v="Bessemer Venture Partners, Sutter Hill Ventures, Matrix Partners"/>
    <n v="8"/>
  </r>
  <r>
    <x v="325"/>
    <n v="3000000000"/>
    <d v="2021-04-09T00:00:00"/>
    <s v="2021"/>
    <s v="E-commerce &amp; direct-to-consumer"/>
    <s v="Los Angeles"/>
    <x v="1"/>
    <s v="North America"/>
    <n v="2019"/>
    <n v="399000000"/>
    <s v="Thrive Capital, Alliance Consumer Growth, Imaginary Ventures"/>
    <n v="2"/>
  </r>
  <r>
    <x v="326"/>
    <n v="3000000000"/>
    <d v="2021-10-04T00:00:00"/>
    <s v="2021"/>
    <s v="Internet software &amp; services"/>
    <s v="Ho Chi Minh City"/>
    <x v="28"/>
    <s v="Asia"/>
    <n v="2019"/>
    <n v="311000000"/>
    <s v="Fabric Ventures, 500 Global, Standard Crypto"/>
    <n v="2"/>
  </r>
  <r>
    <x v="327"/>
    <n v="3000000000"/>
    <d v="2022-02-23T00:00:00"/>
    <s v="2022"/>
    <s v="Health"/>
    <s v="McLean"/>
    <x v="1"/>
    <s v="North America"/>
    <n v="2016"/>
    <n v="465000000"/>
    <s v="The Blue Venture Fund, Flare Capital Partners, Longitude Capital"/>
    <n v="6"/>
  </r>
  <r>
    <x v="328"/>
    <n v="3000000000"/>
    <d v="2017-11-01T00:00:00"/>
    <s v="2017"/>
    <s v="E-commerce &amp; direct-to-consumer"/>
    <s v="Hangzhou"/>
    <x v="0"/>
    <s v="Asia"/>
    <n v="2012"/>
    <n v="1000000000"/>
    <s v="Morningside Ventures, Warburg Pincus, CreditEase Fintech Investment Fund"/>
    <n v="5"/>
  </r>
  <r>
    <x v="329"/>
    <n v="3000000000"/>
    <d v="2021-07-13T00:00:00"/>
    <s v="2021"/>
    <s v="Internet software &amp; services"/>
    <s v="San Francisco"/>
    <x v="1"/>
    <s v="North America"/>
    <n v="2013"/>
    <n v="248000000"/>
    <s v="Redpoint Ventures, Goldcrest Capital, Insight Partners"/>
    <n v="8"/>
  </r>
  <r>
    <x v="330"/>
    <n v="3000000000"/>
    <d v="2021-05-26T00:00:00"/>
    <s v="2021"/>
    <s v="Fintech"/>
    <s v="San Francisco"/>
    <x v="1"/>
    <s v="North America"/>
    <n v="2017"/>
    <n v="628000000"/>
    <s v="Dragoneer Investment Group, DST Global, Franklin Templeton"/>
    <n v="4"/>
  </r>
  <r>
    <x v="331"/>
    <n v="3000000000"/>
    <d v="2021-01-06T00:00:00"/>
    <s v="2021"/>
    <s v="Data management &amp; analytics"/>
    <s v="Boston"/>
    <x v="1"/>
    <s v="North America"/>
    <n v="1999"/>
    <n v="414000000"/>
    <s v="Index Ventures, Coatue Management, Andreessen Horowitz"/>
    <n v="22"/>
  </r>
  <r>
    <x v="332"/>
    <n v="3000000000"/>
    <d v="2021-04-28T00:00:00"/>
    <s v="2021"/>
    <s v="Cybersecurity"/>
    <s v="San Francisco"/>
    <x v="1"/>
    <s v="North America"/>
    <n v="2013"/>
    <n v="730000000"/>
    <s v="Accel, Bain Capital Ventures, Insight Partners"/>
    <n v="8"/>
  </r>
  <r>
    <x v="333"/>
    <n v="3000000000"/>
    <d v="2015-09-29T00:00:00"/>
    <s v="2015"/>
    <s v="E-commerce &amp; direct-to-consumer"/>
    <s v="San Francisco"/>
    <x v="1"/>
    <s v="North America"/>
    <n v="2008"/>
    <n v="698000000"/>
    <s v="Tiger Global, Sequoia Capital, Google Capital"/>
    <n v="7"/>
  </r>
  <r>
    <x v="334"/>
    <n v="3000000000"/>
    <d v="2021-10-14T00:00:00"/>
    <s v="2021"/>
    <s v="Fintech"/>
    <s v="Westerville"/>
    <x v="1"/>
    <s v="North America"/>
    <n v="2011"/>
    <n v="339000000"/>
    <s v="Tiger Global Management, Insight Partners, Jump Capital"/>
    <n v="10"/>
  </r>
  <r>
    <x v="335"/>
    <n v="3000000000"/>
    <d v="2021-06-22T00:00:00"/>
    <s v="2021"/>
    <s v="Cybersecurity"/>
    <s v="Tel Aviv"/>
    <x v="18"/>
    <s v="Asia"/>
    <n v="2014"/>
    <n v="583000000"/>
    <s v="General Atlantic, Insight Partners, Vintage Investment Partners"/>
    <n v="7"/>
  </r>
  <r>
    <x v="336"/>
    <n v="3000000000"/>
    <d v="2017-01-01T00:00:00"/>
    <s v="2017"/>
    <s v="Travel"/>
    <s v="Jakarta"/>
    <x v="7"/>
    <s v="Asia"/>
    <n v="2012"/>
    <n v="1000000000"/>
    <s v="Global Founders Capital, East Ventures, Expedia Inc."/>
    <n v="5"/>
  </r>
  <r>
    <x v="337"/>
    <n v="3000000000"/>
    <d v="2019-07-22T00:00:00"/>
    <s v="2019"/>
    <s v="Artificial intelligence"/>
    <m/>
    <x v="26"/>
    <s v="Asia"/>
    <n v="2010"/>
    <n v="1000000000"/>
    <s v="Hopu Investment Management, Boyu Capital, DC Thomson Ventures"/>
    <n v="9"/>
  </r>
  <r>
    <x v="338"/>
    <n v="3000000000"/>
    <d v="2018-09-04T00:00:00"/>
    <s v="2018"/>
    <s v="Supply chain, logistics, &amp; delivery"/>
    <s v="Bengaluru"/>
    <x v="6"/>
    <s v="Asia"/>
    <n v="2016"/>
    <n v="1000000000"/>
    <s v="DST Global, Lightspeed Venture Partners, Microsoft ScaleUp"/>
    <n v="2"/>
  </r>
  <r>
    <x v="339"/>
    <n v="3000000000"/>
    <d v="2020-09-02T00:00:00"/>
    <s v="2020"/>
    <s v="Edtech"/>
    <s v="Bengaluru"/>
    <x v="6"/>
    <s v="Asia"/>
    <n v="2015"/>
    <n v="789000000"/>
    <s v="Blume Ventures, Nexus Venture Partners, Sequoia Capital India"/>
    <n v="5"/>
  </r>
  <r>
    <x v="340"/>
    <n v="3000000000"/>
    <d v="2022-02-16T00:00:00"/>
    <s v="2022"/>
    <s v="Artificial intelligence"/>
    <s v="Palo Alto"/>
    <x v="1"/>
    <s v="North America"/>
    <n v="2008"/>
    <n v="607000000"/>
    <s v="Chiratae Ventures, March Capital Partners, National Grid Partners"/>
    <n v="14"/>
  </r>
  <r>
    <x v="341"/>
    <n v="3000000000"/>
    <d v="2021-11-29T00:00:00"/>
    <s v="2021"/>
    <s v="Fintech"/>
    <s v="Mumbai"/>
    <x v="6"/>
    <s v="Asia"/>
    <n v="2010"/>
    <n v="54000000"/>
    <s v="Tiger Global Management, Kalaari Capital"/>
    <n v="11"/>
  </r>
  <r>
    <x v="342"/>
    <n v="3000000000"/>
    <d v="2021-09-09T00:00:00"/>
    <s v="2021"/>
    <s v="Fintech"/>
    <s v="San Francisco"/>
    <x v="1"/>
    <s v="North America"/>
    <n v="2015"/>
    <n v="987000000"/>
    <s v="Warburg Pincus, The Rise Fund, HarbourVest Partners"/>
    <n v="6"/>
  </r>
  <r>
    <x v="343"/>
    <n v="3000000000"/>
    <d v="2021-06-23T00:00:00"/>
    <s v="2021"/>
    <s v="Internet software &amp; services"/>
    <s v="San Francisco"/>
    <x v="1"/>
    <s v="North America"/>
    <n v="2015"/>
    <n v="313000000"/>
    <s v="CRV, Accel, Google Ventures"/>
    <n v="6"/>
  </r>
  <r>
    <x v="344"/>
    <n v="3000000000"/>
    <d v="2020-03-30T00:00:00"/>
    <s v="2020"/>
    <s v="Auto &amp; transportation"/>
    <s v="New York"/>
    <x v="1"/>
    <s v="North America"/>
    <n v="2012"/>
    <n v="777000000"/>
    <s v="83North, RiverPark Ventures, Pitango Venture Capital"/>
    <n v="8"/>
  </r>
  <r>
    <x v="345"/>
    <n v="3000000000"/>
    <d v="2017-08-23T00:00:00"/>
    <s v="2017"/>
    <s v="Other"/>
    <s v="Dubai"/>
    <x v="29"/>
    <s v="Asia"/>
    <n v="2004"/>
    <n v="418000000"/>
    <s v="Rhone Capital"/>
    <n v="13"/>
  </r>
  <r>
    <x v="346"/>
    <n v="3000000000"/>
    <d v="2019-03-05T00:00:00"/>
    <s v="2019"/>
    <s v="Fintech"/>
    <s v="Berlin"/>
    <x v="10"/>
    <s v="Europe"/>
    <n v="2014"/>
    <n v="919000000"/>
    <s v="Salesforce Ventures, Seedcamp, OMERS Ventures"/>
    <n v="5"/>
  </r>
  <r>
    <x v="347"/>
    <n v="3000000000"/>
    <d v="2019-12-05T00:00:00"/>
    <s v="2019"/>
    <s v="Other"/>
    <s v="Sao Paulo"/>
    <x v="19"/>
    <s v="South America"/>
    <n v="2011"/>
    <n v="180000000"/>
    <s v="Benchmark, Bessemer Venture Partners"/>
    <n v="8"/>
  </r>
  <r>
    <x v="348"/>
    <n v="3000000000"/>
    <d v="2019-09-30T00:00:00"/>
    <s v="2019"/>
    <s v="Internet software &amp; services"/>
    <s v="Austin"/>
    <x v="1"/>
    <s v="North America"/>
    <n v="2014"/>
    <n v="722000000"/>
    <s v="Founders Fund, Quantum Energy Partners, Bedrock Capital"/>
    <n v="5"/>
  </r>
  <r>
    <x v="349"/>
    <n v="3000000000"/>
    <d v="2021-06-29T00:00:00"/>
    <s v="2021"/>
    <s v="Fintech"/>
    <s v="San Francisco"/>
    <x v="1"/>
    <s v="North America"/>
    <n v="2019"/>
    <n v="125000000"/>
    <s v="Day One Ventures, Coinbase Ventures, Andreessen Horowitz"/>
    <n v="2"/>
  </r>
  <r>
    <x v="350"/>
    <n v="3000000000"/>
    <d v="2015-11-24T00:00:00"/>
    <s v="2015"/>
    <s v="Mobile &amp; telecommunications"/>
    <s v="Beijing"/>
    <x v="0"/>
    <s v="Asia"/>
    <n v="2011"/>
    <n v="775000000"/>
    <s v="Sequoia Capital China, Sina Weibo, Kleiner Perkins Caufield &amp; Byers, Redpoint Ventures"/>
    <n v="4"/>
  </r>
  <r>
    <x v="351"/>
    <n v="3000000000"/>
    <d v="2018-04-02T00:00:00"/>
    <s v="2018"/>
    <s v="Auto &amp; transportation"/>
    <s v="Shanghai"/>
    <x v="0"/>
    <s v="Asia"/>
    <n v="2014"/>
    <n v="1000000000"/>
    <s v="China Environmental Protection Industry, China Fortune Ocean"/>
    <n v="4"/>
  </r>
  <r>
    <x v="352"/>
    <n v="3000000000"/>
    <d v="2021-08-20T00:00:00"/>
    <s v="2021"/>
    <s v="Internet software &amp; services"/>
    <s v="Bengaluru"/>
    <x v="6"/>
    <s v="Asia"/>
    <n v="2018"/>
    <n v="543000000"/>
    <s v="Sequoia Capital India, Kae Capital, Accel"/>
    <n v="3"/>
  </r>
  <r>
    <x v="353"/>
    <n v="3000000000"/>
    <d v="2019-05-20T00:00:00"/>
    <s v="2019"/>
    <s v="Supply chain, logistics, &amp; delivery"/>
    <s v="South San Francisco"/>
    <x v="1"/>
    <s v="North America"/>
    <n v="2014"/>
    <n v="483000000"/>
    <s v="Sequoia Capital, Baillie Gifford &amp; Co., Google Ventures"/>
    <n v="5"/>
  </r>
  <r>
    <x v="354"/>
    <n v="2000000000"/>
    <d v="2021-09-14T00:00:00"/>
    <s v="2021"/>
    <s v="Internet software &amp; services"/>
    <s v="Zephyr Cove"/>
    <x v="1"/>
    <s v="North America"/>
    <n v="2017"/>
    <n v="127000000"/>
    <s v="VGames, Lakestar, Galaxy Interactive"/>
    <n v="4"/>
  </r>
  <r>
    <x v="355"/>
    <n v="2000000000"/>
    <d v="2018-12-19T00:00:00"/>
    <s v="2018"/>
    <s v="Artificial intelligence"/>
    <s v="Beijing"/>
    <x v="0"/>
    <s v="Asia"/>
    <n v="2015"/>
    <n v="1000000000"/>
    <s v="Sequoia Capital China, China Construction Bank, Bank of China"/>
    <n v="3"/>
  </r>
  <r>
    <x v="356"/>
    <n v="2000000000"/>
    <d v="2021-03-25T00:00:00"/>
    <s v="2021"/>
    <s v="Other"/>
    <s v="El Segundo"/>
    <x v="1"/>
    <s v="North America"/>
    <n v="2017"/>
    <n v="419000000"/>
    <s v="T. Rowe Price, Lockheed Martin Ventures, Fidelity Investment"/>
    <n v="4"/>
  </r>
  <r>
    <x v="357"/>
    <n v="2000000000"/>
    <d v="2022-01-12T00:00:00"/>
    <s v="2022"/>
    <s v="Other"/>
    <s v="Colchester"/>
    <x v="4"/>
    <s v="Europe"/>
    <n v="2018"/>
    <n v="193000000"/>
    <s v="Deer Park Road, Altamont Capital Partners, Eldridge"/>
    <n v="4"/>
  </r>
  <r>
    <x v="358"/>
    <n v="2000000000"/>
    <d v="2022-03-09T00:00:00"/>
    <s v="2022"/>
    <s v="Fintech"/>
    <s v="Irvine"/>
    <x v="1"/>
    <s v="North America"/>
    <n v="2012"/>
    <n v="507000000"/>
    <s v="e.ventures, Bain Capital Ventures, Greycroft"/>
    <n v="10"/>
  </r>
  <r>
    <x v="359"/>
    <n v="2000000000"/>
    <d v="2021-06-15T00:00:00"/>
    <s v="2021"/>
    <s v="Fintech"/>
    <s v="Mountain View"/>
    <x v="1"/>
    <s v="North America"/>
    <n v="2009"/>
    <n v="676000000"/>
    <s v="8VC, D1 Capital Partners, Sway Ventures"/>
    <n v="12"/>
  </r>
  <r>
    <x v="360"/>
    <n v="2000000000"/>
    <d v="2021-09-23T00:00:00"/>
    <s v="2021"/>
    <s v="Artificial intelligence"/>
    <m/>
    <x v="26"/>
    <s v="Asia"/>
    <n v="2016"/>
    <n v="536000000"/>
    <s v="Vision Plus Capital, GSR Ventures, ZhenFund"/>
    <n v="5"/>
  </r>
  <r>
    <x v="361"/>
    <n v="2000000000"/>
    <d v="2017-04-14T00:00:00"/>
    <s v="2017"/>
    <s v="Artificial intelligence"/>
    <s v="Hamilton"/>
    <x v="30"/>
    <s v="North America"/>
    <n v="2006"/>
    <n v="120000000"/>
    <s v="GAM Holding"/>
    <n v="11"/>
  </r>
  <r>
    <x v="362"/>
    <n v="2000000000"/>
    <d v="2021-12-17T00:00:00"/>
    <s v="2021"/>
    <s v="Internet software &amp; services"/>
    <s v="San Francisco"/>
    <x v="1"/>
    <s v="North America"/>
    <n v="2020"/>
    <n v="181000000"/>
    <s v="Accel, Benchmark, SV Angel"/>
    <n v="1"/>
  </r>
  <r>
    <x v="363"/>
    <n v="2000000000"/>
    <d v="2021-10-18T00:00:00"/>
    <s v="2021"/>
    <s v="Internet software &amp; services"/>
    <s v="Helsinki"/>
    <x v="17"/>
    <s v="Europe"/>
    <n v="2016"/>
    <n v="210000000"/>
    <s v="Institutional Venture Partners, Atomico, Earlybird Venture Capital"/>
    <n v="5"/>
  </r>
  <r>
    <x v="364"/>
    <n v="2000000000"/>
    <d v="2018-04-16T00:00:00"/>
    <s v="2018"/>
    <s v="Auto &amp; transportation"/>
    <s v="Shanghai"/>
    <x v="0"/>
    <s v="Asia"/>
    <n v="2017"/>
    <n v="792000000"/>
    <s v="Jiangsu Sha Steel Group, Shanghai Puyin Industry, Funa Yuanchuang Technology"/>
    <n v="1"/>
  </r>
  <r>
    <x v="365"/>
    <n v="2000000000"/>
    <d v="2022-02-15T00:00:00"/>
    <s v="2022"/>
    <s v="E-commerce &amp; direct-to-consumer"/>
    <s v="Jakarta"/>
    <x v="7"/>
    <s v="Asia"/>
    <n v="2014"/>
    <n v="438000000"/>
    <s v="DCM Ventures, IDG Capital, Siam Commercial Bank"/>
    <n v="8"/>
  </r>
  <r>
    <x v="366"/>
    <n v="2000000000"/>
    <d v="2021-04-19T00:00:00"/>
    <s v="2021"/>
    <s v="Fintech"/>
    <s v="Paris"/>
    <x v="15"/>
    <s v="Europe"/>
    <n v="2016"/>
    <n v="364000000"/>
    <s v="Index Ventures, Temasek, Portag3 Ventures"/>
    <n v="5"/>
  </r>
  <r>
    <x v="367"/>
    <n v="2000000000"/>
    <d v="2021-01-19T00:00:00"/>
    <s v="2021"/>
    <s v="Health"/>
    <s v="Bethesda"/>
    <x v="1"/>
    <s v="North America"/>
    <n v="2014"/>
    <n v="295000000"/>
    <s v="Venrock, CVF Capital Partners, ARCH Venture Partners"/>
    <n v="7"/>
  </r>
  <r>
    <x v="368"/>
    <n v="2000000000"/>
    <d v="2021-07-28T00:00:00"/>
    <s v="2021"/>
    <s v="Internet software &amp; services"/>
    <s v="San Francisco"/>
    <x v="1"/>
    <s v="North America"/>
    <n v="2012"/>
    <n v="334000000"/>
    <s v="Accel, Alven Capital, Storm Ventures"/>
    <n v="9"/>
  </r>
  <r>
    <x v="369"/>
    <n v="2000000000"/>
    <d v="2021-09-29T00:00:00"/>
    <s v="2021"/>
    <s v="Internet software &amp; services"/>
    <s v="New York"/>
    <x v="1"/>
    <s v="North America"/>
    <n v="2014"/>
    <n v="381000000"/>
    <s v="Spark Capital, Google Ventures, CRE Venture Capital"/>
    <n v="7"/>
  </r>
  <r>
    <x v="370"/>
    <n v="2000000000"/>
    <d v="2022-01-10T00:00:00"/>
    <s v="2022"/>
    <s v="E-commerce &amp; direct-to-consumer"/>
    <s v="Paris"/>
    <x v="15"/>
    <s v="Europe"/>
    <n v="2019"/>
    <n v="422000000"/>
    <s v="Global Founders Capital, Aglae Ventures, Alven Capital"/>
    <n v="3"/>
  </r>
  <r>
    <x v="371"/>
    <n v="2000000000"/>
    <d v="2020-05-26T00:00:00"/>
    <s v="2020"/>
    <s v="Other"/>
    <s v="Goleta"/>
    <x v="1"/>
    <s v="North America"/>
    <n v="2012"/>
    <n v="640000000"/>
    <s v="Upfront Ventures, Tao Capital Partners, Andreessen Horowitz"/>
    <n v="8"/>
  </r>
  <r>
    <x v="372"/>
    <n v="2000000000"/>
    <d v="2015-10-07T00:00:00"/>
    <s v="2015"/>
    <s v="E-commerce &amp; direct-to-consumer"/>
    <s v="San Francisco"/>
    <x v="1"/>
    <s v="North America"/>
    <n v="2009"/>
    <n v="431000000"/>
    <s v="Mithril, iNovia Capital, Foundry Group"/>
    <n v="6"/>
  </r>
  <r>
    <x v="373"/>
    <n v="2000000000"/>
    <d v="2020-01-21T00:00:00"/>
    <s v="2020"/>
    <s v="Mobile &amp; telecommunications"/>
    <s v="San Francisco"/>
    <x v="1"/>
    <s v="North America"/>
    <n v="2011"/>
    <n v="293000000"/>
    <s v="Magma Venture Partners, Pitango Venture Capital, Qumra Capital"/>
    <n v="9"/>
  </r>
  <r>
    <x v="374"/>
    <n v="2000000000"/>
    <d v="2021-05-19T00:00:00"/>
    <s v="2021"/>
    <s v="Artificial intelligence"/>
    <s v="New York"/>
    <x v="1"/>
    <s v="North America"/>
    <n v="2014"/>
    <n v="380000000"/>
    <s v="March Capital Partners, HOF Capital, Emergence Capital Partners"/>
    <n v="7"/>
  </r>
  <r>
    <x v="375"/>
    <n v="2000000000"/>
    <d v="2021-09-27T00:00:00"/>
    <s v="2021"/>
    <s v="Fintech"/>
    <s v="Bangkok"/>
    <x v="31"/>
    <s v="Asia"/>
    <n v="2013"/>
    <n v="150000000"/>
    <s v="Ant Group, Charoen Pokphand Group, Bow Wave Capital"/>
    <n v="8"/>
  </r>
  <r>
    <x v="376"/>
    <n v="2000000000"/>
    <d v="2022-01-31T00:00:00"/>
    <s v="2022"/>
    <s v="Health"/>
    <s v="Mountain View"/>
    <x v="1"/>
    <s v="North America"/>
    <n v="2016"/>
    <n v="150000000"/>
    <s v="Sequoia Capital, General Catalyst, Human Capital"/>
    <n v="6"/>
  </r>
  <r>
    <x v="377"/>
    <n v="2000000000"/>
    <d v="2012-12-17T00:00:00"/>
    <s v="2012"/>
    <s v="Artificial intelligence"/>
    <s v="Chicago"/>
    <x v="1"/>
    <s v="North America"/>
    <n v="2012"/>
    <n v="658000000"/>
    <s v="RRE Ventures, Tiger Global, August Capital"/>
    <n v="0"/>
  </r>
  <r>
    <x v="378"/>
    <n v="2000000000"/>
    <d v="2021-09-08T00:00:00"/>
    <s v="2021"/>
    <s v="Internet software &amp; services"/>
    <s v="Santa Clara"/>
    <x v="1"/>
    <s v="North America"/>
    <n v="2014"/>
    <n v="341000000"/>
    <s v="Ignition Partners, Formation 8, CRV"/>
    <n v="7"/>
  </r>
  <r>
    <x v="379"/>
    <n v="2000000000"/>
    <d v="2019-03-25T00:00:00"/>
    <s v="2019"/>
    <s v="Fintech"/>
    <s v="Beijing"/>
    <x v="0"/>
    <s v="Asia"/>
    <n v="2015"/>
    <n v="224000000"/>
    <s v="Guozhong Venture Capital Management, Shenzhen Capital Group, Oriental Fortune Capital"/>
    <n v="4"/>
  </r>
  <r>
    <x v="380"/>
    <n v="2000000000"/>
    <d v="2017-11-24T00:00:00"/>
    <s v="2017"/>
    <s v="Fintech"/>
    <s v="Peterborough"/>
    <x v="4"/>
    <s v="Europe"/>
    <n v="1992"/>
    <n v="696000000"/>
    <s v="CPP Investment Board"/>
    <n v="25"/>
  </r>
  <r>
    <x v="381"/>
    <n v="2000000000"/>
    <d v="2020-08-18T00:00:00"/>
    <s v="2020"/>
    <s v="Hardware"/>
    <s v="Shanghai"/>
    <x v="0"/>
    <s v="Asia"/>
    <n v="2019"/>
    <n v="285000000"/>
    <s v="V FUND, IDG Capital, Green Pine Capital Partners"/>
    <n v="1"/>
  </r>
  <r>
    <x v="382"/>
    <n v="2000000000"/>
    <d v="2021-09-13T00:00:00"/>
    <s v="2021"/>
    <s v="Cybersecurity"/>
    <s v="Boston"/>
    <x v="1"/>
    <s v="North America"/>
    <n v="2013"/>
    <n v="401000000"/>
    <s v="Menlo Ventures, GGV Capital, Flybridge Capital Partners"/>
    <n v="8"/>
  </r>
  <r>
    <x v="383"/>
    <n v="2000000000"/>
    <d v="2021-05-05T00:00:00"/>
    <s v="2021"/>
    <s v="Fintech"/>
    <s v="Mexico City"/>
    <x v="13"/>
    <s v="North America"/>
    <n v="2014"/>
    <n v="378000000"/>
    <s v="Pantera Capital, QED Investors, Coinbase Ventures"/>
    <n v="7"/>
  </r>
  <r>
    <x v="384"/>
    <n v="2000000000"/>
    <d v="2015-09-16T00:00:00"/>
    <s v="2015"/>
    <s v="Auto &amp; transportation"/>
    <s v="Paris"/>
    <x v="15"/>
    <s v="Europe"/>
    <n v="2006"/>
    <n v="449000000"/>
    <s v="Accel Partners, Index Ventures, Insight Venture Partners"/>
    <n v="9"/>
  </r>
  <r>
    <x v="385"/>
    <n v="2000000000"/>
    <d v="2021-09-22T00:00:00"/>
    <s v="2021"/>
    <s v="Artificial intelligence"/>
    <s v="Shanghai"/>
    <x v="0"/>
    <s v="Asia"/>
    <n v="2016"/>
    <n v="115000000"/>
    <s v="Northern Light Venture Capital, Xiaomi, FutureX Capital"/>
    <n v="5"/>
  </r>
  <r>
    <x v="386"/>
    <n v="2000000000"/>
    <d v="2022-02-23T00:00:00"/>
    <s v="2022"/>
    <s v="Artificial intelligence"/>
    <s v="Mountain View"/>
    <x v="1"/>
    <s v="North America"/>
    <n v="2009"/>
    <n v="422000000"/>
    <s v="Bain Capital Ventures, Sixth Street Growth, Lightspeed Venture Partners"/>
    <n v="13"/>
  </r>
  <r>
    <x v="387"/>
    <n v="2000000000"/>
    <d v="2022-04-05T00:00:00"/>
    <s v="2022"/>
    <s v="Fintech"/>
    <s v="San Francisco"/>
    <x v="1"/>
    <s v="North America"/>
    <n v="2018"/>
    <n v="45000000"/>
    <s v="DeFi Technologies, Hypersphere Ventures, M13"/>
    <n v="4"/>
  </r>
  <r>
    <x v="388"/>
    <n v="2000000000"/>
    <d v="2021-06-01T00:00:00"/>
    <s v="2021"/>
    <s v="Fintech"/>
    <s v="London"/>
    <x v="4"/>
    <s v="Europe"/>
    <n v="2012"/>
    <n v="477000000"/>
    <s v="Octopus Ventures, Munich Re Ventures, CommerzVentures"/>
    <n v="9"/>
  </r>
  <r>
    <x v="389"/>
    <n v="2000000000"/>
    <d v="2021-05-25T00:00:00"/>
    <s v="2021"/>
    <s v="Other"/>
    <s v="New York"/>
    <x v="1"/>
    <s v="North America"/>
    <n v="2015"/>
    <n v="497000000"/>
    <s v="Temasek, Google Ventures, General Catalyst"/>
    <n v="6"/>
  </r>
  <r>
    <x v="390"/>
    <n v="2000000000"/>
    <d v="2017-04-10T00:00:00"/>
    <s v="2017"/>
    <s v="Consumer &amp; retail"/>
    <s v="Aberdeen"/>
    <x v="4"/>
    <s v="Europe"/>
    <n v="2007"/>
    <n v="233000000"/>
    <s v="TSG Consumer Partners, Crowdcube"/>
    <n v="10"/>
  </r>
  <r>
    <x v="391"/>
    <n v="2000000000"/>
    <d v="2021-09-30T00:00:00"/>
    <s v="2021"/>
    <s v="Internet software &amp; services"/>
    <s v="Nashville"/>
    <x v="1"/>
    <s v="North America"/>
    <n v="2015"/>
    <n v="289000000"/>
    <s v="Nyca Partners, Index Ventures, Technology Crossover Ventures"/>
    <n v="6"/>
  </r>
  <r>
    <x v="392"/>
    <n v="2000000000"/>
    <d v="2021-06-18T00:00:00"/>
    <s v="2021"/>
    <s v="Fintech"/>
    <s v="Amsterdam"/>
    <x v="16"/>
    <s v="Europe"/>
    <n v="2013"/>
    <n v="281000000"/>
    <s v="Undisclosed"/>
    <n v="8"/>
  </r>
  <r>
    <x v="393"/>
    <n v="2000000000"/>
    <d v="2019-02-06T00:00:00"/>
    <s v="2019"/>
    <s v="Consumer &amp; retail"/>
    <s v="San Francisco"/>
    <x v="1"/>
    <s v="North America"/>
    <n v="2012"/>
    <n v="218000000"/>
    <s v="Insight Venture Partners, TPG Growth, Sound Ventures"/>
    <n v="7"/>
  </r>
  <r>
    <x v="394"/>
    <n v="2000000000"/>
    <d v="2018-12-19T00:00:00"/>
    <s v="2018"/>
    <s v="Mobile &amp; telecommunications"/>
    <s v="Cambridge"/>
    <x v="1"/>
    <s v="North America"/>
    <n v="2010"/>
    <n v="503000000"/>
    <s v="SoftBank Group"/>
    <n v="8"/>
  </r>
  <r>
    <x v="395"/>
    <n v="2000000000"/>
    <d v="2021-10-21T00:00:00"/>
    <s v="2021"/>
    <s v="Fintech"/>
    <s v="New York"/>
    <x v="1"/>
    <s v="North America"/>
    <n v="2021"/>
    <n v="100000000"/>
    <s v="Insight Partners, Softbank Group, Connect Ventures"/>
    <n v="0"/>
  </r>
  <r>
    <x v="396"/>
    <n v="2000000000"/>
    <d v="2018-01-17T00:00:00"/>
    <s v="2018"/>
    <s v="Auto &amp; transportation"/>
    <s v="Hangzhou"/>
    <x v="0"/>
    <s v="Asia"/>
    <n v="2015"/>
    <n v="744000000"/>
    <s v="People Electrical Appliance Group China, Zhongrong International Trust"/>
    <n v="3"/>
  </r>
  <r>
    <x v="397"/>
    <n v="2000000000"/>
    <d v="2022-03-22T00:00:00"/>
    <s v="2022"/>
    <s v="Fintech"/>
    <s v="New York"/>
    <x v="1"/>
    <s v="North America"/>
    <n v="2017"/>
    <n v="282000000"/>
    <s v="Sequoia Capital, Index Ventures, S Capital"/>
    <n v="5"/>
  </r>
  <r>
    <x v="398"/>
    <n v="2000000000"/>
    <d v="2015-08-20T00:00:00"/>
    <s v="2015"/>
    <s v="Hardware"/>
    <s v="Redwood City"/>
    <x v="1"/>
    <s v="North America"/>
    <n v="2013"/>
    <n v="682000000"/>
    <s v="Google Ventures, Sequoia Capital, Wakefield Group"/>
    <n v="2"/>
  </r>
  <r>
    <x v="399"/>
    <n v="2000000000"/>
    <d v="2021-07-12T00:00:00"/>
    <s v="2021"/>
    <s v="E-commerce &amp; direct-to-consumer"/>
    <s v="Selangor"/>
    <x v="32"/>
    <s v="Asia"/>
    <n v="2015"/>
    <n v="577000000"/>
    <s v="Gobi Partners, 500 Startups, Ondine Capital"/>
    <n v="6"/>
  </r>
  <r>
    <x v="400"/>
    <n v="2000000000"/>
    <d v="2019-03-01T00:00:00"/>
    <s v="2019"/>
    <s v="E-commerce &amp; direct-to-consumer"/>
    <s v="Jiangsu"/>
    <x v="0"/>
    <s v="Asia"/>
    <n v="1995"/>
    <n v="946000000"/>
    <s v="Alibaba Group,Co-Stone Venture Capital, Buhuo Venture Capital"/>
    <n v="24"/>
  </r>
  <r>
    <x v="401"/>
    <n v="2000000000"/>
    <d v="2021-09-15T00:00:00"/>
    <s v="2021"/>
    <s v="Fintech"/>
    <s v="Boston"/>
    <x v="1"/>
    <s v="North America"/>
    <n v="2000"/>
    <n v="19000000"/>
    <s v="The Carlyle Group, CVC Capital Partners"/>
    <n v="21"/>
  </r>
  <r>
    <x v="402"/>
    <n v="2000000000"/>
    <d v="2017-02-21T00:00:00"/>
    <s v="2017"/>
    <s v="Fintech"/>
    <s v="Hangzhou"/>
    <x v="0"/>
    <s v="Asia"/>
    <n v="2014"/>
    <n v="536000000"/>
    <s v="Shunwei Capital Partners, China Media Group, Guangzhou Huiyin Aofeng Equity Investment Fund"/>
    <n v="3"/>
  </r>
  <r>
    <x v="403"/>
    <n v="2000000000"/>
    <d v="2017-10-30T00:00:00"/>
    <s v="2017"/>
    <s v="Edtech"/>
    <s v="Shanghai"/>
    <x v="0"/>
    <s v="Asia"/>
    <n v="2014"/>
    <n v="188000000"/>
    <s v="Trustbridge Partners, IDG Capital, Sequoia Capital China"/>
    <n v="3"/>
  </r>
  <r>
    <x v="404"/>
    <n v="2000000000"/>
    <d v="2021-05-31T00:00:00"/>
    <s v="2021"/>
    <s v="Fintech"/>
    <s v="San Francisco"/>
    <x v="1"/>
    <s v="North America"/>
    <n v="2017"/>
    <n v="302000000"/>
    <s v="Deciens Capital, Bezos Expeditions, 500 Startups"/>
    <n v="4"/>
  </r>
  <r>
    <x v="405"/>
    <n v="2000000000"/>
    <d v="2021-05-11T00:00:00"/>
    <s v="2021"/>
    <s v="Internet software &amp; services"/>
    <s v="San Francisco"/>
    <x v="1"/>
    <s v="North America"/>
    <n v="2011"/>
    <n v="315000000"/>
    <s v="Threshold Ventures, Baseline Ventures, Harrison Metal"/>
    <n v="10"/>
  </r>
  <r>
    <x v="406"/>
    <n v="2000000000"/>
    <d v="2021-06-17T00:00:00"/>
    <s v="2021"/>
    <s v="Cybersecurity"/>
    <s v="New York"/>
    <x v="1"/>
    <s v="North America"/>
    <n v="2015"/>
    <n v="640000000"/>
    <s v="Bessemer Venture Partners, MoreVC, Team8"/>
    <n v="6"/>
  </r>
  <r>
    <x v="407"/>
    <n v="2000000000"/>
    <d v="2021-04-20T00:00:00"/>
    <s v="2021"/>
    <s v="Fintech"/>
    <s v="Toronto"/>
    <x v="14"/>
    <s v="North America"/>
    <n v="2015"/>
    <n v="433000000"/>
    <s v="Highland Capital Partners, Oak HC/FT Partners, Emergence Capital Partners"/>
    <n v="6"/>
  </r>
  <r>
    <x v="408"/>
    <n v="2000000000"/>
    <d v="2021-10-28T00:00:00"/>
    <s v="2021"/>
    <s v="Data management &amp; analytics"/>
    <s v="Portola Valley"/>
    <x v="1"/>
    <s v="North America"/>
    <n v="2021"/>
    <n v="300000000"/>
    <s v="Lightspeed Venture Partners, Almaz Capital Partners, Altimeter Capital"/>
    <n v="0"/>
  </r>
  <r>
    <x v="409"/>
    <n v="2000000000"/>
    <d v="2021-04-27T00:00:00"/>
    <s v="2021"/>
    <s v="Internet software &amp; services"/>
    <s v="Burnaby"/>
    <x v="14"/>
    <s v="North America"/>
    <n v="2008"/>
    <n v="386000000"/>
    <s v="OMERS Private Equity, T. Rowe Price, Technology Crossover Ventures"/>
    <n v="13"/>
  </r>
  <r>
    <x v="410"/>
    <n v="2000000000"/>
    <d v="2021-06-10T00:00:00"/>
    <s v="2021"/>
    <s v="Fintech"/>
    <s v="Mexico City"/>
    <x v="13"/>
    <s v="North America"/>
    <n v="2012"/>
    <n v="381000000"/>
    <s v="Alta Ventures Mexico, General Atlantic, SoftBank Group"/>
    <n v="9"/>
  </r>
  <r>
    <x v="411"/>
    <n v="2000000000"/>
    <d v="2022-02-15T00:00:00"/>
    <s v="2022"/>
    <s v="Internet software &amp; services"/>
    <s v="Santa Clara"/>
    <x v="1"/>
    <s v="North America"/>
    <n v="2011"/>
    <n v="100000000"/>
    <s v="Blackstone, Bessemer Venture Partners"/>
    <n v="11"/>
  </r>
  <r>
    <x v="412"/>
    <n v="2000000000"/>
    <d v="2021-09-08T00:00:00"/>
    <s v="2021"/>
    <s v="Fintech"/>
    <s v="Sao Paulo"/>
    <x v="19"/>
    <s v="South America"/>
    <n v="2015"/>
    <n v="345000000"/>
    <s v="Plug and Play Ventures, Valor Capital Group, DST Global"/>
    <n v="6"/>
  </r>
  <r>
    <x v="413"/>
    <n v="2000000000"/>
    <d v="2021-05-19T00:00:00"/>
    <s v="2021"/>
    <s v="Data management &amp; analytics"/>
    <s v="Lysaker"/>
    <x v="33"/>
    <s v="Europe"/>
    <n v="2016"/>
    <n v="225000000"/>
    <s v="Technology Crossover Ventures, Accel, Aker"/>
    <n v="5"/>
  </r>
  <r>
    <x v="414"/>
    <n v="2000000000"/>
    <d v="2021-10-15T00:00:00"/>
    <s v="2021"/>
    <s v="Fintech"/>
    <s v="San Francisco"/>
    <x v="1"/>
    <s v="North America"/>
    <n v="2017"/>
    <n v="119000000"/>
    <s v="Accomplice, Polychain Capital, GoldenTree Asset Management"/>
    <n v="4"/>
  </r>
  <r>
    <x v="415"/>
    <n v="2000000000"/>
    <d v="2021-10-06T00:00:00"/>
    <s v="2021"/>
    <s v="Fintech"/>
    <s v="Bangalore"/>
    <x v="6"/>
    <s v="Asia"/>
    <n v="2017"/>
    <n v="301000000"/>
    <s v="Tiger Global Management, Sequoia Capital India, Ribbit Capital"/>
    <n v="4"/>
  </r>
  <r>
    <x v="416"/>
    <n v="2000000000"/>
    <d v="2019-06-17T00:00:00"/>
    <s v="2019"/>
    <s v="Fintech"/>
    <s v="San Francisco"/>
    <x v="1"/>
    <s v="North America"/>
    <n v="2013"/>
    <n v="719000000"/>
    <s v="New Enterprise Associates, Founders Fund, Google Ventures"/>
    <n v="6"/>
  </r>
  <r>
    <x v="417"/>
    <n v="2000000000"/>
    <d v="2022-03-29T00:00:00"/>
    <s v="2022"/>
    <s v="Artificial intelligence"/>
    <s v="Boston"/>
    <x v="1"/>
    <s v="North America"/>
    <n v="2018"/>
    <n v="300000000"/>
    <s v="Sixth Street Partners, Declaration Partners, Maverick Ventures Israel"/>
    <n v="4"/>
  </r>
  <r>
    <x v="418"/>
    <n v="2000000000"/>
    <d v="2022-03-17T00:00:00"/>
    <s v="2022"/>
    <s v="Artificial intelligence"/>
    <s v="San Francisco"/>
    <x v="1"/>
    <s v="North America"/>
    <n v="2017"/>
    <n v="151000000"/>
    <s v="Andreessen Horowitz, Greylock Partners, Sequoia Capital"/>
    <n v="5"/>
  </r>
  <r>
    <x v="419"/>
    <n v="2000000000"/>
    <d v="2021-07-29T00:00:00"/>
    <s v="2021"/>
    <s v="Internet software &amp; services"/>
    <s v="Richmond"/>
    <x v="3"/>
    <s v="Oceania"/>
    <n v="2011"/>
    <n v="257000000"/>
    <s v="Felicis Ventures, Index Ventures, Blackbird Ventures"/>
    <n v="10"/>
  </r>
  <r>
    <x v="420"/>
    <n v="2000000000"/>
    <d v="2021-04-27T00:00:00"/>
    <s v="2021"/>
    <s v="Fintech"/>
    <s v="New York"/>
    <x v="1"/>
    <s v="North America"/>
    <n v="2015"/>
    <n v="402000000"/>
    <s v="Expa, QED Investors, Foundation Capital"/>
    <n v="6"/>
  </r>
  <r>
    <x v="421"/>
    <n v="2000000000"/>
    <d v="2022-01-27T00:00:00"/>
    <s v="2022"/>
    <s v="E-commerce &amp; direct-to-consumer"/>
    <s v="Bengaluru"/>
    <x v="6"/>
    <s v="Asia"/>
    <n v="2018"/>
    <n v="612000000"/>
    <s v="Alpha Wave Global, Matrix Partners India, Tiger Global Management"/>
    <n v="4"/>
  </r>
  <r>
    <x v="422"/>
    <n v="2000000000"/>
    <d v="2021-11-22T00:00:00"/>
    <s v="2021"/>
    <s v="Supply chain, logistics, &amp; delivery"/>
    <s v="San Francisco"/>
    <x v="1"/>
    <s v="North America"/>
    <n v="2017"/>
    <n v="456000000"/>
    <s v="8VC, Activant Capital, GLP Capital Partners"/>
    <n v="4"/>
  </r>
  <r>
    <x v="423"/>
    <n v="2000000000"/>
    <d v="2021-10-26T00:00:00"/>
    <s v="2021"/>
    <s v="Data management &amp; analytics"/>
    <s v="Cambridge"/>
    <x v="1"/>
    <s v="North America"/>
    <n v="2011"/>
    <n v="381000000"/>
    <s v="Insight Partners, Kibo Ventures, Bessemer Venture Partners"/>
    <n v="10"/>
  </r>
  <r>
    <x v="424"/>
    <n v="2000000000"/>
    <d v="2020-10-06T00:00:00"/>
    <s v="2020"/>
    <s v="Internet software &amp; services"/>
    <s v="San Francisco"/>
    <x v="1"/>
    <s v="North America"/>
    <n v="2011"/>
    <n v="400000000"/>
    <s v="Andreessen Horowitz, Google Ventures, Section 32"/>
    <n v="9"/>
  </r>
  <r>
    <x v="425"/>
    <n v="2000000000"/>
    <d v="2021-03-29T00:00:00"/>
    <s v="2021"/>
    <s v="Other"/>
    <s v="San Francisco"/>
    <x v="1"/>
    <s v="North America"/>
    <n v="2012"/>
    <n v="351000000"/>
    <s v="Fashion Tech Lab, Fidelity Investments, Vast Ventures"/>
    <n v="9"/>
  </r>
  <r>
    <x v="426"/>
    <n v="2000000000"/>
    <d v="2021-03-03T00:00:00"/>
    <s v="2021"/>
    <s v="Health"/>
    <s v="Denver"/>
    <x v="1"/>
    <s v="North America"/>
    <n v="2013"/>
    <n v="403000000"/>
    <s v="Alta Partners, Questa Capital, Echo Health Venturesl"/>
    <n v="8"/>
  </r>
  <r>
    <x v="427"/>
    <n v="2000000000"/>
    <d v="2021-08-13T00:00:00"/>
    <s v="2021"/>
    <s v="Fintech"/>
    <s v="San Francisco"/>
    <x v="1"/>
    <s v="North America"/>
    <n v="2017"/>
    <n v="370000000"/>
    <s v="Andreessen Horowitz, Caffeinated Capital, SciFi VC"/>
    <n v="4"/>
  </r>
  <r>
    <x v="428"/>
    <n v="2000000000"/>
    <d v="2021-10-28T00:00:00"/>
    <s v="2021"/>
    <s v="Cybersecurity"/>
    <s v="Hanover"/>
    <x v="1"/>
    <s v="North America"/>
    <n v="2016"/>
    <n v="358000000"/>
    <s v="DataTribe, Energy Impact Partners, AllegisCyber Capital"/>
    <n v="5"/>
  </r>
  <r>
    <x v="429"/>
    <n v="2000000000"/>
    <d v="2021-01-06T00:00:00"/>
    <s v="2021"/>
    <s v="Data management &amp; analytics"/>
    <s v="Santa Clara"/>
    <x v="1"/>
    <s v="North America"/>
    <n v="2015"/>
    <n v="410000000"/>
    <s v="Lightspeed Venture Partners, Redpoint Ventures, Norwest Venture Partners"/>
    <n v="6"/>
  </r>
  <r>
    <x v="430"/>
    <n v="2000000000"/>
    <d v="2019-06-20T00:00:00"/>
    <s v="2019"/>
    <s v="Data management &amp; analytics"/>
    <s v="Sunnyvale"/>
    <x v="1"/>
    <s v="North America"/>
    <n v="2007"/>
    <n v="475000000"/>
    <s v="Nexus Venture Partners, Tenaya Capital, Sequoia Capital"/>
    <n v="12"/>
  </r>
  <r>
    <x v="431"/>
    <n v="2000000000"/>
    <d v="2019-02-01T00:00:00"/>
    <s v="2019"/>
    <s v="E-commerce &amp; direct-to-consumer"/>
    <s v="Shanghai"/>
    <x v="0"/>
    <s v="Asia"/>
    <n v="2015"/>
    <n v="101000000"/>
    <s v="K2VC, Lightspeed China Partners, Sky9 Capital"/>
    <n v="4"/>
  </r>
  <r>
    <x v="432"/>
    <n v="2000000000"/>
    <d v="2020-10-27T00:00:00"/>
    <s v="2020"/>
    <s v="Internet software &amp; services"/>
    <s v="Santa Clara"/>
    <x v="1"/>
    <s v="North America"/>
    <n v="2016"/>
    <n v="397000000"/>
    <s v="Foundation Capital, Institutional Venture Partners, General Catalyst"/>
    <n v="4"/>
  </r>
  <r>
    <x v="433"/>
    <n v="2000000000"/>
    <d v="2022-02-07T00:00:00"/>
    <s v="2022"/>
    <s v="Supply chain, logistics, &amp; delivery"/>
    <s v="Pune"/>
    <x v="6"/>
    <s v="Asia"/>
    <n v="2016"/>
    <n v="435000000"/>
    <s v="Kalaari Capital, Norwest Venture Partners, Prosus Ventures"/>
    <n v="6"/>
  </r>
  <r>
    <x v="434"/>
    <n v="2000000000"/>
    <d v="2021-01-05T00:00:00"/>
    <s v="2021"/>
    <s v="Hardware"/>
    <s v="Shanghai"/>
    <x v="0"/>
    <s v="Asia"/>
    <n v="2018"/>
    <n v="472000000"/>
    <s v="Tencent Holdings, Delta Capital, Redpoint Ventures China"/>
    <n v="3"/>
  </r>
  <r>
    <x v="435"/>
    <n v="2000000000"/>
    <d v="2019-04-15T00:00:00"/>
    <s v="2019"/>
    <s v="Auto &amp; transportation"/>
    <s v="Shanghai"/>
    <x v="0"/>
    <s v="Asia"/>
    <n v="2015"/>
    <n v="1000000000"/>
    <s v="Automobile Industry Guidance Fund"/>
    <n v="4"/>
  </r>
  <r>
    <x v="436"/>
    <n v="2000000000"/>
    <d v="2020-03-10T00:00:00"/>
    <s v="2020"/>
    <s v="Internet software &amp; services"/>
    <s v="Oakland"/>
    <x v="1"/>
    <s v="North America"/>
    <n v="2010"/>
    <n v="299000000"/>
    <s v="K9 Ventures, Menlo Ventures, Andreessen Horowitz"/>
    <n v="10"/>
  </r>
  <r>
    <x v="437"/>
    <n v="2000000000"/>
    <d v="2021-06-01T00:00:00"/>
    <s v="2021"/>
    <s v="Cybersecurity"/>
    <s v="Foster City"/>
    <x v="1"/>
    <s v="North America"/>
    <n v="2013"/>
    <n v="390000000"/>
    <s v="Norwest Venture Partners, Aspect Ventures, Lightspeed Venture Partners"/>
    <n v="8"/>
  </r>
  <r>
    <x v="438"/>
    <n v="2000000000"/>
    <d v="2022-01-17T00:00:00"/>
    <s v="2022"/>
    <s v="Hardware"/>
    <s v="Croix"/>
    <x v="15"/>
    <s v="Europe"/>
    <n v="2015"/>
    <n v="450000000"/>
    <s v="Breega Capital, Iris Capital, 360 Capital Partners"/>
    <n v="7"/>
  </r>
  <r>
    <x v="439"/>
    <n v="2000000000"/>
    <d v="2021-05-18T00:00:00"/>
    <s v="2021"/>
    <s v="Fintech"/>
    <s v="San Francisco"/>
    <x v="1"/>
    <s v="North America"/>
    <n v="2004"/>
    <n v="320000000"/>
    <s v="GreatPoint Ventures, Meritech Capital Partners, PayPal Ventures"/>
    <n v="17"/>
  </r>
  <r>
    <x v="440"/>
    <n v="2000000000"/>
    <d v="2019-04-02T00:00:00"/>
    <s v="2019"/>
    <s v="Supply chain, logistics, &amp; delivery"/>
    <s v="Boston"/>
    <x v="1"/>
    <s v="North America"/>
    <n v="2007"/>
    <n v="421000000"/>
    <s v="Insight Venture Partners, ICONIQ Capital, Launchpad Venture Group"/>
    <n v="12"/>
  </r>
  <r>
    <x v="441"/>
    <n v="2000000000"/>
    <d v="2021-02-07T00:00:00"/>
    <s v="2021"/>
    <s v="Edtech"/>
    <s v="Beijing"/>
    <x v="0"/>
    <s v="Asia"/>
    <n v="2015"/>
    <n v="390000000"/>
    <s v="Trustbridge Partners, Hony Capital, IDG Capital"/>
    <n v="6"/>
  </r>
  <r>
    <x v="442"/>
    <n v="2000000000"/>
    <d v="2020-02-07T00:00:00"/>
    <s v="2020"/>
    <s v="E-commerce &amp; direct-to-consumer"/>
    <s v="Pune"/>
    <x v="6"/>
    <s v="Asia"/>
    <n v="2010"/>
    <n v="441000000"/>
    <s v="SoftBank Group, SAIF Partners India, Valiant Capital Partners"/>
    <n v="10"/>
  </r>
  <r>
    <x v="443"/>
    <n v="2000000000"/>
    <d v="2018-08-01T00:00:00"/>
    <s v="2018"/>
    <s v="Hardware"/>
    <s v="Somerville"/>
    <x v="1"/>
    <s v="North America"/>
    <n v="2011"/>
    <n v="251000000"/>
    <s v="Pitango Venture Capital, DFJ Growth Fund, Foundry Group"/>
    <n v="7"/>
  </r>
  <r>
    <x v="444"/>
    <n v="2000000000"/>
    <d v="2021-06-21T00:00:00"/>
    <s v="2021"/>
    <s v="Supply chain, logistics, &amp; delivery"/>
    <s v="Berlin"/>
    <x v="10"/>
    <s v="Europe"/>
    <n v="2016"/>
    <n v="593000000"/>
    <s v="Cherry Ventures, Northzone Ventures, Global Founders Capital"/>
    <n v="5"/>
  </r>
  <r>
    <x v="445"/>
    <n v="2000000000"/>
    <d v="2021-08-04T00:00:00"/>
    <s v="2021"/>
    <s v="Internet software &amp; services"/>
    <s v="Atlanta"/>
    <x v="1"/>
    <s v="North America"/>
    <n v="2014"/>
    <n v="172000000"/>
    <s v="Google Ventures, Kleiner Perkins Caufield &amp; Byers, Stripes Group"/>
    <n v="7"/>
  </r>
  <r>
    <x v="446"/>
    <n v="2000000000"/>
    <d v="2022-02-15T00:00:00"/>
    <s v="2022"/>
    <s v="Supply chain, logistics, &amp; delivery"/>
    <s v="Beijing"/>
    <x v="0"/>
    <s v="Asia"/>
    <n v="2006"/>
    <n v="710000000"/>
    <s v="Eastern Bell Capital 32, SDIC CMC Investment Management, Trustbridge Partners"/>
    <n v="16"/>
  </r>
  <r>
    <x v="447"/>
    <n v="2000000000"/>
    <d v="2016-05-24T00:00:00"/>
    <s v="2016"/>
    <s v="Auto &amp; transportation"/>
    <s v="London"/>
    <x v="4"/>
    <s v="Europe"/>
    <n v="2010"/>
    <n v="828000000"/>
    <s v="Volkswagen, Access Industries, Vostok New Ventures"/>
    <n v="6"/>
  </r>
  <r>
    <x v="448"/>
    <n v="2000000000"/>
    <d v="2019-03-19T00:00:00"/>
    <s v="2019"/>
    <s v="Consumer &amp; retail"/>
    <s v="New York"/>
    <x v="1"/>
    <s v="North America"/>
    <n v="2014"/>
    <n v="266000000"/>
    <s v="Forerunner Ventures, Institutional Venture Partners, Thrive Capital"/>
    <n v="5"/>
  </r>
  <r>
    <x v="449"/>
    <n v="2000000000"/>
    <d v="2022-02-08T00:00:00"/>
    <s v="2022"/>
    <s v="Fintech"/>
    <s v="London"/>
    <x v="4"/>
    <s v="Europe"/>
    <n v="2011"/>
    <n v="529000000"/>
    <s v="Accel, Passion Capital, Balderton Capital"/>
    <n v="11"/>
  </r>
  <r>
    <x v="450"/>
    <n v="2000000000"/>
    <d v="2020-11-03T00:00:00"/>
    <s v="2020"/>
    <s v="Supply chain, logistics, &amp; delivery"/>
    <s v="London"/>
    <x v="4"/>
    <s v="Europe"/>
    <n v="2012"/>
    <n v="311000000"/>
    <s v="MMC Ventures, BGF Ventures, Unilever Ventures"/>
    <n v="8"/>
  </r>
  <r>
    <x v="451"/>
    <n v="2000000000"/>
    <d v="2020-09-24T00:00:00"/>
    <s v="2020"/>
    <s v="Fintech"/>
    <s v="Atlanta"/>
    <x v="1"/>
    <s v="North America"/>
    <n v="2014"/>
    <n v="557000000"/>
    <s v="Relay Ventures, TTV Capital, Canapi Ventures"/>
    <n v="6"/>
  </r>
  <r>
    <x v="452"/>
    <n v="2000000000"/>
    <d v="2021-03-17T00:00:00"/>
    <s v="2021"/>
    <s v="Consumer &amp; retail"/>
    <s v="Shanghai"/>
    <x v="0"/>
    <s v="Asia"/>
    <n v="2017"/>
    <n v="523000000"/>
    <s v="Tiantu Capital, CMB International Capital, Vision Knight Capital"/>
    <n v="4"/>
  </r>
  <r>
    <x v="453"/>
    <n v="2000000000"/>
    <d v="2019-06-12T00:00:00"/>
    <s v="2019"/>
    <s v="Internet software &amp; services"/>
    <s v="New York"/>
    <x v="1"/>
    <s v="North America"/>
    <n v="2012"/>
    <n v="525000000"/>
    <s v="General Atlantic, SoftBank Group, Atomico"/>
    <n v="7"/>
  </r>
  <r>
    <x v="454"/>
    <n v="2000000000"/>
    <d v="2021-11-07T00:00:00"/>
    <s v="2021"/>
    <s v="Artificial intelligence"/>
    <s v="Mountain View"/>
    <x v="1"/>
    <s v="North America"/>
    <n v="2011"/>
    <n v="251000000"/>
    <s v="Nexus Venture Partners, Transamerica Ventures, Crane Venture Partners"/>
    <n v="10"/>
  </r>
  <r>
    <x v="455"/>
    <n v="2000000000"/>
    <d v="2021-01-14T00:00:00"/>
    <s v="2021"/>
    <s v="Artificial intelligence"/>
    <s v="San Francisco"/>
    <x v="1"/>
    <s v="North America"/>
    <n v="2016"/>
    <n v="195000000"/>
    <s v="Menlo Ventures, Alkeon Capital Management, Citi Ventures"/>
    <n v="5"/>
  </r>
  <r>
    <x v="456"/>
    <n v="2000000000"/>
    <d v="2018-02-16T00:00:00"/>
    <s v="2018"/>
    <s v="Consumer &amp; retail"/>
    <s v="New York"/>
    <x v="1"/>
    <s v="North America"/>
    <n v="2013"/>
    <n v="792000000"/>
    <s v="Thrive Capital, Tiger Global Management, Temasek"/>
    <n v="5"/>
  </r>
  <r>
    <x v="457"/>
    <n v="2000000000"/>
    <d v="2017-12-04T00:00:00"/>
    <s v="2017"/>
    <s v="Health"/>
    <s v="Redwood City"/>
    <x v="1"/>
    <s v="North America"/>
    <n v="2007"/>
    <n v="568000000"/>
    <s v="BlueCross BlueShield Venture Partners, US Venture Partners"/>
    <n v="10"/>
  </r>
  <r>
    <x v="458"/>
    <n v="2000000000"/>
    <d v="2020-08-01T00:00:00"/>
    <s v="2020"/>
    <s v="Artificial intelligence"/>
    <s v="Shanghai"/>
    <x v="0"/>
    <s v="Asia"/>
    <n v="2013"/>
    <n v="717000000"/>
    <s v="Lightspeed China Partners, Baidu Ventures, Qiming Venture Partners"/>
    <n v="7"/>
  </r>
  <r>
    <x v="459"/>
    <n v="2000000000"/>
    <d v="2019-07-01T00:00:00"/>
    <s v="2019"/>
    <s v="Other"/>
    <s v="Shenzhen"/>
    <x v="0"/>
    <s v="Asia"/>
    <n v="2012"/>
    <n v="594000000"/>
    <s v="Sequoia Capital China, Tencent Investment, BA Capital"/>
    <n v="7"/>
  </r>
  <r>
    <x v="460"/>
    <n v="2000000000"/>
    <d v="2021-10-12T00:00:00"/>
    <s v="2021"/>
    <s v="Internet software &amp; services"/>
    <s v="Tel Aviv"/>
    <x v="18"/>
    <s v="Asia"/>
    <n v="2015"/>
    <n v="274000000"/>
    <s v="Bessemer Venture Partners, Eight Roads Ventures, Battery Ventures"/>
    <n v="6"/>
  </r>
  <r>
    <x v="461"/>
    <n v="2000000000"/>
    <d v="2021-04-21T00:00:00"/>
    <s v="2021"/>
    <s v="Artificial intelligence"/>
    <s v="San Francisco"/>
    <x v="1"/>
    <s v="North America"/>
    <n v="2013"/>
    <n v="121000000"/>
    <s v="Tomales Bay Capital, Bain &amp; Company, General Catalyst"/>
    <n v="8"/>
  </r>
  <r>
    <x v="462"/>
    <n v="2000000000"/>
    <d v="2021-09-02T00:00:00"/>
    <s v="2021"/>
    <s v="Fintech"/>
    <s v="San Francisco"/>
    <x v="1"/>
    <s v="North America"/>
    <n v="2012"/>
    <n v="219000000"/>
    <s v="Zeev Ventures, Menlo Ventures,Crosslink Capital"/>
    <n v="9"/>
  </r>
  <r>
    <x v="463"/>
    <n v="2000000000"/>
    <d v="2021-05-04T00:00:00"/>
    <s v="2021"/>
    <s v="Internet software &amp; services"/>
    <s v="San Francisco"/>
    <x v="1"/>
    <s v="North America"/>
    <n v="2013"/>
    <n v="498000000"/>
    <s v="Norwest Venture Partners, Hillsven Capital, Aleph"/>
    <n v="8"/>
  </r>
  <r>
    <x v="464"/>
    <n v="2000000000"/>
    <d v="2019-10-08T00:00:00"/>
    <s v="2019"/>
    <s v="Mobile &amp; telecommunications"/>
    <s v="Shanghai"/>
    <x v="0"/>
    <s v="Asia"/>
    <n v="2005"/>
    <n v="298000000"/>
    <s v="Zhangjiang Haocheng Venture Capital, Walden International, Intel Capital"/>
    <n v="14"/>
  </r>
  <r>
    <x v="465"/>
    <n v="2000000000"/>
    <d v="2016-09-05T00:00:00"/>
    <s v="2016"/>
    <s v="E-commerce &amp; direct-to-consumer"/>
    <s v="Beijing"/>
    <x v="0"/>
    <s v="Asia"/>
    <n v="2013"/>
    <n v="517000000"/>
    <s v="Zheshang Venture Capital, GP Capital, Western Capital Management"/>
    <n v="3"/>
  </r>
  <r>
    <x v="466"/>
    <n v="2000000000"/>
    <d v="2021-03-19T00:00:00"/>
    <s v="2021"/>
    <s v="Cybersecurity"/>
    <s v="McLean"/>
    <x v="1"/>
    <s v="North America"/>
    <n v="2010"/>
    <n v="142000000"/>
    <s v="Moonshots Capital, BoxGroup, Blu Venture Investors"/>
    <n v="11"/>
  </r>
  <r>
    <x v="467"/>
    <n v="2000000000"/>
    <d v="2022-01-10T00:00:00"/>
    <s v="2022"/>
    <s v="E-commerce &amp; direct-to-consumer"/>
    <s v="New York"/>
    <x v="1"/>
    <s v="North America"/>
    <n v="2018"/>
    <n v="29000000"/>
    <s v="L Catterton, Franklin Templeton, First Light Capital Group"/>
    <n v="4"/>
  </r>
  <r>
    <x v="468"/>
    <n v="2000000000"/>
    <d v="2021-03-01T00:00:00"/>
    <s v="2021"/>
    <s v="Hardware"/>
    <s v="Shanghai"/>
    <x v="0"/>
    <s v="Asia"/>
    <n v="2015"/>
    <n v="186000000"/>
    <s v="Centurium Capital, Cedarlake Capital, Unicom Innovation Venture Capital"/>
    <n v="6"/>
  </r>
  <r>
    <x v="469"/>
    <n v="2000000000"/>
    <d v="2021-07-13T00:00:00"/>
    <s v="2021"/>
    <s v="Internet software &amp; services"/>
    <s v="Santa Barbara"/>
    <x v="1"/>
    <s v="North America"/>
    <n v="2008"/>
    <n v="261000000"/>
    <s v="Redpoint Ventures, Providence Equity Partners, Silversmith Capital Partners"/>
    <n v="13"/>
  </r>
  <r>
    <x v="470"/>
    <n v="2000000000"/>
    <d v="2017-05-11T00:00:00"/>
    <s v="2017"/>
    <s v="Other"/>
    <s v="London"/>
    <x v="4"/>
    <s v="Europe"/>
    <n v="2012"/>
    <n v="754000000"/>
    <s v="Andreessen Horowitz, SoftBank Group, Temasek Holdings"/>
    <n v="5"/>
  </r>
  <r>
    <x v="471"/>
    <n v="2000000000"/>
    <d v="2015-04-29T00:00:00"/>
    <s v="2015"/>
    <s v="Hardware"/>
    <s v="Waltham"/>
    <x v="1"/>
    <s v="North America"/>
    <n v="2011"/>
    <n v="325000000"/>
    <s v="TPG Growth, Goldman Sachs"/>
    <n v="4"/>
  </r>
  <r>
    <x v="472"/>
    <n v="2000000000"/>
    <d v="2014-12-02T00:00:00"/>
    <s v="2014"/>
    <s v="Mobile &amp; telecommunications"/>
    <s v="Bengaluru"/>
    <x v="6"/>
    <s v="Asia"/>
    <n v="2007"/>
    <n v="221000000"/>
    <s v="Kleiner Perkins Caufield &amp; Byers, Softbank Corp., Sherpalo Ventures"/>
    <n v="7"/>
  </r>
  <r>
    <x v="473"/>
    <n v="2000000000"/>
    <d v="2017-11-01T00:00:00"/>
    <s v="2017"/>
    <s v="Internet software &amp; services"/>
    <s v="New York"/>
    <x v="1"/>
    <s v="North America"/>
    <n v="2011"/>
    <n v="349000000"/>
    <s v="FirstMark Capital, Tiger Global Management, ICONIQ Capital"/>
    <n v="6"/>
  </r>
  <r>
    <x v="474"/>
    <n v="2000000000"/>
    <d v="2020-12-17T00:00:00"/>
    <s v="2020"/>
    <s v="Supply chain, logistics, &amp; delivery"/>
    <s v="Dallas"/>
    <x v="1"/>
    <s v="North America"/>
    <n v="2001"/>
    <s v="Unknown"/>
    <s v="Blackstone"/>
    <n v="19"/>
  </r>
  <r>
    <x v="475"/>
    <n v="2000000000"/>
    <d v="2021-06-15T00:00:00"/>
    <s v="2021"/>
    <s v="Internet software &amp; services"/>
    <s v="San Francisco"/>
    <x v="1"/>
    <s v="North America"/>
    <n v="2013"/>
    <n v="342000000"/>
    <s v="CRV, Blue Cloud Ventures, Index Ventures"/>
    <n v="8"/>
  </r>
  <r>
    <x v="476"/>
    <n v="2000000000"/>
    <d v="2022-03-14T00:00:00"/>
    <s v="2022"/>
    <s v="Fintech"/>
    <s v="Orlando"/>
    <x v="1"/>
    <s v="North America"/>
    <n v="2019"/>
    <n v="268000000"/>
    <s v="Tencent Holdings, CRV, Clocktower Technology Ventures"/>
    <n v="3"/>
  </r>
  <r>
    <x v="477"/>
    <n v="2000000000"/>
    <d v="2021-12-01T00:00:00"/>
    <s v="2021"/>
    <s v="Internet software &amp; services"/>
    <s v="Madrid"/>
    <x v="34"/>
    <s v="Europe"/>
    <n v="2009"/>
    <n v="902000000"/>
    <s v="Kibo Ventures, SoftBank Group, Atomico"/>
    <n v="12"/>
  </r>
  <r>
    <x v="478"/>
    <n v="2000000000"/>
    <d v="2018-07-09T00:00:00"/>
    <s v="2018"/>
    <s v="Data management &amp; analytics"/>
    <s v="Beijing"/>
    <x v="0"/>
    <s v="Asia"/>
    <n v="2010"/>
    <n v="137000000"/>
    <s v="Boxin Capital, DT Capital Partners, IDG Capital"/>
    <n v="8"/>
  </r>
  <r>
    <x v="479"/>
    <n v="2000000000"/>
    <d v="2021-05-04T00:00:00"/>
    <s v="2021"/>
    <s v="Internet software &amp; services"/>
    <s v="Irvine"/>
    <x v="1"/>
    <s v="North America"/>
    <n v="2010"/>
    <n v="550000000"/>
    <s v="Meritech Capital Partners, Tiger Global Management, Spectrum Equity"/>
    <n v="11"/>
  </r>
  <r>
    <x v="480"/>
    <n v="2000000000"/>
    <d v="2019-03-27T00:00:00"/>
    <s v="2019"/>
    <s v="Cybersecurity"/>
    <s v="Miami"/>
    <x v="1"/>
    <s v="North America"/>
    <n v="2000"/>
    <n v="545000000"/>
    <s v="Insight Partners, TPG Alternative &amp; Renewable Technologies, Ireland Strategic Investment Fund"/>
    <n v="19"/>
  </r>
  <r>
    <x v="481"/>
    <n v="2000000000"/>
    <d v="2020-05-19T00:00:00"/>
    <s v="2020"/>
    <s v="Mobile &amp; telecommunications"/>
    <s v="Beijing"/>
    <x v="0"/>
    <s v="Asia"/>
    <n v="2014"/>
    <n v="614000000"/>
    <s v="Bertelsmann Asia Investments, GGV Capital, Morningside Venture Capital"/>
    <n v="6"/>
  </r>
  <r>
    <x v="482"/>
    <n v="2000000000"/>
    <d v="2019-04-23T00:00:00"/>
    <s v="2019"/>
    <s v="Supply chain, logistics, &amp; delivery"/>
    <s v="San Francisco"/>
    <x v="1"/>
    <s v="North America"/>
    <n v="2013"/>
    <n v="417000000"/>
    <s v="Google Ventures, Index Ventures, Scale Venture Partners"/>
    <n v="6"/>
  </r>
  <r>
    <x v="483"/>
    <n v="2000000000"/>
    <d v="2021-04-27T00:00:00"/>
    <s v="2021"/>
    <s v="Health"/>
    <s v="Stockholm"/>
    <x v="2"/>
    <s v="Europe"/>
    <n v="2014"/>
    <n v="569000000"/>
    <s v="Index Ventures, Creandum, Accel"/>
    <n v="7"/>
  </r>
  <r>
    <x v="484"/>
    <n v="2000000000"/>
    <d v="2021-06-10T00:00:00"/>
    <s v="2021"/>
    <s v="Hardware"/>
    <s v="Paris"/>
    <x v="15"/>
    <s v="Europe"/>
    <n v="2014"/>
    <n v="466000000"/>
    <s v="Digital Currency Group, Draper Esprit, Korelya Capital"/>
    <n v="7"/>
  </r>
  <r>
    <x v="485"/>
    <n v="2000000000"/>
    <d v="2019-07-31T00:00:00"/>
    <s v="2019"/>
    <s v="Artificial intelligence"/>
    <s v="Jerusalem"/>
    <x v="18"/>
    <s v="Asia"/>
    <n v="2013"/>
    <n v="305000000"/>
    <s v="Viola Ventures, Insight Partners, ClalTech, Goldman Sachs"/>
    <n v="6"/>
  </r>
  <r>
    <x v="486"/>
    <n v="2000000000"/>
    <d v="2019-06-05T00:00:00"/>
    <s v="2019"/>
    <s v="Supply chain, logistics, &amp; delivery"/>
    <s v="Sao Paulo"/>
    <x v="19"/>
    <s v="South America"/>
    <n v="2013"/>
    <n v="507000000"/>
    <s v="Qualcomm Ventures, SoftBank Group, Monashees+"/>
    <n v="6"/>
  </r>
  <r>
    <x v="487"/>
    <n v="2000000000"/>
    <d v="2021-05-20T00:00:00"/>
    <s v="2021"/>
    <s v="Internet software &amp; services"/>
    <s v="San Francisco"/>
    <x v="1"/>
    <s v="North America"/>
    <n v="2016"/>
    <n v="204000000"/>
    <s v="Kleiner Perkins Caufield &amp; Byers, Sequoia Capital, General Catalyst"/>
    <n v="5"/>
  </r>
  <r>
    <x v="488"/>
    <n v="2000000000"/>
    <d v="2021-11-22T00:00:00"/>
    <s v="2021"/>
    <s v="Internet software &amp; services"/>
    <s v="Dallas"/>
    <x v="1"/>
    <s v="North America"/>
    <n v="2011"/>
    <n v="315000000"/>
    <s v="SoftBank Group, Maverick Capital"/>
    <n v="10"/>
  </r>
  <r>
    <x v="489"/>
    <n v="2000000000"/>
    <d v="2021-07-12T00:00:00"/>
    <s v="2021"/>
    <s v="Fintech"/>
    <s v="Aarhus"/>
    <x v="21"/>
    <s v="Europe"/>
    <n v="2015"/>
    <n v="448000000"/>
    <s v="SEED Capital, Greyhound Capital, Socii Capital"/>
    <n v="6"/>
  </r>
  <r>
    <x v="490"/>
    <n v="2000000000"/>
    <d v="2021-11-10T00:00:00"/>
    <s v="2021"/>
    <s v="Internet software &amp; services"/>
    <s v="New York"/>
    <x v="1"/>
    <s v="North America"/>
    <n v="2016"/>
    <n v="245000000"/>
    <s v="PSG, ION Crossover Partners"/>
    <n v="5"/>
  </r>
  <r>
    <x v="491"/>
    <n v="2000000000"/>
    <d v="2019-05-23T00:00:00"/>
    <s v="2019"/>
    <s v="Travel"/>
    <s v="Beijing"/>
    <x v="0"/>
    <s v="Asia"/>
    <n v="2010"/>
    <n v="503000000"/>
    <s v="Qiming Venture Partners, Capital Today, General Atlantic"/>
    <n v="9"/>
  </r>
  <r>
    <x v="492"/>
    <n v="2000000000"/>
    <d v="2014-10-21T00:00:00"/>
    <s v="2014"/>
    <s v="Hardware"/>
    <s v="Plantation"/>
    <x v="1"/>
    <s v="North America"/>
    <n v="2010"/>
    <n v="3000000000"/>
    <s v="Obvious Ventures, Qualcomm Ventures, Andreessen Horowitz"/>
    <n v="4"/>
  </r>
  <r>
    <x v="493"/>
    <n v="2000000000"/>
    <d v="2021-09-15T00:00:00"/>
    <s v="2021"/>
    <s v="Data management &amp; analytics"/>
    <s v="Altrincham"/>
    <x v="4"/>
    <s v="Europe"/>
    <n v="2011"/>
    <n v="310000000"/>
    <s v="Scale Venture Partners, Sapphire Ventures, Battery Ventures"/>
    <n v="10"/>
  </r>
  <r>
    <x v="494"/>
    <n v="2000000000"/>
    <d v="2021-10-26T00:00:00"/>
    <s v="2021"/>
    <s v="Internet software &amp; services"/>
    <s v="Palo Alto"/>
    <x v="1"/>
    <s v="North America"/>
    <n v="2013"/>
    <n v="507000000"/>
    <s v="GSR Ventures, Sapphire Ventures, Streamlined Ventures"/>
    <n v="8"/>
  </r>
  <r>
    <x v="495"/>
    <n v="2000000000"/>
    <d v="2021-07-03T00:00:00"/>
    <s v="2021"/>
    <s v="Fintech"/>
    <s v="San Francisco"/>
    <x v="1"/>
    <s v="North America"/>
    <n v="2019"/>
    <n v="152000000"/>
    <s v="Andreessen Horowitz, Coatue Management, Clocktower Technology Ventures"/>
    <n v="2"/>
  </r>
  <r>
    <x v="496"/>
    <n v="2000000000"/>
    <d v="2016-01-28T00:00:00"/>
    <s v="2016"/>
    <s v="Health"/>
    <s v="Lausanne"/>
    <x v="27"/>
    <s v="Europe"/>
    <n v="2012"/>
    <n v="340000000"/>
    <s v="Hinduja Group"/>
    <n v="4"/>
  </r>
  <r>
    <x v="497"/>
    <n v="2000000000"/>
    <d v="2021-04-21T00:00:00"/>
    <s v="2021"/>
    <s v="E-commerce &amp; direct-to-consumer"/>
    <s v="Pennsauken"/>
    <x v="1"/>
    <s v="North America"/>
    <n v="2018"/>
    <n v="527000000"/>
    <s v="Accel, D1 Capita Partners, Greenoaks Capital Management"/>
    <n v="3"/>
  </r>
  <r>
    <x v="498"/>
    <n v="2000000000"/>
    <d v="2021-09-15T00:00:00"/>
    <s v="2021"/>
    <s v="Internet software &amp; services"/>
    <s v="Bengaluru"/>
    <x v="6"/>
    <s v="Asia"/>
    <n v="2018"/>
    <n v="376000000"/>
    <s v="Sequoia Capital India, RTP Global, Go-Ventures"/>
    <n v="3"/>
  </r>
  <r>
    <x v="499"/>
    <n v="2000000000"/>
    <d v="2021-10-06T00:00:00"/>
    <s v="2021"/>
    <s v="Fintech"/>
    <s v="San Francisco"/>
    <x v="1"/>
    <s v="North America"/>
    <n v="2018"/>
    <n v="183000000"/>
    <s v="Benchmark, Altimeter Capital, Quiet Capital"/>
    <n v="3"/>
  </r>
  <r>
    <x v="500"/>
    <n v="2000000000"/>
    <d v="2021-04-29T00:00:00"/>
    <s v="2021"/>
    <s v="Artificial intelligence"/>
    <s v="Redwood City"/>
    <x v="1"/>
    <s v="North America"/>
    <n v="2013"/>
    <n v="192000000"/>
    <s v="Smilegate Investment, DSC Investments, KTB Ventures"/>
    <n v="8"/>
  </r>
  <r>
    <x v="501"/>
    <n v="2000000000"/>
    <d v="2021-12-10T00:00:00"/>
    <s v="2021"/>
    <s v="Fintech"/>
    <s v="Ho Chi Minh City"/>
    <x v="28"/>
    <s v="Asia"/>
    <n v="2013"/>
    <n v="434000000"/>
    <s v="Goodwater Capital, Warburg Pincus, GS Growth"/>
    <n v="8"/>
  </r>
  <r>
    <x v="502"/>
    <n v="2000000000"/>
    <d v="2021-06-30T00:00:00"/>
    <s v="2021"/>
    <s v="Artificial intelligence"/>
    <s v="Mountain View"/>
    <x v="1"/>
    <s v="North America"/>
    <n v="2016"/>
    <n v="305000000"/>
    <s v="Lightspeed Venture Partners, Sapphire Ventures, Kleiner Perkins Caufield &amp; Byers"/>
    <n v="5"/>
  </r>
  <r>
    <x v="503"/>
    <n v="2000000000"/>
    <d v="2013-02-07T00:00:00"/>
    <s v="2013"/>
    <s v="Data management &amp; analytics"/>
    <s v="Northbrook"/>
    <x v="1"/>
    <s v="North America"/>
    <n v="2004"/>
    <n v="211000000"/>
    <s v="Sequoia Capital, General Atlantic"/>
    <n v="9"/>
  </r>
  <r>
    <x v="504"/>
    <n v="2000000000"/>
    <d v="2021-07-20T00:00:00"/>
    <s v="2021"/>
    <s v="Internet software &amp; services"/>
    <s v="San Francisco"/>
    <x v="1"/>
    <s v="North America"/>
    <n v="2011"/>
    <n v="192000000"/>
    <s v="Insight Partners, Tiger Global Management, Gradient Ventures"/>
    <n v="10"/>
  </r>
  <r>
    <x v="505"/>
    <n v="2000000000"/>
    <d v="2019-11-11T00:00:00"/>
    <s v="2019"/>
    <s v="E-commerce &amp; direct-to-consumer"/>
    <s v="Seoul"/>
    <x v="12"/>
    <s v="Asia"/>
    <n v="2001"/>
    <n v="287000000"/>
    <s v="Sequoia Capital"/>
    <n v="18"/>
  </r>
  <r>
    <x v="506"/>
    <n v="2000000000"/>
    <d v="2021-01-13T00:00:00"/>
    <s v="2021"/>
    <s v="Fintech"/>
    <s v="Lehi"/>
    <x v="1"/>
    <s v="North America"/>
    <n v="2010"/>
    <n v="450000000"/>
    <s v="Point72 Ventures, Pelion Venture Partners, Commerce Ventures"/>
    <n v="11"/>
  </r>
  <r>
    <x v="507"/>
    <n v="2000000000"/>
    <d v="2021-11-01T00:00:00"/>
    <s v="2021"/>
    <s v="Fintech"/>
    <s v="Taguig City"/>
    <x v="35"/>
    <s v="Asia"/>
    <n v="2015"/>
    <n v="475000000"/>
    <s v="Insight Partners, Warburg Pincus, Ayala Corporation"/>
    <n v="6"/>
  </r>
  <r>
    <x v="508"/>
    <n v="2000000000"/>
    <d v="2021-06-17T00:00:00"/>
    <s v="2021"/>
    <s v="Data management &amp; analytics"/>
    <s v="San Mateo"/>
    <x v="1"/>
    <s v="North America"/>
    <n v="2007"/>
    <n v="408000000"/>
    <s v="Eight Roads Ventures, One Peak Partners, Creandum"/>
    <n v="14"/>
  </r>
  <r>
    <x v="509"/>
    <n v="2000000000"/>
    <d v="2021-11-17T00:00:00"/>
    <s v="2021"/>
    <s v="Internet software &amp; services"/>
    <s v="San Francisco"/>
    <x v="1"/>
    <s v="North America"/>
    <n v="2014"/>
    <n v="202000000"/>
    <s v="Andreessen Horowitz, Kleiner Perkins Caufield &amp; Byers, EQT Ventures"/>
    <n v="7"/>
  </r>
  <r>
    <x v="510"/>
    <n v="2000000000"/>
    <d v="2021-06-14T00:00:00"/>
    <s v="2021"/>
    <s v="Hardware"/>
    <s v="Tel Aviv"/>
    <x v="18"/>
    <s v="Asia"/>
    <n v="2018"/>
    <n v="203000000"/>
    <s v="Amiti Ventures, Playground Global, Aleph"/>
    <n v="3"/>
  </r>
  <r>
    <x v="511"/>
    <n v="2000000000"/>
    <d v="2021-09-27T00:00:00"/>
    <s v="2021"/>
    <s v="Supply chain, logistics, &amp; delivery"/>
    <m/>
    <x v="26"/>
    <s v="Asia"/>
    <n v="2014"/>
    <n v="975000000"/>
    <s v="B Capital Group, Monk's Hill Ventures, Dynamic Parcel Distribution"/>
    <n v="7"/>
  </r>
  <r>
    <x v="512"/>
    <n v="2000000000"/>
    <d v="2021-07-26T00:00:00"/>
    <s v="2021"/>
    <s v="Artificial intelligence"/>
    <s v="Santiago"/>
    <x v="36"/>
    <s v="South America"/>
    <n v="2015"/>
    <n v="370000000"/>
    <s v="Kaszek Ventures, SOSV, Tiger Global Management"/>
    <n v="6"/>
  </r>
  <r>
    <x v="513"/>
    <n v="2000000000"/>
    <d v="2018-02-22T00:00:00"/>
    <s v="2018"/>
    <s v="Other"/>
    <s v="Unterfoehring"/>
    <x v="10"/>
    <s v="Europe"/>
    <n v="2016"/>
    <n v="550000000"/>
    <s v="General Atlantic"/>
    <n v="2"/>
  </r>
  <r>
    <x v="514"/>
    <n v="2000000000"/>
    <d v="2019-03-04T00:00:00"/>
    <s v="2019"/>
    <s v="Other"/>
    <s v="Leudelange"/>
    <x v="37"/>
    <s v="Europe"/>
    <n v="2012"/>
    <n v="285000000"/>
    <s v="A&amp;NN, Rusnano"/>
    <n v="7"/>
  </r>
  <r>
    <x v="515"/>
    <n v="2000000000"/>
    <d v="2021-07-29T00:00:00"/>
    <s v="2021"/>
    <s v="Internet software &amp; services"/>
    <s v="Louvain-la-Neuve"/>
    <x v="20"/>
    <s v="Europe"/>
    <n v="2005"/>
    <n v="229000000"/>
    <s v="Summit Partners, Noshaq, Sofinnova Partners"/>
    <n v="16"/>
  </r>
  <r>
    <x v="516"/>
    <n v="2000000000"/>
    <d v="2021-12-15T00:00:00"/>
    <s v="2021"/>
    <s v="E-commerce &amp; direct-to-consumer"/>
    <s v="Curitiba"/>
    <x v="19"/>
    <s v="South America"/>
    <n v="2015"/>
    <n v="320000000"/>
    <s v="Redpoint e.ventures, Valor Capital Group, SoftBank Latin America Fund"/>
    <n v="6"/>
  </r>
  <r>
    <x v="517"/>
    <n v="2000000000"/>
    <d v="2021-08-23T00:00:00"/>
    <s v="2021"/>
    <s v="Fintech"/>
    <s v="Lagos"/>
    <x v="38"/>
    <s v="Africa"/>
    <n v="2018"/>
    <n v="570000000"/>
    <s v="Sequoia Capital China, Source Code Capital, Redpoint Ventures China"/>
    <n v="3"/>
  </r>
  <r>
    <x v="518"/>
    <n v="2000000000"/>
    <d v="2021-09-23T00:00:00"/>
    <s v="2021"/>
    <s v="Hardware"/>
    <s v="New York"/>
    <x v="1"/>
    <s v="North America"/>
    <n v="2016"/>
    <n v="240000000"/>
    <s v="SOSV, Khosla Ventures, Lerer Hippeau"/>
    <n v="5"/>
  </r>
  <r>
    <x v="519"/>
    <n v="2000000000"/>
    <d v="2022-03-17T00:00:00"/>
    <s v="2022"/>
    <s v="Internet software &amp; services"/>
    <s v="San Francisco"/>
    <x v="1"/>
    <s v="North America"/>
    <n v="2019"/>
    <n v="179000000"/>
    <s v="Paradigm, Huobi Ventures, Andreessen Horowitz"/>
    <n v="3"/>
  </r>
  <r>
    <x v="520"/>
    <n v="2000000000"/>
    <d v="2021-03-24T00:00:00"/>
    <s v="2021"/>
    <s v="Fintech"/>
    <s v="Cincinnati"/>
    <x v="1"/>
    <s v="North America"/>
    <n v="2020"/>
    <n v="217000000"/>
    <s v="Global Founders Capital, Shea Ventures, Greycroft"/>
    <n v="1"/>
  </r>
  <r>
    <x v="521"/>
    <n v="2000000000"/>
    <d v="2020-06-17T00:00:00"/>
    <s v="2020"/>
    <s v="Fintech"/>
    <s v="Tel Aviv"/>
    <x v="18"/>
    <s v="Asia"/>
    <n v="2015"/>
    <n v="417000000"/>
    <s v="Oak HC/FT Partners, GF Investments, Harvey Golub Family Office"/>
    <n v="5"/>
  </r>
  <r>
    <x v="522"/>
    <n v="2000000000"/>
    <d v="2021-07-13T00:00:00"/>
    <s v="2021"/>
    <s v="Internet software &amp; services"/>
    <s v="San Francisco"/>
    <x v="1"/>
    <s v="North America"/>
    <n v="2010"/>
    <n v="200000000"/>
    <s v="Foundry Group, Scale Venture Partners, SoftBank Group"/>
    <n v="11"/>
  </r>
  <r>
    <x v="523"/>
    <n v="2000000000"/>
    <d v="2021-12-27T00:00:00"/>
    <s v="2021"/>
    <s v="Internet software &amp; services"/>
    <s v="Scottsdale"/>
    <x v="1"/>
    <s v="North America"/>
    <n v="2016"/>
    <n v="253000000"/>
    <s v="Brighton Park Capital, Blue Cloud Ventures, Workday Ventures"/>
    <n v="5"/>
  </r>
  <r>
    <x v="524"/>
    <n v="2000000000"/>
    <d v="2021-10-06T00:00:00"/>
    <s v="2021"/>
    <s v="Internet software &amp; services"/>
    <s v="Lehi"/>
    <x v="1"/>
    <s v="North America"/>
    <n v="2013"/>
    <n v="277000000"/>
    <s v="Knox Lane, Ainge Advisory, Carlson Private Capital Partners"/>
    <n v="8"/>
  </r>
  <r>
    <x v="525"/>
    <n v="2000000000"/>
    <d v="2018-10-22T00:00:00"/>
    <s v="2018"/>
    <s v="Consumer &amp; retail"/>
    <s v="San Francisco"/>
    <x v="1"/>
    <s v="North America"/>
    <n v="2007"/>
    <n v="542000000"/>
    <s v="Tao Capital Partners, Global Asset Capital, Tiger Global Management"/>
    <n v="11"/>
  </r>
  <r>
    <x v="526"/>
    <n v="2000000000"/>
    <d v="2021-04-29T00:00:00"/>
    <s v="2021"/>
    <s v="Fintech"/>
    <s v="New York"/>
    <x v="1"/>
    <s v="North America"/>
    <n v="2012"/>
    <n v="538000000"/>
    <s v="Liberty City Ventures, RRE Ventures, Mithril Capital Management"/>
    <n v="9"/>
  </r>
  <r>
    <x v="527"/>
    <n v="2000000000"/>
    <d v="2022-01-06T00:00:00"/>
    <s v="2022"/>
    <s v="Fintech"/>
    <s v="London"/>
    <x v="4"/>
    <s v="Europe"/>
    <n v="2016"/>
    <n v="496000000"/>
    <s v="Accel, frst, Kima Ventures"/>
    <n v="6"/>
  </r>
  <r>
    <x v="528"/>
    <n v="2000000000"/>
    <d v="2021-09-15T00:00:00"/>
    <s v="2021"/>
    <s v="Cybersecurity"/>
    <s v="San Francisco"/>
    <x v="1"/>
    <s v="North America"/>
    <n v="2018"/>
    <n v="218000000"/>
    <s v="Coatue Management, Index Ventures, Founders Fund"/>
    <n v="3"/>
  </r>
  <r>
    <x v="529"/>
    <n v="2000000000"/>
    <d v="2021-05-19T00:00:00"/>
    <s v="2021"/>
    <s v="Fintech"/>
    <s v="Miami"/>
    <x v="1"/>
    <s v="North America"/>
    <n v="2019"/>
    <n v="566000000"/>
    <s v="next47, MaC Venture Capital, FinVC"/>
    <n v="2"/>
  </r>
  <r>
    <x v="530"/>
    <n v="2000000000"/>
    <d v="2019-05-06T00:00:00"/>
    <s v="2019"/>
    <s v="Fintech"/>
    <s v="Gurgaon"/>
    <x v="6"/>
    <s v="Asia"/>
    <n v="2008"/>
    <n v="634000000"/>
    <s v="Info Edge, Softbank Capital"/>
    <n v="11"/>
  </r>
  <r>
    <x v="531"/>
    <n v="2000000000"/>
    <d v="2018-05-17T00:00:00"/>
    <s v="2018"/>
    <s v="Artificial intelligence"/>
    <s v="Tokyo"/>
    <x v="39"/>
    <s v="Asia"/>
    <n v="2014"/>
    <n v="147000000"/>
    <s v="Toyota Motor Corporation, Mizuho Financial Group, FANUC"/>
    <n v="4"/>
  </r>
  <r>
    <x v="532"/>
    <n v="2000000000"/>
    <d v="2022-02-02T00:00:00"/>
    <s v="2022"/>
    <s v="Internet software &amp; services"/>
    <s v="San Francisco"/>
    <x v="1"/>
    <s v="North America"/>
    <n v="2014"/>
    <n v="261000000"/>
    <s v="Index Ventures, Kleiner Perkins Caufield &amp; Byers, Bessemer Venture Partners"/>
    <n v="8"/>
  </r>
  <r>
    <x v="533"/>
    <n v="2000000000"/>
    <d v="2016-11-08T00:00:00"/>
    <s v="2016"/>
    <s v="Consumer &amp; retail"/>
    <s v="Bryanston"/>
    <x v="40"/>
    <s v="Asia"/>
    <n v="1979"/>
    <n v="556000000"/>
    <s v="IFC, Ajinomoto"/>
    <n v="37"/>
  </r>
  <r>
    <x v="534"/>
    <n v="2000000000"/>
    <d v="2017-04-21T00:00:00"/>
    <s v="2017"/>
    <s v="Internet software &amp; services"/>
    <s v="Mountain View"/>
    <x v="1"/>
    <s v="North America"/>
    <n v="2009"/>
    <n v="226000000"/>
    <s v="Y Combinator, Matrix Partners, Benchmark"/>
    <n v="8"/>
  </r>
  <r>
    <x v="535"/>
    <n v="2000000000"/>
    <d v="2021-05-06T00:00:00"/>
    <s v="2021"/>
    <s v="Fintech"/>
    <s v="Los Angeles"/>
    <x v="1"/>
    <s v="North America"/>
    <n v="2017"/>
    <n v="277000000"/>
    <s v="ICONIQ Growth, Bain Capital Ventures, Summit Partners"/>
    <n v="4"/>
  </r>
  <r>
    <x v="536"/>
    <n v="2000000000"/>
    <d v="2020-08-25T00:00:00"/>
    <s v="2020"/>
    <s v="Data management &amp; analytics"/>
    <s v="Mountain View"/>
    <x v="1"/>
    <s v="North America"/>
    <n v="2011"/>
    <n v="356000000"/>
    <s v="Viola Ventures, Dell Technologies Capital, Bain Capital Ventures"/>
    <n v="9"/>
  </r>
  <r>
    <x v="537"/>
    <n v="2000000000"/>
    <d v="2021-08-10T00:00:00"/>
    <s v="2021"/>
    <s v="Health"/>
    <s v="Boston"/>
    <x v="1"/>
    <s v="North America"/>
    <n v="2012"/>
    <n v="259000000"/>
    <s v="Sierra Ventures, Battery Ventures, Asset Management Ventures"/>
    <n v="9"/>
  </r>
  <r>
    <x v="538"/>
    <n v="2000000000"/>
    <d v="2021-11-04T00:00:00"/>
    <s v="2021"/>
    <s v="Data management &amp; analytics"/>
    <s v="Redwood City"/>
    <x v="1"/>
    <s v="North America"/>
    <n v="2011"/>
    <n v="237000000"/>
    <s v="Crosslink Capital, .406 Ventures, Sapphire Ventures"/>
    <n v="10"/>
  </r>
  <r>
    <x v="539"/>
    <n v="2000000000"/>
    <d v="2021-12-22T00:00:00"/>
    <s v="2021"/>
    <s v="Internet software &amp; services"/>
    <s v="San Francisco"/>
    <x v="1"/>
    <s v="North America"/>
    <n v="2000"/>
    <n v="96000000"/>
    <s v="Sequoia Capital"/>
    <n v="21"/>
  </r>
  <r>
    <x v="540"/>
    <n v="2000000000"/>
    <d v="2021-12-16T00:00:00"/>
    <s v="2021"/>
    <s v="Internet software &amp; services"/>
    <s v="New York"/>
    <x v="1"/>
    <s v="North America"/>
    <n v="2012"/>
    <n v="487000000"/>
    <s v="Square Peg Capital, TDM Growth Partners, Tiger Global Management"/>
    <n v="9"/>
  </r>
  <r>
    <x v="541"/>
    <n v="2000000000"/>
    <d v="2022-03-10T00:00:00"/>
    <s v="2022"/>
    <s v="Fintech"/>
    <s v="Oakland"/>
    <x v="1"/>
    <s v="North America"/>
    <n v="2015"/>
    <n v="365000000"/>
    <s v="Khosla Ventures, Bain Capital Ventures, Lightspeed Venture Partners"/>
    <n v="7"/>
  </r>
  <r>
    <x v="542"/>
    <n v="2000000000"/>
    <d v="2021-05-03T00:00:00"/>
    <s v="2021"/>
    <s v="Internet software &amp; services"/>
    <s v="Sydney"/>
    <x v="3"/>
    <s v="Oceania"/>
    <n v="2004"/>
    <n v="222000000"/>
    <s v="Blackbird Ventures, IndexVentures, Tiger Global Management"/>
    <n v="17"/>
  </r>
  <r>
    <x v="543"/>
    <n v="2000000000"/>
    <d v="2021-12-09T00:00:00"/>
    <s v="2021"/>
    <s v="E-commerce &amp; direct-to-consumer"/>
    <s v="Berlin"/>
    <x v="10"/>
    <s v="Europe"/>
    <n v="2020"/>
    <n v="766000000"/>
    <s v="Cherry Ventures, Felix Capital, 83North"/>
    <n v="1"/>
  </r>
  <r>
    <x v="544"/>
    <n v="2000000000"/>
    <d v="2020-02-11T00:00:00"/>
    <s v="2020"/>
    <s v="Other"/>
    <s v="Santa Monica"/>
    <x v="1"/>
    <s v="North America"/>
    <n v="2010"/>
    <n v="275000000"/>
    <s v="RedBird Capital Partners, CJ ENM, Tencent Holdings"/>
    <n v="10"/>
  </r>
  <r>
    <x v="545"/>
    <n v="2000000000"/>
    <d v="2021-06-08T00:00:00"/>
    <s v="2021"/>
    <s v="Fintech"/>
    <s v="Tokyo"/>
    <x v="39"/>
    <s v="Asia"/>
    <n v="2013"/>
    <n v="190000000"/>
    <s v="BEENEXT, World Innovation Lab, Light Street Capital"/>
    <n v="8"/>
  </r>
  <r>
    <x v="546"/>
    <n v="2000000000"/>
    <d v="2019-08-05T00:00:00"/>
    <s v="2019"/>
    <s v="Mobile &amp; telecommunications"/>
    <s v="Tokyo"/>
    <x v="39"/>
    <s v="Asia"/>
    <n v="2012"/>
    <n v="410000000"/>
    <s v="Japan Post Capital, Globis Capital Partners, Atomico"/>
    <n v="7"/>
  </r>
  <r>
    <x v="547"/>
    <n v="2000000000"/>
    <d v="2021-07-20T00:00:00"/>
    <s v="2021"/>
    <s v="Internet software &amp; services"/>
    <s v="San Francisco"/>
    <x v="1"/>
    <s v="North America"/>
    <n v="2010"/>
    <n v="225000000"/>
    <s v="Mayfield Fund, Insight Partners, Rembrandt Venture Partners"/>
    <n v="11"/>
  </r>
  <r>
    <x v="548"/>
    <n v="2000000000"/>
    <d v="2021-05-25T00:00:00"/>
    <s v="2021"/>
    <s v="Fintech"/>
    <s v="San Francisco"/>
    <x v="1"/>
    <s v="North America"/>
    <n v="2012"/>
    <n v="253000000"/>
    <s v="Sequoia Capital, Y Combinator, F-Prime Capital"/>
    <n v="9"/>
  </r>
  <r>
    <x v="549"/>
    <n v="2000000000"/>
    <d v="2021-07-13T00:00:00"/>
    <s v="2021"/>
    <s v="Fintech"/>
    <s v="Berlin"/>
    <x v="10"/>
    <s v="Europe"/>
    <n v="2016"/>
    <n v="403000000"/>
    <s v="Yabeo Capital, SBI Investment, Vulcan Capital"/>
    <n v="5"/>
  </r>
  <r>
    <x v="550"/>
    <n v="2000000000"/>
    <d v="2021-09-10T00:00:00"/>
    <s v="2021"/>
    <s v="Other"/>
    <s v="Houston"/>
    <x v="1"/>
    <s v="North America"/>
    <n v="2016"/>
    <n v="435000000"/>
    <s v="Fifty Years Fund, Refactor Capital, Temasek"/>
    <n v="5"/>
  </r>
  <r>
    <x v="551"/>
    <n v="2000000000"/>
    <d v="2021-11-24T00:00:00"/>
    <s v="2021"/>
    <s v="E-commerce &amp; direct-to-consumer"/>
    <s v="Gurugram"/>
    <x v="6"/>
    <s v="Asia"/>
    <n v="2015"/>
    <n v="509000000"/>
    <s v="General Catalyst, Eleation Capital, Avenir Growth Capital"/>
    <n v="6"/>
  </r>
  <r>
    <x v="552"/>
    <n v="2000000000"/>
    <d v="2022-02-16T00:00:00"/>
    <s v="2022"/>
    <s v="Fintech"/>
    <s v="Los Angeles"/>
    <x v="1"/>
    <s v="North America"/>
    <n v="2019"/>
    <n v="231000000"/>
    <s v="SoftBank Group, Access Industries, Crossbeam Venture Partners"/>
    <n v="3"/>
  </r>
  <r>
    <x v="553"/>
    <n v="2000000000"/>
    <d v="2021-09-16T00:00:00"/>
    <s v="2021"/>
    <s v="Health"/>
    <s v="New York"/>
    <x v="1"/>
    <s v="North America"/>
    <n v="2016"/>
    <n v="296000000"/>
    <s v="Rethink Impact, Work-Bench, RRE Ventures"/>
    <n v="5"/>
  </r>
  <r>
    <x v="554"/>
    <n v="2000000000"/>
    <d v="2021-05-19T00:00:00"/>
    <s v="2021"/>
    <s v="Auto &amp; transportation"/>
    <s v="Changzhou"/>
    <x v="0"/>
    <s v="Asia"/>
    <n v="2014"/>
    <n v="125000000"/>
    <s v="Shunwei Capital Partners, China Media Group, Guangzhou Huiyin Aofeng Equity Investment Fund"/>
    <n v="7"/>
  </r>
  <r>
    <x v="555"/>
    <n v="2000000000"/>
    <d v="2021-11-17T00:00:00"/>
    <s v="2021"/>
    <s v="Cybersecurity"/>
    <s v="Netanya"/>
    <x v="18"/>
    <s v="Asia"/>
    <n v="2018"/>
    <n v="161000000"/>
    <s v="Sequoia Capital, Paradigm, Pantera Capital"/>
    <n v="3"/>
  </r>
  <r>
    <x v="556"/>
    <n v="2000000000"/>
    <d v="2021-03-08T00:00:00"/>
    <s v="2021"/>
    <s v="Fintech"/>
    <s v="London"/>
    <x v="4"/>
    <s v="Europe"/>
    <n v="2014"/>
    <n v="791000000"/>
    <s v="JTC Group, Qatar Investment Authority, Fidelity Investment"/>
    <n v="7"/>
  </r>
  <r>
    <x v="557"/>
    <n v="2000000000"/>
    <d v="2022-01-04T00:00:00"/>
    <s v="2022"/>
    <s v="Other"/>
    <s v="Herzliya"/>
    <x v="18"/>
    <s v="Asia"/>
    <n v="2012"/>
    <n v="190000000"/>
    <s v="Samsung Ventures, SingulariTeam, BP Ventures"/>
    <n v="10"/>
  </r>
  <r>
    <x v="558"/>
    <n v="2000000000"/>
    <d v="2020-11-16T00:00:00"/>
    <s v="2020"/>
    <s v="Internet software &amp; services"/>
    <s v="San Francisco"/>
    <x v="1"/>
    <s v="North America"/>
    <n v="2009"/>
    <n v="152000000"/>
    <s v="Jackson Square Ventures, Madrone Capital Partners, Sequoia Capital"/>
    <n v="11"/>
  </r>
  <r>
    <x v="559"/>
    <n v="2000000000"/>
    <d v="2021-11-22T00:00:00"/>
    <s v="2021"/>
    <s v="Health"/>
    <s v="New York"/>
    <x v="1"/>
    <s v="North America"/>
    <n v="2015"/>
    <n v="296000000"/>
    <s v="Khosla Ventures, Green Innovations, Founders Fund"/>
    <n v="6"/>
  </r>
  <r>
    <x v="560"/>
    <n v="2000000000"/>
    <d v="2022-02-16T00:00:00"/>
    <s v="2022"/>
    <s v="Internet software &amp; services"/>
    <s v="Bellevue"/>
    <x v="1"/>
    <s v="North America"/>
    <n v="2019"/>
    <n v="129000000"/>
    <s v="Amplify Partners, Addition, Madrona Venture Group"/>
    <n v="3"/>
  </r>
  <r>
    <x v="561"/>
    <n v="2000000000"/>
    <d v="2021-10-25T00:00:00"/>
    <s v="2021"/>
    <s v="Travel"/>
    <s v="Berlin"/>
    <x v="10"/>
    <s v="Europe"/>
    <n v="2018"/>
    <n v="587000000"/>
    <s v="Northzone Ventures, White Star Capital, Novator Partners"/>
    <n v="3"/>
  </r>
  <r>
    <x v="562"/>
    <n v="2000000000"/>
    <d v="2021-03-31T00:00:00"/>
    <s v="2021"/>
    <s v="E-commerce &amp; direct-to-consumer"/>
    <s v="San Francisco"/>
    <x v="1"/>
    <s v="North America"/>
    <n v="2015"/>
    <n v="450000000"/>
    <s v="Mayfield Fund, Shasta Ventures, L Catterton"/>
    <n v="6"/>
  </r>
  <r>
    <x v="563"/>
    <n v="2000000000"/>
    <d v="2021-05-12T00:00:00"/>
    <s v="2021"/>
    <s v="Other"/>
    <s v="Norfolk"/>
    <x v="1"/>
    <s v="North America"/>
    <n v="2017"/>
    <n v="624000000"/>
    <s v="Carsales"/>
    <n v="4"/>
  </r>
  <r>
    <x v="564"/>
    <n v="2000000000"/>
    <d v="2018-05-30T00:00:00"/>
    <s v="2018"/>
    <s v="Fintech"/>
    <s v="San Francisco"/>
    <x v="1"/>
    <s v="North America"/>
    <n v="2009"/>
    <n v="861000000"/>
    <s v="Notion Capital, Scentan Ventures, Kite Ventures"/>
    <n v="9"/>
  </r>
  <r>
    <x v="565"/>
    <n v="2000000000"/>
    <d v="2022-01-11T00:00:00"/>
    <s v="2022"/>
    <s v="Health"/>
    <s v="San Francisco"/>
    <x v="1"/>
    <s v="North America"/>
    <n v="2020"/>
    <n v="298000000"/>
    <s v="Alta Partners, General Catalyst, Jove Equity Partners"/>
    <n v="2"/>
  </r>
  <r>
    <x v="566"/>
    <n v="2000000000"/>
    <d v="2012-02-13T00:00:00"/>
    <s v="2012"/>
    <s v="Consumer &amp; retail"/>
    <s v="Kowloon"/>
    <x v="11"/>
    <s v="Asia"/>
    <n v="1999"/>
    <n v="200000000"/>
    <s v="L Capital Partners"/>
    <n v="13"/>
  </r>
  <r>
    <x v="567"/>
    <n v="2000000000"/>
    <d v="2021-10-27T00:00:00"/>
    <s v="2021"/>
    <s v="Health"/>
    <s v="Hayward"/>
    <x v="1"/>
    <s v="North America"/>
    <n v="2016"/>
    <n v="255000000"/>
    <s v="Initialized Capital, Sound Ventures, TI Platform Management"/>
    <n v="5"/>
  </r>
  <r>
    <x v="568"/>
    <n v="2000000000"/>
    <d v="2021-06-07T00:00:00"/>
    <s v="2021"/>
    <s v="Cybersecurity"/>
    <s v="Vancouver"/>
    <x v="14"/>
    <s v="North America"/>
    <n v="2011"/>
    <n v="474000000"/>
    <s v="Blumberg Capital, American Express Ventures, BDC Venture Capital"/>
    <n v="10"/>
  </r>
  <r>
    <x v="569"/>
    <n v="2000000000"/>
    <d v="2015-03-09T00:00:00"/>
    <s v="2015"/>
    <s v="E-commerce &amp; direct-to-consumer"/>
    <s v="Shenzhen"/>
    <x v="0"/>
    <s v="Asia"/>
    <n v="2008"/>
    <n v="216000000"/>
    <s v="Sequoia Capital China, Matrix Partners China, 58.com"/>
    <n v="7"/>
  </r>
  <r>
    <x v="570"/>
    <n v="2000000000"/>
    <d v="2015-06-17T00:00:00"/>
    <s v="2015"/>
    <s v="Travel"/>
    <s v="Beijing"/>
    <x v="0"/>
    <s v="Asia"/>
    <n v="2011"/>
    <n v="755000000"/>
    <s v="GGV Capital, QiMing Venture Partnersl"/>
    <n v="4"/>
  </r>
  <r>
    <x v="571"/>
    <n v="2000000000"/>
    <d v="2021-08-13T00:00:00"/>
    <s v="2021"/>
    <s v="Fintech"/>
    <s v="Buenos Aires"/>
    <x v="41"/>
    <s v="South America"/>
    <n v="2017"/>
    <n v="544000000"/>
    <s v="Soros Fund Management, Ribbit Capital, Monashees+"/>
    <n v="4"/>
  </r>
  <r>
    <x v="572"/>
    <n v="2000000000"/>
    <d v="2021-03-16T00:00:00"/>
    <s v="2021"/>
    <s v="Health"/>
    <s v="New York"/>
    <x v="1"/>
    <s v="North America"/>
    <n v="2014"/>
    <n v="195000000"/>
    <s v="Insight Partners, Sequoia Capital, Index Ventures"/>
    <n v="7"/>
  </r>
  <r>
    <x v="573"/>
    <n v="2000000000"/>
    <d v="2020-10-06T00:00:00"/>
    <s v="2020"/>
    <s v="Fintech"/>
    <s v="New York"/>
    <x v="1"/>
    <s v="North America"/>
    <n v="2017"/>
    <n v="365000000"/>
    <s v="Blackrock, capitalG, World Lab Innovation"/>
    <n v="3"/>
  </r>
  <r>
    <x v="574"/>
    <n v="2000000000"/>
    <d v="2021-03-03T00:00:00"/>
    <s v="2021"/>
    <s v="Other"/>
    <s v="Boulder"/>
    <x v="1"/>
    <s v="North America"/>
    <n v="2019"/>
    <s v="Unknown"/>
    <s v="Rubicon Technology Partners, Max Ventures, Inclusive Capital Partners"/>
    <n v="2"/>
  </r>
  <r>
    <x v="575"/>
    <n v="2000000000"/>
    <d v="2015-10-27T00:00:00"/>
    <s v="2015"/>
    <s v="Artificial intelligence"/>
    <s v="Chicago"/>
    <x v="1"/>
    <s v="North America"/>
    <n v="2014"/>
    <n v="218000000"/>
    <s v="Revolution, New Enterprise Associates, Caterpillar"/>
    <n v="1"/>
  </r>
  <r>
    <x v="576"/>
    <n v="2000000000"/>
    <d v="2021-04-27T00:00:00"/>
    <s v="2021"/>
    <s v="E-commerce &amp; direct-to-consumer"/>
    <s v="Gurgaon"/>
    <x v="6"/>
    <s v="Asia"/>
    <n v="2014"/>
    <n v="371000000"/>
    <s v="VY Capital, Accel, Elevation Capital"/>
    <n v="7"/>
  </r>
  <r>
    <x v="577"/>
    <n v="2000000000"/>
    <d v="2021-12-21T00:00:00"/>
    <s v="2021"/>
    <s v="Supply chain, logistics, &amp; delivery"/>
    <s v="Boulder"/>
    <x v="1"/>
    <s v="North America"/>
    <n v="2016"/>
    <n v="299000000"/>
    <s v="General Catalyst, Origin Ventures, Fontinalis Partners"/>
    <n v="5"/>
  </r>
  <r>
    <x v="578"/>
    <n v="2000000000"/>
    <d v="2021-06-08T00:00:00"/>
    <s v="2021"/>
    <s v="Artificial intelligence"/>
    <s v="New York"/>
    <x v="1"/>
    <s v="North America"/>
    <n v="2016"/>
    <n v="432000000"/>
    <s v="ClalTech, Vertex Ventures, Oryzn Capital"/>
    <n v="5"/>
  </r>
  <r>
    <x v="579"/>
    <n v="2000000000"/>
    <d v="2022-01-26T00:00:00"/>
    <s v="2022"/>
    <s v="Artificial intelligence"/>
    <s v="Tallinn"/>
    <x v="9"/>
    <s v="Europe"/>
    <n v="2015"/>
    <n v="177000000"/>
    <s v="Accel, Institutional Venture Partners, Tiger Global Management"/>
    <n v="7"/>
  </r>
  <r>
    <x v="580"/>
    <n v="2000000000"/>
    <d v="2020-01-29T00:00:00"/>
    <s v="2020"/>
    <s v="Cybersecurity"/>
    <s v="San Mateo"/>
    <x v="1"/>
    <s v="North America"/>
    <n v="2016"/>
    <n v="139000000"/>
    <s v="next47, First Round Capital, Sequoia Capital"/>
    <n v="4"/>
  </r>
  <r>
    <x v="581"/>
    <n v="2000000000"/>
    <d v="2021-03-01T00:00:00"/>
    <s v="2021"/>
    <s v="E-commerce &amp; direct-to-consumer"/>
    <s v="Paris"/>
    <x v="15"/>
    <s v="Europe"/>
    <n v="2009"/>
    <n v="663000000"/>
    <s v="Eurazeo, IDInvest Partners, Balderton Capital"/>
    <n v="12"/>
  </r>
  <r>
    <x v="582"/>
    <n v="2000000000"/>
    <d v="2020-12-02T00:00:00"/>
    <s v="2020"/>
    <s v="Health"/>
    <s v="San Francisco"/>
    <x v="1"/>
    <s v="North America"/>
    <n v="2015"/>
    <n v="373000000"/>
    <s v="Caffeinated Capital, Obvious Ventures, Venrock"/>
    <n v="5"/>
  </r>
  <r>
    <x v="583"/>
    <n v="2000000000"/>
    <d v="2022-03-04T00:00:00"/>
    <s v="2022"/>
    <s v="Auto &amp; transportation"/>
    <s v="Bruchsal"/>
    <x v="10"/>
    <s v="Europe"/>
    <n v="2011"/>
    <n v="599000000"/>
    <s v="btov Partners, Geely, Intel Capital"/>
    <n v="11"/>
  </r>
  <r>
    <x v="584"/>
    <n v="2000000000"/>
    <d v="2020-08-17T00:00:00"/>
    <s v="2020"/>
    <s v="Other"/>
    <s v="Paris"/>
    <x v="15"/>
    <s v="Europe"/>
    <n v="2013"/>
    <n v="517000000"/>
    <s v="Tencent Holdings, Goldman Sachs"/>
    <n v="7"/>
  </r>
  <r>
    <x v="585"/>
    <n v="2000000000"/>
    <d v="2021-09-07T00:00:00"/>
    <s v="2021"/>
    <s v="Fintech"/>
    <s v="Dakar"/>
    <x v="42"/>
    <s v="Africa"/>
    <n v="2018"/>
    <n v="200000000"/>
    <s v="Stripe, Founders Fund, Partech Partners"/>
    <n v="3"/>
  </r>
  <r>
    <x v="586"/>
    <n v="2000000000"/>
    <d v="2022-02-01T00:00:00"/>
    <s v="2022"/>
    <s v="Fintech"/>
    <s v="Dublin"/>
    <x v="25"/>
    <s v="Europe"/>
    <n v="2019"/>
    <n v="236000000"/>
    <s v="QED Investors, DST Global, Left Lane Capital"/>
    <n v="3"/>
  </r>
  <r>
    <x v="587"/>
    <n v="2000000000"/>
    <d v="2015-09-09T00:00:00"/>
    <s v="2015"/>
    <s v="E-commerce &amp; direct-to-consumer"/>
    <s v="Seoul"/>
    <x v="12"/>
    <s v="Asia"/>
    <n v="2009"/>
    <n v="397000000"/>
    <s v="IMM Investment, NXC"/>
    <n v="6"/>
  </r>
  <r>
    <x v="588"/>
    <n v="2000000000"/>
    <d v="2021-04-17T00:00:00"/>
    <s v="2021"/>
    <s v="Other"/>
    <s v="Hunan"/>
    <x v="0"/>
    <s v="Asia"/>
    <n v="2013"/>
    <n v="90000000"/>
    <s v="Sequoia Capital China, Warburg Pincus, IDG Capital"/>
    <n v="8"/>
  </r>
  <r>
    <x v="589"/>
    <n v="2000000000"/>
    <d v="2021-09-16T00:00:00"/>
    <s v="2021"/>
    <s v="E-commerce &amp; direct-to-consumer"/>
    <s v="Marina del Rey"/>
    <x v="1"/>
    <s v="North America"/>
    <n v="2019"/>
    <n v="225000000"/>
    <s v="Y Combinator, Andreessen Horowitz, Wonder Ventures"/>
    <n v="2"/>
  </r>
  <r>
    <x v="590"/>
    <n v="2000000000"/>
    <d v="2017-09-22T00:00:00"/>
    <s v="2017"/>
    <s v="Mobile &amp; telecommunications"/>
    <s v="Shanghai"/>
    <x v="0"/>
    <s v="Asia"/>
    <n v="2012"/>
    <n v="71000000"/>
    <s v="China Creation Ventures, Sierra Ventures, Xingwang Investment Management"/>
    <n v="5"/>
  </r>
  <r>
    <x v="591"/>
    <n v="2000000000"/>
    <d v="2018-04-09T00:00:00"/>
    <s v="2018"/>
    <s v="Internet software &amp; services"/>
    <s v="Chengdu"/>
    <x v="0"/>
    <s v="Asia"/>
    <n v="2007"/>
    <n v="768000000"/>
    <s v="JD.com, Baidu, Vision Plus Capital"/>
    <n v="11"/>
  </r>
  <r>
    <x v="592"/>
    <n v="2000000000"/>
    <d v="2020-09-24T00:00:00"/>
    <s v="2020"/>
    <s v="E-commerce &amp; direct-to-consumer"/>
    <s v="Shenzhen"/>
    <x v="0"/>
    <s v="Asia"/>
    <n v="2015"/>
    <n v="950000000"/>
    <s v="Matrix Partners China, Eastern Bell Capital, Hongtai Capital Holdings"/>
    <n v="5"/>
  </r>
  <r>
    <x v="593"/>
    <n v="2000000000"/>
    <d v="2021-08-11T00:00:00"/>
    <s v="2021"/>
    <s v="Artificial intelligence"/>
    <s v="Shenzhen"/>
    <x v="0"/>
    <s v="Asia"/>
    <n v="2014"/>
    <n v="786000000"/>
    <s v="Tencent Holdings, 5Y Capital, Sequoia Capital China"/>
    <n v="7"/>
  </r>
  <r>
    <x v="594"/>
    <n v="2000000000"/>
    <d v="2018-03-08T00:00:00"/>
    <s v="2018"/>
    <s v="Artificial intelligence"/>
    <s v="Shanghai"/>
    <x v="0"/>
    <s v="Asia"/>
    <n v="2012"/>
    <n v="401000000"/>
    <s v="Sequoia Capital China, Banyan Capital"/>
    <n v="6"/>
  </r>
  <r>
    <x v="595"/>
    <n v="2000000000"/>
    <d v="2021-11-09T00:00:00"/>
    <s v="2021"/>
    <s v="Fintech"/>
    <s v="Austin"/>
    <x v="1"/>
    <s v="North America"/>
    <n v="2015"/>
    <n v="275000000"/>
    <s v="Greycroft, Lerer Hippeau, Geekdom Fund"/>
    <n v="6"/>
  </r>
  <r>
    <x v="596"/>
    <n v="2000000000"/>
    <d v="2020-12-15T00:00:00"/>
    <s v="2020"/>
    <s v="Internet software &amp; services"/>
    <s v="Bellevue"/>
    <x v="1"/>
    <s v="North America"/>
    <n v="2010"/>
    <n v="331000000"/>
    <s v="Norwest Venture Partners, Accel, Tiger Global Management"/>
    <n v="10"/>
  </r>
  <r>
    <x v="597"/>
    <n v="2000000000"/>
    <d v="2021-05-24T00:00:00"/>
    <s v="2021"/>
    <s v="Fintech"/>
    <s v="San Francisco"/>
    <x v="1"/>
    <s v="North America"/>
    <n v="2015"/>
    <n v="340000000"/>
    <s v="Sodexo Ventures, SoftBank Group"/>
    <n v="6"/>
  </r>
  <r>
    <x v="598"/>
    <n v="2000000000"/>
    <d v="2015-06-16T00:00:00"/>
    <s v="2015"/>
    <s v="Internet software &amp; services"/>
    <s v="Chongqing"/>
    <x v="0"/>
    <s v="Asia"/>
    <n v="2006"/>
    <n v="445000000"/>
    <s v="Cybernaut Growth Fund, IDG Capital"/>
    <n v="9"/>
  </r>
  <r>
    <x v="599"/>
    <n v="2000000000"/>
    <d v="2021-11-10T00:00:00"/>
    <s v="2021"/>
    <s v="Fintech"/>
    <s v="London"/>
    <x v="4"/>
    <s v="Europe"/>
    <n v="2018"/>
    <n v="339000000"/>
    <s v="Gauss Ventures, Ventura Capital, dmg ventures"/>
    <n v="3"/>
  </r>
  <r>
    <x v="600"/>
    <n v="2000000000"/>
    <d v="2015-08-20T00:00:00"/>
    <s v="2015"/>
    <s v="Health"/>
    <s v="New York"/>
    <x v="1"/>
    <s v="North America"/>
    <n v="2007"/>
    <n v="374000000"/>
    <s v="Founders Fund, Khosla Ventures, Goldman Sachs"/>
    <n v="8"/>
  </r>
  <r>
    <x v="601"/>
    <n v="2000000000"/>
    <d v="2018-11-01T00:00:00"/>
    <s v="2018"/>
    <s v="Consumer &amp; retail"/>
    <s v="Mountain View"/>
    <x v="1"/>
    <s v="North America"/>
    <n v="2015"/>
    <n v="423000000"/>
    <s v="Softbank Group, AME Cloud Ventures, SignalFire"/>
    <n v="3"/>
  </r>
  <r>
    <x v="602"/>
    <n v="1000000000"/>
    <d v="2022-02-24T00:00:00"/>
    <s v="2022"/>
    <s v="E-commerce &amp; direct-to-consumer"/>
    <s v="Bellevue"/>
    <x v="1"/>
    <s v="North America"/>
    <n v="2017"/>
    <n v="294000000"/>
    <s v="Redpoint Ventures, Norwest Venture Partners, Sierra Ventures"/>
    <n v="5"/>
  </r>
  <r>
    <x v="602"/>
    <n v="1000000000"/>
    <d v="2021-10-26T00:00:00"/>
    <s v="2021"/>
    <s v="Supply chain, logistics, &amp; delivery"/>
    <s v="New York"/>
    <x v="1"/>
    <s v="North America"/>
    <n v="2015"/>
    <n v="294000000"/>
    <s v="Innovation Endeavors, Aleph, Temasek"/>
    <n v="6"/>
  </r>
  <r>
    <x v="603"/>
    <n v="1000000000"/>
    <d v="2021-08-30T00:00:00"/>
    <s v="2021"/>
    <s v="Hardware"/>
    <s v="Hangzhou"/>
    <x v="0"/>
    <s v="Asia"/>
    <n v="2014"/>
    <n v="86000000"/>
    <s v="Goldman Sachs Asset Management, SDP Investment, Alibaba Group"/>
    <n v="7"/>
  </r>
  <r>
    <x v="604"/>
    <n v="1000000000"/>
    <d v="2021-01-25T00:00:00"/>
    <s v="2021"/>
    <s v="Supply chain, logistics, &amp; delivery"/>
    <s v="Shanghai"/>
    <x v="0"/>
    <s v="Asia"/>
    <n v="2013"/>
    <n v="188000000"/>
    <s v="QF Capital, QC Capital, Unicom Innovation Venture Capital"/>
    <n v="8"/>
  </r>
  <r>
    <x v="605"/>
    <n v="1000000000"/>
    <d v="2015-10-12T00:00:00"/>
    <s v="2015"/>
    <s v="Internet software &amp; services"/>
    <s v="Beijing"/>
    <x v="0"/>
    <s v="Asia"/>
    <n v="2014"/>
    <n v="300000000"/>
    <s v="KKR, Alibaba Group, Ping An Insurance"/>
    <n v="1"/>
  </r>
  <r>
    <x v="606"/>
    <n v="1000000000"/>
    <d v="2021-10-28T00:00:00"/>
    <s v="2021"/>
    <s v="Fintech"/>
    <s v="Bengaluru"/>
    <x v="6"/>
    <s v="Asia"/>
    <n v="2016"/>
    <n v="458000000"/>
    <s v="Intact Ventures, Munich Re Ventures, General Atlantic"/>
    <n v="5"/>
  </r>
  <r>
    <x v="607"/>
    <n v="1000000000"/>
    <d v="2021-05-07T00:00:00"/>
    <s v="2021"/>
    <s v="Artificial intelligence"/>
    <s v="Toronto"/>
    <x v="14"/>
    <s v="North America"/>
    <n v="2016"/>
    <n v="191000000"/>
    <s v="Version One Ventures, Bessemer Venture Partners, FirstMark Capital"/>
    <n v="5"/>
  </r>
  <r>
    <x v="608"/>
    <n v="1000000000"/>
    <d v="2021-12-07T00:00:00"/>
    <s v="2021"/>
    <s v="Fintech"/>
    <s v="Denver"/>
    <x v="1"/>
    <s v="North America"/>
    <n v="2018"/>
    <n v="111000000"/>
    <s v="Craft Ventures, Caffeinated Capital, Operator Collective"/>
    <n v="3"/>
  </r>
  <r>
    <x v="609"/>
    <n v="1000000000"/>
    <d v="2021-09-09T00:00:00"/>
    <s v="2021"/>
    <s v="Hardware"/>
    <s v="Munich"/>
    <x v="10"/>
    <s v="Europe"/>
    <n v="2018"/>
    <n v="240000000"/>
    <s v="Hillhouse Capital Management, Sequoia Capital China, Linear Venture"/>
    <n v="3"/>
  </r>
  <r>
    <x v="610"/>
    <n v="1000000000"/>
    <d v="2021-04-13T00:00:00"/>
    <s v="2021"/>
    <s v="Artificial intelligence"/>
    <s v="Beijing"/>
    <x v="0"/>
    <s v="Asia"/>
    <n v="2017"/>
    <n v="273000000"/>
    <s v="Sequoia Capital China, Lenovo Capital and Incubator, Group GSR Ventures"/>
    <n v="4"/>
  </r>
  <r>
    <x v="611"/>
    <n v="1000000000"/>
    <d v="2021-06-23T00:00:00"/>
    <s v="2021"/>
    <s v="Internet software &amp; services"/>
    <s v="New York"/>
    <x v="1"/>
    <s v="North America"/>
    <n v="2014"/>
    <n v="226000000"/>
    <s v="Balderton Capital, Next World Capital, Draper Esprit"/>
    <n v="7"/>
  </r>
  <r>
    <x v="612"/>
    <n v="1000000000"/>
    <d v="2021-10-04T00:00:00"/>
    <s v="2021"/>
    <s v="Fintech"/>
    <s v="Jakarta"/>
    <x v="7"/>
    <s v="Asia"/>
    <n v="2018"/>
    <n v="245000000"/>
    <s v="Softbank Ventures Asia, Alpha JWC Ventures, Insignia Ventures Partners"/>
    <n v="3"/>
  </r>
  <r>
    <x v="613"/>
    <n v="1000000000"/>
    <d v="2021-06-03T00:00:00"/>
    <s v="2021"/>
    <s v="Internet software &amp; services"/>
    <s v="Redwood City"/>
    <x v="1"/>
    <s v="North America"/>
    <n v="2012"/>
    <n v="192000000"/>
    <s v="Costanoa Ventures, Data Collective, Salesforce Ventures"/>
    <n v="9"/>
  </r>
  <r>
    <x v="614"/>
    <n v="1000000000"/>
    <d v="2022-02-07T00:00:00"/>
    <s v="2022"/>
    <s v="Cybersecurity"/>
    <s v="San Francisco"/>
    <x v="1"/>
    <s v="North America"/>
    <n v="2019"/>
    <n v="228000000"/>
    <s v="Slow Ventures, Andreessen Horowitz, SoftBank Group"/>
    <n v="3"/>
  </r>
  <r>
    <x v="615"/>
    <n v="1000000000"/>
    <d v="2021-09-30T00:00:00"/>
    <s v="2021"/>
    <s v="Fintech"/>
    <s v="New York"/>
    <x v="1"/>
    <s v="North America"/>
    <n v="2015"/>
    <n v="156000000"/>
    <s v="Bessemer Venture Partners, Eniac Ventures, Canapi Ventures"/>
    <n v="6"/>
  </r>
  <r>
    <x v="616"/>
    <n v="1000000000"/>
    <d v="2020-01-30T00:00:00"/>
    <s v="2020"/>
    <s v="Health"/>
    <s v="San Francisco"/>
    <x v="1"/>
    <s v="North America"/>
    <n v="2015"/>
    <n v="524000000"/>
    <s v="Jackson Square Ventures, Greenoaks Capital Management, Softbank Group"/>
    <n v="5"/>
  </r>
  <r>
    <x v="617"/>
    <n v="1000000000"/>
    <d v="2020-09-30T00:00:00"/>
    <s v="2020"/>
    <s v="Health"/>
    <s v="Framingham"/>
    <x v="1"/>
    <s v="North America"/>
    <n v="2013"/>
    <n v="94000000"/>
    <s v="ARCH Venture Partners, Ally Bridge Group"/>
    <n v="7"/>
  </r>
  <r>
    <x v="618"/>
    <n v="1000000000"/>
    <d v="2022-03-16T00:00:00"/>
    <s v="2022"/>
    <s v="Internet software &amp; services"/>
    <s v="Bengaluru"/>
    <x v="6"/>
    <s v="Asia"/>
    <n v="2008"/>
    <n v="240000000"/>
    <s v="Mayfield, Accel, Norwest Venture Partners"/>
    <n v="14"/>
  </r>
  <r>
    <x v="619"/>
    <n v="1000000000"/>
    <d v="2021-05-17T00:00:00"/>
    <s v="2021"/>
    <s v="Fintech"/>
    <s v="Chicago"/>
    <x v="1"/>
    <s v="North America"/>
    <n v="2019"/>
    <n v="243000000"/>
    <s v="Invus Group, Hanaco Venture Capital, WestCap Group"/>
    <n v="2"/>
  </r>
  <r>
    <x v="620"/>
    <n v="1000000000"/>
    <d v="2021-07-13T00:00:00"/>
    <s v="2021"/>
    <s v="Artificial intelligence"/>
    <s v="Seattle"/>
    <x v="1"/>
    <s v="North America"/>
    <n v="2016"/>
    <n v="187000000"/>
    <s v="Madrona Venture Group, Tiger Global Management, Madera Technology Partners"/>
    <n v="5"/>
  </r>
  <r>
    <x v="621"/>
    <n v="1000000000"/>
    <d v="2021-12-07T00:00:00"/>
    <s v="2021"/>
    <s v="Artificial intelligence"/>
    <s v="Berkeley"/>
    <x v="1"/>
    <s v="North America"/>
    <n v="2019"/>
    <n v="160000000"/>
    <s v="Andreessen Horowitz, Intel Capital, Foundation Capital"/>
    <n v="2"/>
  </r>
  <r>
    <x v="622"/>
    <n v="1000000000"/>
    <d v="2021-09-15T00:00:00"/>
    <s v="2021"/>
    <s v="Internet software &amp; services"/>
    <s v="Bengaluru"/>
    <x v="6"/>
    <s v="Asia"/>
    <n v="2019"/>
    <n v="193000000"/>
    <s v="Sequoia Capital India, Rocketship.vc, Lightspeed India Partners"/>
    <n v="2"/>
  </r>
  <r>
    <x v="623"/>
    <n v="1000000000"/>
    <d v="2019-05-31T00:00:00"/>
    <s v="2019"/>
    <s v="Health"/>
    <s v="Seongnam-Si"/>
    <x v="12"/>
    <s v="Asia"/>
    <n v="2000"/>
    <n v="62000000"/>
    <s v="Lindeman Asia Investment, Nichi-Iko Pharmaceutical"/>
    <n v="19"/>
  </r>
  <r>
    <x v="624"/>
    <n v="1000000000"/>
    <d v="2022-03-15T00:00:00"/>
    <s v="2022"/>
    <s v="Internet software &amp; services"/>
    <s v="Palo Alto"/>
    <x v="1"/>
    <s v="North America"/>
    <n v="2021"/>
    <n v="200000000"/>
    <s v="Andreessen Horowitz, Coinbase Ventures, Tiger Global Management"/>
    <n v="1"/>
  </r>
  <r>
    <x v="625"/>
    <n v="1000000000"/>
    <d v="2015-01-16T00:00:00"/>
    <s v="2015"/>
    <s v="Mobile &amp; telecommunications"/>
    <s v="Beijing"/>
    <x v="0"/>
    <s v="Asia"/>
    <n v="2014"/>
    <n v="116000000"/>
    <s v="Redpoint Ventures, QiMing Venture Partners, Chengwei Capital"/>
    <n v="1"/>
  </r>
  <r>
    <x v="626"/>
    <n v="1000000000"/>
    <d v="2021-03-10T00:00:00"/>
    <s v="2021"/>
    <s v="Cybersecurity"/>
    <s v="Ramat Gan"/>
    <x v="18"/>
    <s v="Asia"/>
    <n v="2015"/>
    <n v="265000000"/>
    <s v="TLV Partners, Lightspeed Venture Partners, M12"/>
    <n v="6"/>
  </r>
  <r>
    <x v="627"/>
    <n v="1000000000"/>
    <d v="2021-09-21T00:00:00"/>
    <s v="2021"/>
    <s v="Internet software &amp; services"/>
    <s v="Culver City"/>
    <x v="1"/>
    <s v="North America"/>
    <n v="2019"/>
    <s v="Unknown"/>
    <s v="Advent International, PSG, Providence Equity Partners"/>
    <n v="2"/>
  </r>
  <r>
    <x v="628"/>
    <n v="1000000000"/>
    <d v="2022-01-06T00:00:00"/>
    <s v="2022"/>
    <s v="Supply chain, logistics, &amp; delivery"/>
    <s v="Ottawa"/>
    <x v="14"/>
    <s v="North America"/>
    <n v="2010"/>
    <n v="534000000"/>
    <s v="Vista Equity Partners, Warburg Pincus, First Ascent Ventures"/>
    <n v="12"/>
  </r>
  <r>
    <x v="629"/>
    <n v="1000000000"/>
    <d v="2021-04-14T00:00:00"/>
    <s v="2021"/>
    <s v="Mobile &amp; telecommunications"/>
    <s v="San Francisco"/>
    <x v="1"/>
    <s v="North America"/>
    <n v="2015"/>
    <n v="303000000"/>
    <s v="Refactor Capital, Andreessen Horowitz, Fifty Years Fund"/>
    <n v="6"/>
  </r>
  <r>
    <x v="630"/>
    <n v="1000000000"/>
    <d v="2021-07-27T00:00:00"/>
    <s v="2021"/>
    <s v="Fintech"/>
    <s v="Mountain View"/>
    <x v="1"/>
    <s v="North America"/>
    <n v="2016"/>
    <n v="292000000"/>
    <s v="Lightspeed Venture Partners, Khosla Ventures, Munich Re Ventures"/>
    <n v="5"/>
  </r>
  <r>
    <x v="631"/>
    <n v="1000000000"/>
    <d v="2022-01-25T00:00:00"/>
    <s v="2022"/>
    <s v="Health"/>
    <s v="New York"/>
    <x v="1"/>
    <s v="North America"/>
    <n v="2010"/>
    <n v="115000000"/>
    <s v="SC.Holdings, Not Boring Capital, Bolt Ventures"/>
    <n v="12"/>
  </r>
  <r>
    <x v="632"/>
    <n v="1000000000"/>
    <d v="2021-10-26T00:00:00"/>
    <s v="2021"/>
    <s v="Artificial intelligence"/>
    <s v="New York"/>
    <x v="1"/>
    <s v="North America"/>
    <n v="2011"/>
    <n v="294000000"/>
    <s v="Lerer Hippeau, Munich Re Ventures, Eclipse Ventures"/>
    <n v="10"/>
  </r>
  <r>
    <x v="633"/>
    <n v="1000000000"/>
    <d v="2019-05-15T00:00:00"/>
    <s v="2019"/>
    <s v="E-commerce &amp; direct-to-consumer"/>
    <s v="New York"/>
    <x v="1"/>
    <s v="North America"/>
    <n v="2015"/>
    <n v="181000000"/>
    <s v="Global Founders Capital, Comcast Ventures, Forerunner Ventures"/>
    <n v="4"/>
  </r>
  <r>
    <x v="634"/>
    <n v="1000000000"/>
    <d v="2022-02-15T00:00:00"/>
    <s v="2022"/>
    <s v="Internet software &amp; services"/>
    <s v="Waterloo"/>
    <x v="14"/>
    <s v="North America"/>
    <n v="2020"/>
    <n v="64000000"/>
    <s v="Lemniscap VC, North Island Ventures, Polychain Capital"/>
    <n v="2"/>
  </r>
  <r>
    <x v="635"/>
    <n v="1000000000"/>
    <d v="2021-02-16T00:00:00"/>
    <s v="2021"/>
    <s v="Other"/>
    <s v="Houston"/>
    <x v="1"/>
    <s v="North America"/>
    <n v="2016"/>
    <n v="150000000"/>
    <s v="C5 Capital, Hemisphere Ventures, The Venture Collective"/>
    <n v="5"/>
  </r>
  <r>
    <x v="636"/>
    <n v="1000000000"/>
    <d v="2021-05-13T00:00:00"/>
    <s v="2021"/>
    <s v="Data management &amp; analytics"/>
    <s v="Berkeley Heights"/>
    <x v="1"/>
    <s v="North America"/>
    <n v="2009"/>
    <n v="206000000"/>
    <s v="Helion Venture Partners, Bain Capital Tech Opportunities, Sequoia Capital India"/>
    <n v="12"/>
  </r>
  <r>
    <x v="637"/>
    <n v="1000000000"/>
    <d v="2018-09-13T00:00:00"/>
    <s v="2018"/>
    <s v="Auto &amp; transportation"/>
    <s v="Shanghai"/>
    <x v="0"/>
    <s v="Asia"/>
    <n v="2015"/>
    <n v="697000000"/>
    <s v="Yunfeng Capital, SDIC Innovation Investment Management, Shang Qi Capital"/>
    <n v="3"/>
  </r>
  <r>
    <x v="638"/>
    <n v="1000000000"/>
    <d v="2015-01-22T00:00:00"/>
    <s v="2015"/>
    <s v="E-commerce &amp; direct-to-consumer"/>
    <s v="Hangzhou"/>
    <x v="0"/>
    <s v="Asia"/>
    <n v="2011"/>
    <n v="224000000"/>
    <s v="Banyan Capital, New Horizon Capital, IDG Capital Partners"/>
    <n v="4"/>
  </r>
  <r>
    <x v="639"/>
    <n v="1000000000"/>
    <d v="2021-05-11T00:00:00"/>
    <s v="2021"/>
    <s v="Internet software &amp; services"/>
    <s v="Beijing"/>
    <x v="0"/>
    <s v="Asia"/>
    <n v="2002"/>
    <n v="388000000"/>
    <s v="Matrix Partners China, Sequoia Capital China, Genesis Capital"/>
    <n v="19"/>
  </r>
  <r>
    <x v="640"/>
    <n v="1000000000"/>
    <d v="2015-06-02T00:00:00"/>
    <s v="2015"/>
    <s v="Artificial intelligence"/>
    <s v="London"/>
    <x v="4"/>
    <s v="Europe"/>
    <n v="2013"/>
    <n v="292000000"/>
    <s v="Woodford Investment Management"/>
    <n v="2"/>
  </r>
  <r>
    <x v="641"/>
    <n v="1000000000"/>
    <d v="2021-09-01T00:00:00"/>
    <s v="2021"/>
    <s v="E-commerce &amp; direct-to-consumer"/>
    <s v="Berlin"/>
    <x v="10"/>
    <s v="Europe"/>
    <n v="2005"/>
    <n v="800000000"/>
    <s v="Ardian, Bain Capital"/>
    <n v="16"/>
  </r>
  <r>
    <x v="642"/>
    <n v="1000000000"/>
    <d v="2022-02-01T00:00:00"/>
    <s v="2022"/>
    <s v="Artificial intelligence"/>
    <s v="Santiago"/>
    <x v="36"/>
    <s v="South America"/>
    <n v="2018"/>
    <n v="205000000"/>
    <s v="QED Investors, DST Global, Endeavor"/>
    <n v="4"/>
  </r>
  <r>
    <x v="643"/>
    <n v="1000000000"/>
    <d v="2021-09-29T00:00:00"/>
    <s v="2021"/>
    <s v="Fintech"/>
    <s v="New York"/>
    <x v="1"/>
    <s v="North America"/>
    <n v="2010"/>
    <n v="335000000"/>
    <s v="Bessemer Venture Partners, Menlo Ventures, Anthermis"/>
    <n v="11"/>
  </r>
  <r>
    <x v="644"/>
    <n v="1000000000"/>
    <d v="2022-02-22T00:00:00"/>
    <s v="2022"/>
    <s v="Cybersecurity"/>
    <s v="New York"/>
    <x v="1"/>
    <s v="North America"/>
    <n v="2019"/>
    <n v="205000000"/>
    <s v="New Enterprise Associates, Koch Disruptive Technologies, Evolution Equity Partners"/>
    <n v="3"/>
  </r>
  <r>
    <x v="645"/>
    <n v="1000000000"/>
    <d v="2020-12-16T00:00:00"/>
    <s v="2020"/>
    <s v="Cybersecurity"/>
    <s v="New York"/>
    <x v="1"/>
    <s v="North America"/>
    <n v="2015"/>
    <n v="246000000"/>
    <s v="BOLDstart Ventures, SAP.iO Fund, Scale Venture Partners"/>
    <n v="5"/>
  </r>
  <r>
    <x v="646"/>
    <n v="1000000000"/>
    <d v="2022-01-12T00:00:00"/>
    <s v="2022"/>
    <s v="Artificial intelligence"/>
    <s v="Mountain View"/>
    <x v="1"/>
    <s v="North America"/>
    <n v="2012"/>
    <n v="317000000"/>
    <s v="Advent International, Battery Ventures, Sequoia Capital Israel"/>
    <n v="10"/>
  </r>
  <r>
    <x v="647"/>
    <n v="1000000000"/>
    <d v="2018-11-06T00:00:00"/>
    <s v="2018"/>
    <s v="Hardware"/>
    <s v="Amsterdam"/>
    <x v="16"/>
    <s v="Europe"/>
    <n v="2011"/>
    <n v="170000000"/>
    <s v="Georgian Co-Investment Fund, iTech Capital, Galaxy Digital"/>
    <n v="7"/>
  </r>
  <r>
    <x v="648"/>
    <n v="1000000000"/>
    <d v="2021-07-22T00:00:00"/>
    <s v="2021"/>
    <s v="Supply chain, logistics, &amp; delivery"/>
    <s v="Bengaluru"/>
    <x v="6"/>
    <s v="Asia"/>
    <n v="2015"/>
    <n v="352000000"/>
    <s v="Accel, Sands Capital, International Finance Corporation"/>
    <n v="6"/>
  </r>
  <r>
    <x v="649"/>
    <n v="1000000000"/>
    <d v="2021-08-05T00:00:00"/>
    <s v="2021"/>
    <s v="Artificial intelligence"/>
    <s v="New York"/>
    <x v="1"/>
    <s v="North America"/>
    <n v="2013"/>
    <n v="238000000"/>
    <s v="FirstMark Capital, Georgian Partners, Norwest Venture Partners"/>
    <n v="8"/>
  </r>
  <r>
    <x v="650"/>
    <n v="1000000000"/>
    <d v="2022-02-23T00:00:00"/>
    <s v="2022"/>
    <s v="Cybersecurity"/>
    <s v="New York"/>
    <x v="1"/>
    <s v="North America"/>
    <n v="2017"/>
    <n v="526000000"/>
    <s v="8VC, Liberty Strategic Capital, Eden Global Partners"/>
    <n v="5"/>
  </r>
  <r>
    <x v="651"/>
    <n v="1000000000"/>
    <d v="2021-07-01T00:00:00"/>
    <s v="2021"/>
    <s v="Fintech"/>
    <m/>
    <x v="26"/>
    <s v="Asia"/>
    <n v="2018"/>
    <n v="210000000"/>
    <s v="Mundi Ventures, Doqling Capital Partners, Activant Capital"/>
    <n v="3"/>
  </r>
  <r>
    <x v="652"/>
    <n v="1000000000"/>
    <d v="2020-12-16T00:00:00"/>
    <s v="2020"/>
    <s v="Other"/>
    <s v="Englewood"/>
    <x v="1"/>
    <s v="North America"/>
    <n v="2014"/>
    <n v="241000000"/>
    <s v="WRVI Capital, Caffeinated Capital, Y Combinator"/>
    <n v="6"/>
  </r>
  <r>
    <x v="653"/>
    <n v="1000000000"/>
    <d v="2019-06-03T00:00:00"/>
    <s v="2019"/>
    <s v="Auto &amp; transportation"/>
    <s v="Shanghai"/>
    <x v="0"/>
    <s v="Asia"/>
    <n v="2016"/>
    <n v="362000000"/>
    <s v="China Grand Prosperity Investment, CSC Group"/>
    <n v="3"/>
  </r>
  <r>
    <x v="654"/>
    <n v="1000000000"/>
    <d v="2021-06-16T00:00:00"/>
    <s v="2021"/>
    <s v="Supply chain, logistics, &amp; delivery"/>
    <s v="Tel Aviv"/>
    <x v="18"/>
    <s v="Asia"/>
    <n v="2013"/>
    <n v="185000000"/>
    <s v="Salesforce Ventures, next47, Pereg Ventures"/>
    <n v="8"/>
  </r>
  <r>
    <x v="655"/>
    <n v="1000000000"/>
    <d v="2019-08-07T00:00:00"/>
    <s v="2019"/>
    <s v="Fintech"/>
    <s v="Leawood"/>
    <x v="1"/>
    <s v="North America"/>
    <n v="2008"/>
    <n v="538000000"/>
    <s v="Union Square Ventures, Summerhill Venture Partners, Mithril Capital Management"/>
    <n v="11"/>
  </r>
  <r>
    <x v="656"/>
    <n v="1000000000"/>
    <d v="2018-01-22T00:00:00"/>
    <s v="2018"/>
    <s v="Auto &amp; transportation"/>
    <s v="Madrid"/>
    <x v="34"/>
    <s v="Europe"/>
    <n v="2011"/>
    <n v="407000000"/>
    <s v="Seaya Ventures, Otter Rock Capital, Rakuten"/>
    <n v="7"/>
  </r>
  <r>
    <x v="657"/>
    <n v="1000000000"/>
    <d v="2021-12-14T00:00:00"/>
    <s v="2021"/>
    <s v="Health"/>
    <s v="New York"/>
    <x v="1"/>
    <s v="North America"/>
    <n v="2020"/>
    <n v="141000000"/>
    <s v="Thrive Capital, General Catalyst, Coatue Management"/>
    <n v="1"/>
  </r>
  <r>
    <x v="658"/>
    <n v="1000000000"/>
    <d v="2022-01-11T00:00:00"/>
    <s v="2022"/>
    <s v="Fintech"/>
    <s v="New York"/>
    <x v="1"/>
    <s v="North America"/>
    <n v="2009"/>
    <n v="406000000"/>
    <s v="Franklin Templeton, Motive Partners, Apollo Global Management"/>
    <n v="13"/>
  </r>
  <r>
    <x v="659"/>
    <n v="1000000000"/>
    <d v="2021-03-30T00:00:00"/>
    <s v="2021"/>
    <s v="Internet software &amp; services"/>
    <s v="Chicago"/>
    <x v="1"/>
    <s v="North America"/>
    <n v="2016"/>
    <n v="165000000"/>
    <s v="Lightspeed Venture Partners, Kleiner Perkins Caufield &amp; Byers, Origin Ventures"/>
    <n v="5"/>
  </r>
  <r>
    <x v="660"/>
    <n v="1000000000"/>
    <d v="2021-04-28T00:00:00"/>
    <s v="2021"/>
    <s v="Health"/>
    <s v="New York"/>
    <x v="1"/>
    <s v="North America"/>
    <n v="2016"/>
    <n v="570000000"/>
    <s v="Thrive Capital, Durable Capital Partners, G Squared"/>
    <n v="5"/>
  </r>
  <r>
    <x v="661"/>
    <n v="1000000000"/>
    <d v="2022-01-26T00:00:00"/>
    <s v="2022"/>
    <s v="Fintech"/>
    <s v="San Francisco"/>
    <x v="1"/>
    <s v="North America"/>
    <n v="2014"/>
    <n v="165000000"/>
    <s v="Sequoia Capital, Y Combinator, Accel"/>
    <n v="8"/>
  </r>
  <r>
    <x v="662"/>
    <n v="1000000000"/>
    <d v="2021-10-13T00:00:00"/>
    <s v="2021"/>
    <s v="E-commerce &amp; direct-to-consumer"/>
    <s v="Jaipur"/>
    <x v="6"/>
    <s v="Asia"/>
    <n v="2008"/>
    <n v="448000000"/>
    <s v="Sequoia Capital India, Hillhouse Capital Management, Sunley House Capital Management"/>
    <n v="13"/>
  </r>
  <r>
    <x v="663"/>
    <n v="1000000000"/>
    <d v="2021-10-21T00:00:00"/>
    <s v="2021"/>
    <s v="Supply chain, logistics, &amp; delivery"/>
    <s v="Sao Paulo"/>
    <x v="19"/>
    <s v="South America"/>
    <n v="2015"/>
    <n v="390000000"/>
    <s v="Valor Capital Group, Lightrock, Softbank Group"/>
    <n v="6"/>
  </r>
  <r>
    <x v="664"/>
    <n v="1000000000"/>
    <d v="2021-09-15T00:00:00"/>
    <s v="2021"/>
    <s v="E-commerce &amp; direct-to-consumer"/>
    <m/>
    <x v="26"/>
    <s v="Asia"/>
    <n v="2012"/>
    <n v="288000000"/>
    <s v="500 Global, Rakuten Ventures, Golden Gate Ventures"/>
    <n v="9"/>
  </r>
  <r>
    <x v="665"/>
    <n v="1000000000"/>
    <d v="2021-06-14T00:00:00"/>
    <s v="2021"/>
    <s v="E-commerce &amp; direct-to-consumer"/>
    <m/>
    <x v="26"/>
    <s v="Asia"/>
    <n v="2015"/>
    <n v="595000000"/>
    <s v="SingTel Innov8, Alpha JWC Ventures, Golden Gate Ventures"/>
    <n v="6"/>
  </r>
  <r>
    <x v="666"/>
    <n v="1000000000"/>
    <d v="2021-07-14T00:00:00"/>
    <s v="2021"/>
    <s v="Fintech"/>
    <s v="Lincoln"/>
    <x v="1"/>
    <s v="North America"/>
    <n v="2012"/>
    <s v="Unknown"/>
    <s v="Bain Capital"/>
    <n v="9"/>
  </r>
  <r>
    <x v="667"/>
    <n v="1000000000"/>
    <d v="2021-04-27T00:00:00"/>
    <s v="2021"/>
    <s v="Other"/>
    <s v="Washington"/>
    <x v="1"/>
    <s v="North America"/>
    <n v="2010"/>
    <n v="738000000"/>
    <s v="SWaN &amp; Legend Ventures, Revolution Growth, Invus Group"/>
    <n v="11"/>
  </r>
  <r>
    <x v="668"/>
    <n v="1000000000"/>
    <d v="2017-08-07T00:00:00"/>
    <s v="2017"/>
    <s v="Mobile &amp; telecommunications"/>
    <s v="Midrand"/>
    <x v="40"/>
    <s v="Africa"/>
    <n v="2000"/>
    <n v="547000000"/>
    <s v="Blue Label Telecoms, Net1 UEPS Technologies"/>
    <n v="17"/>
  </r>
  <r>
    <x v="669"/>
    <n v="1000000000"/>
    <d v="2022-02-22T00:00:00"/>
    <s v="2022"/>
    <s v="Cybersecurity"/>
    <s v="New York"/>
    <x v="1"/>
    <s v="North America"/>
    <n v="2014"/>
    <n v="182000000"/>
    <s v="Battery Ventures, Tiger Global Management, Hanaco Ventures"/>
    <n v="8"/>
  </r>
  <r>
    <x v="670"/>
    <n v="1000000000"/>
    <d v="2022-03-31T00:00:00"/>
    <s v="2022"/>
    <s v="Other"/>
    <s v="New York"/>
    <x v="1"/>
    <s v="North America"/>
    <n v="2019"/>
    <n v="140000000"/>
    <s v="General Catalyst, Inspired Capital, Flybridge Capital Partners"/>
    <n v="3"/>
  </r>
  <r>
    <x v="671"/>
    <n v="1000000000"/>
    <d v="2018-06-11T00:00:00"/>
    <s v="2018"/>
    <s v="Hardware"/>
    <s v="Wuxi"/>
    <x v="0"/>
    <s v="Asia"/>
    <n v="2010"/>
    <n v="523000000"/>
    <s v="V Star Capital, GF Xinde Investment Management Co., Haitong Leading Capital Management"/>
    <n v="8"/>
  </r>
  <r>
    <x v="672"/>
    <n v="1000000000"/>
    <d v="2021-10-07T00:00:00"/>
    <s v="2021"/>
    <s v="Data management &amp; analytics"/>
    <s v="New York"/>
    <x v="1"/>
    <s v="North America"/>
    <n v="2019"/>
    <n v="254000000"/>
    <s v="Greylock Partners, Lux Capital, General Atlantic"/>
    <n v="2"/>
  </r>
  <r>
    <x v="673"/>
    <n v="1000000000"/>
    <d v="2021-09-02T00:00:00"/>
    <s v="2021"/>
    <s v="E-commerce &amp; direct-to-consumer"/>
    <m/>
    <x v="11"/>
    <s v="Asia"/>
    <n v="2020"/>
    <n v="140000000"/>
    <s v="Andreessen Horowitz, DST Global, IDG Capital"/>
    <n v="1"/>
  </r>
  <r>
    <x v="674"/>
    <n v="1000000000"/>
    <d v="2021-12-06T00:00:00"/>
    <s v="2021"/>
    <s v="Fintech"/>
    <s v="Mexico City"/>
    <x v="13"/>
    <s v="North America"/>
    <n v="2020"/>
    <n v="109000000"/>
    <s v="DST Global, General Catalyst, Monashees+"/>
    <n v="1"/>
  </r>
  <r>
    <x v="675"/>
    <n v="1000000000"/>
    <d v="2022-04-05T00:00:00"/>
    <s v="2022"/>
    <s v="Health"/>
    <s v="San Francisco"/>
    <x v="1"/>
    <s v="North America"/>
    <n v="2015"/>
    <n v="328000000"/>
    <s v="KKR, Aspenwood Ventures, Spark Capital"/>
    <n v="7"/>
  </r>
  <r>
    <x v="676"/>
    <n v="1000000000"/>
    <d v="2021-04-13T00:00:00"/>
    <s v="2021"/>
    <s v="Fintech"/>
    <s v="Chicago"/>
    <x v="1"/>
    <s v="North America"/>
    <n v="2016"/>
    <n v="305000000"/>
    <s v="American Family Ventures, Cox Enterprises, OMERS Ventures"/>
    <n v="5"/>
  </r>
  <r>
    <x v="677"/>
    <n v="1000000000"/>
    <d v="2021-12-09T00:00:00"/>
    <s v="2021"/>
    <s v="Data management &amp; analytics"/>
    <s v="San Jose"/>
    <x v="1"/>
    <s v="North America"/>
    <n v="2010"/>
    <n v="236000000"/>
    <s v="Matrix Partners, Lightspeed Venture Partners, Verizon Ventures"/>
    <n v="11"/>
  </r>
  <r>
    <x v="678"/>
    <n v="1000000000"/>
    <d v="2021-07-08T00:00:00"/>
    <s v="2021"/>
    <s v="Internet software &amp; services"/>
    <s v="Mountain View"/>
    <x v="1"/>
    <s v="North America"/>
    <n v="2014"/>
    <n v="240000000"/>
    <s v="Greylock Partners, General Catalyst, Khosla Ventures"/>
    <n v="7"/>
  </r>
  <r>
    <x v="679"/>
    <n v="1000000000"/>
    <d v="2021-08-10T00:00:00"/>
    <s v="2021"/>
    <s v="Fintech"/>
    <s v="Maharashtra"/>
    <x v="6"/>
    <s v="Asia"/>
    <n v="2017"/>
    <n v="109000000"/>
    <s v="Polychain Capital, Coinbase Ventures, Jump Capital"/>
    <n v="4"/>
  </r>
  <r>
    <x v="680"/>
    <n v="1000000000"/>
    <d v="2022-01-27T00:00:00"/>
    <s v="2022"/>
    <s v="Fintech"/>
    <s v="San Francisco"/>
    <x v="1"/>
    <s v="North America"/>
    <n v="2017"/>
    <n v="102000000"/>
    <s v="Initialized Capital, General Catalyst, Kraken Ventures"/>
    <n v="5"/>
  </r>
  <r>
    <x v="681"/>
    <n v="1000000000"/>
    <d v="2022-03-21T00:00:00"/>
    <s v="2022"/>
    <s v="Artificial intelligence"/>
    <s v="Palo Alto"/>
    <x v="1"/>
    <s v="North America"/>
    <n v="2012"/>
    <n v="196000000"/>
    <s v="Trinity Ventures, Madrona Venture Group, Shasta Ventures"/>
    <n v="10"/>
  </r>
  <r>
    <x v="682"/>
    <n v="1000000000"/>
    <d v="2021-11-09T00:00:00"/>
    <s v="2021"/>
    <s v="Cybersecurity"/>
    <s v="Los Altos"/>
    <x v="1"/>
    <s v="North America"/>
    <n v="2014"/>
    <n v="269000000"/>
    <s v="Acero Capital, General Catalyst, M12"/>
    <n v="7"/>
  </r>
  <r>
    <x v="683"/>
    <n v="1000000000"/>
    <d v="2018-03-16T00:00:00"/>
    <s v="2018"/>
    <s v="Hardware"/>
    <s v="Shenzhen"/>
    <x v="0"/>
    <s v="Asia"/>
    <n v="2006"/>
    <n v="218000000"/>
    <s v="Baidu, Tencent Holdings"/>
    <n v="12"/>
  </r>
  <r>
    <x v="684"/>
    <n v="1000000000"/>
    <d v="2021-09-13T00:00:00"/>
    <s v="2021"/>
    <s v="Data management &amp; analytics"/>
    <s v="Chicago"/>
    <x v="1"/>
    <s v="North America"/>
    <n v="2013"/>
    <n v="271000000"/>
    <s v="Insight Partners, Salesforce Ventures, Perpetual Investors"/>
    <n v="8"/>
  </r>
  <r>
    <x v="685"/>
    <n v="1000000000"/>
    <d v="2022-03-07T00:00:00"/>
    <s v="2022"/>
    <s v="Fintech"/>
    <s v="Chennai"/>
    <x v="6"/>
    <s v="Asia"/>
    <n v="2017"/>
    <n v="227000000"/>
    <s v="Insight Partners, B Capital Group, Lightspeed Venture Partners"/>
    <n v="5"/>
  </r>
  <r>
    <x v="686"/>
    <n v="1000000000"/>
    <d v="2021-11-10T00:00:00"/>
    <s v="2021"/>
    <s v="Health"/>
    <s v="Bengaluru"/>
    <x v="6"/>
    <s v="Asia"/>
    <n v="2016"/>
    <n v="665000000"/>
    <s v="Chiratae Ventures, Accel, Kalaari Capital"/>
    <n v="5"/>
  </r>
  <r>
    <x v="687"/>
    <n v="1000000000"/>
    <d v="2021-11-16T00:00:00"/>
    <s v="2021"/>
    <s v="E-commerce &amp; direct-to-consumer"/>
    <s v="New York"/>
    <x v="1"/>
    <s v="North America"/>
    <n v="2014"/>
    <n v="120000000"/>
    <s v="M13, Lightspeed Venture Partners, Lone Pine Capital"/>
    <n v="7"/>
  </r>
  <r>
    <x v="688"/>
    <n v="1000000000"/>
    <d v="2021-05-18T00:00:00"/>
    <s v="2021"/>
    <s v="Fintech"/>
    <s v="New York"/>
    <x v="1"/>
    <s v="North America"/>
    <n v="2016"/>
    <n v="189000000"/>
    <s v="RPM Ventures, Inspiration Ventures, Carrick Capital Partners"/>
    <n v="5"/>
  </r>
  <r>
    <x v="689"/>
    <n v="1000000000"/>
    <d v="2022-01-25T00:00:00"/>
    <s v="2022"/>
    <s v="Internet software &amp; services"/>
    <s v="Hyderabad"/>
    <x v="6"/>
    <s v="Asia"/>
    <n v="2015"/>
    <n v="107000000"/>
    <s v="Lightspeed India Partners, Sequoia Capital India, Endiya Partners"/>
    <n v="7"/>
  </r>
  <r>
    <x v="690"/>
    <n v="1000000000"/>
    <d v="2018-04-16T00:00:00"/>
    <s v="2018"/>
    <s v="Artificial intelligence"/>
    <s v="Shanghai"/>
    <x v="0"/>
    <s v="Asia"/>
    <n v="2014"/>
    <n v="79000000"/>
    <s v="DESUN Capital, Yunfeng Capital, Meridian Capital"/>
    <n v="4"/>
  </r>
  <r>
    <x v="691"/>
    <n v="1000000000"/>
    <d v="2018-08-02T00:00:00"/>
    <s v="2018"/>
    <s v="Internet software &amp; services"/>
    <s v="Paris"/>
    <x v="15"/>
    <s v="Europe"/>
    <n v="2007"/>
    <n v="532000000"/>
    <s v="Orange Digital Ventures, Access Industries"/>
    <n v="11"/>
  </r>
  <r>
    <x v="692"/>
    <n v="1000000000"/>
    <d v="2021-04-13T00:00:00"/>
    <s v="2021"/>
    <s v="Edtech"/>
    <s v="Pleasanton"/>
    <x v="1"/>
    <s v="North America"/>
    <n v="2012"/>
    <n v="318000000"/>
    <s v="Signal Peak Ventures, Owl Ventures, Jump Capital"/>
    <n v="9"/>
  </r>
  <r>
    <x v="693"/>
    <n v="1000000000"/>
    <d v="2022-01-24T00:00:00"/>
    <s v="2022"/>
    <s v="Fintech"/>
    <s v="Ghent"/>
    <x v="20"/>
    <s v="Europe"/>
    <n v="2018"/>
    <n v="237000000"/>
    <s v="Newion Partners, SmartFin Capital, OMERS Ventures"/>
    <n v="4"/>
  </r>
  <r>
    <x v="694"/>
    <n v="1000000000"/>
    <d v="2021-11-10T00:00:00"/>
    <s v="2021"/>
    <s v="Hardware"/>
    <s v="San Francisco"/>
    <x v="1"/>
    <s v="North America"/>
    <n v="2014"/>
    <n v="217000000"/>
    <s v="Founders Fund, Upfront Ventures, 01 Advisors"/>
    <n v="7"/>
  </r>
  <r>
    <x v="695"/>
    <n v="1000000000"/>
    <d v="2021-10-21T00:00:00"/>
    <s v="2021"/>
    <s v="Health"/>
    <s v="Paris"/>
    <x v="15"/>
    <s v="Europe"/>
    <n v="2014"/>
    <n v="232000000"/>
    <s v="Vitruvian Partners, Merieux Equity Partners, Straumann"/>
    <n v="7"/>
  </r>
  <r>
    <x v="696"/>
    <n v="1000000000"/>
    <d v="2017-08-02T00:00:00"/>
    <s v="2017"/>
    <s v="E-commerce &amp; direct-to-consumer"/>
    <s v="Shanghai"/>
    <x v="0"/>
    <s v="Asia"/>
    <n v="2012"/>
    <n v="549000000"/>
    <s v="Standard Chartered, FinSight Ventures, Affirma Capital"/>
    <n v="5"/>
  </r>
  <r>
    <x v="697"/>
    <n v="1000000000"/>
    <d v="2021-08-16T00:00:00"/>
    <s v="2021"/>
    <s v="Internet software &amp; services"/>
    <s v="New York"/>
    <x v="1"/>
    <s v="North America"/>
    <n v="2013"/>
    <s v="Unknown"/>
    <s v="Insight Partners, Silversmith Capital Partners, Spotify"/>
    <n v="8"/>
  </r>
  <r>
    <x v="698"/>
    <n v="1000000000"/>
    <d v="2021-07-12T00:00:00"/>
    <s v="2021"/>
    <s v="Health"/>
    <s v="Shanghai"/>
    <x v="0"/>
    <s v="Asia"/>
    <n v="2016"/>
    <n v="214000000"/>
    <s v="Qiming Venture Partners, Vivo Capital, Sequoia Capital China"/>
    <n v="5"/>
  </r>
  <r>
    <x v="699"/>
    <n v="1000000000"/>
    <d v="2022-01-27T00:00:00"/>
    <s v="2022"/>
    <s v="Internet software &amp; services"/>
    <s v="Berkeley"/>
    <x v="1"/>
    <s v="North America"/>
    <n v="2012"/>
    <n v="130000000"/>
    <s v="Zeev Ventures, GSV Ventures"/>
    <n v="10"/>
  </r>
  <r>
    <x v="700"/>
    <n v="1000000000"/>
    <d v="2021-11-08T00:00:00"/>
    <s v="2021"/>
    <s v="Cybersecurity"/>
    <s v="San Diego"/>
    <x v="1"/>
    <s v="North America"/>
    <n v="2020"/>
    <n v="128000000"/>
    <s v="Cowboy Ventures, Leaders Fund, GGV Capital"/>
    <n v="1"/>
  </r>
  <r>
    <x v="701"/>
    <n v="1000000000"/>
    <d v="2021-01-27T00:00:00"/>
    <s v="2021"/>
    <s v="Internet software &amp; services"/>
    <s v="Ra'anana"/>
    <x v="18"/>
    <s v="Asia"/>
    <n v="2015"/>
    <n v="325000000"/>
    <s v="Bessemer Venture Partners, Pitango Venture Capital, D1 Capital Partners"/>
    <n v="6"/>
  </r>
  <r>
    <x v="702"/>
    <n v="1000000000"/>
    <d v="2017-06-08T00:00:00"/>
    <s v="2017"/>
    <s v="Data management &amp; analytics"/>
    <s v="Hangzhou"/>
    <x v="0"/>
    <s v="Asia"/>
    <n v="2015"/>
    <n v="267000000"/>
    <s v="Alibaba Group, China Everbright Investment Management, Yinxinggu Capital"/>
    <n v="2"/>
  </r>
  <r>
    <x v="703"/>
    <n v="1000000000"/>
    <d v="2022-02-02T00:00:00"/>
    <s v="2022"/>
    <s v="Data management &amp; analytics"/>
    <s v="Oslo"/>
    <x v="33"/>
    <s v="Europe"/>
    <n v="2018"/>
    <n v="79000000"/>
    <s v="Multicoin Capital, Coatue Management, Dragonfly Capital Partners"/>
    <n v="4"/>
  </r>
  <r>
    <x v="704"/>
    <n v="1000000000"/>
    <d v="2018-04-10T00:00:00"/>
    <s v="2018"/>
    <s v="Health"/>
    <s v="Hangzhou"/>
    <x v="0"/>
    <s v="Asia"/>
    <n v="2000"/>
    <n v="682000000"/>
    <s v="Tencent Holdings, DCM Ventures"/>
    <n v="18"/>
  </r>
  <r>
    <x v="705"/>
    <n v="1000000000"/>
    <d v="2021-02-21T00:00:00"/>
    <s v="2021"/>
    <s v="Fintech"/>
    <s v="Giv'atayim"/>
    <x v="18"/>
    <s v="Asia"/>
    <n v="2001"/>
    <n v="98000000"/>
    <s v="Jerusalem Venture Partners, Israel Growth Partners, Insight Partners"/>
    <n v="20"/>
  </r>
  <r>
    <x v="706"/>
    <n v="1000000000"/>
    <d v="2017-11-30T00:00:00"/>
    <s v="2017"/>
    <s v="Consumer &amp; retail"/>
    <s v="San Francisco"/>
    <x v="1"/>
    <s v="North America"/>
    <n v="2011"/>
    <n v="440000000"/>
    <s v="Khosla Ventures, Horizons Ventures, Founders Fund"/>
    <n v="6"/>
  </r>
  <r>
    <x v="707"/>
    <n v="1000000000"/>
    <d v="2019-10-16T00:00:00"/>
    <s v="2019"/>
    <s v="Fintech"/>
    <s v="Curitiba"/>
    <x v="19"/>
    <s v="South America"/>
    <n v="2012"/>
    <n v="460000000"/>
    <s v="FTV Capital, Endeavor"/>
    <n v="7"/>
  </r>
  <r>
    <x v="708"/>
    <n v="1000000000"/>
    <d v="2020-10-26T00:00:00"/>
    <s v="2020"/>
    <s v="Auto &amp; transportation"/>
    <s v="Wuhan"/>
    <x v="0"/>
    <s v="Asia"/>
    <n v="2016"/>
    <n v="394000000"/>
    <s v="Geely, SIG Asia Investments, China State Capital Venture Capital Fund"/>
    <n v="4"/>
  </r>
  <r>
    <x v="709"/>
    <n v="1000000000"/>
    <d v="2021-06-10T00:00:00"/>
    <s v="2021"/>
    <s v="Hardware"/>
    <s v="Shenzhen"/>
    <x v="0"/>
    <s v="Asia"/>
    <n v="2017"/>
    <n v="105000000"/>
    <s v="Delian Capital, China International Capital Corporation, Sequoia Capital China"/>
    <n v="4"/>
  </r>
  <r>
    <x v="710"/>
    <n v="1000000000"/>
    <d v="2021-12-31T00:00:00"/>
    <s v="2021"/>
    <s v="Auto &amp; transportation"/>
    <s v="Stockholm"/>
    <x v="2"/>
    <s v="Europe"/>
    <n v="2016"/>
    <n v="151000000"/>
    <s v="Temasek, BUILD Capital Partners, Northzone Ventures"/>
    <n v="5"/>
  </r>
  <r>
    <x v="711"/>
    <n v="1000000000"/>
    <d v="2022-03-29T00:00:00"/>
    <s v="2022"/>
    <s v="Cybersecurity"/>
    <s v="New York"/>
    <x v="1"/>
    <s v="North America"/>
    <n v="2016"/>
    <n v="209000000"/>
    <s v="Primary Venture Partners, Bessemer Venture Partners, Harmonic Growth Partners"/>
    <n v="6"/>
  </r>
  <r>
    <x v="712"/>
    <n v="1000000000"/>
    <d v="2021-10-06T00:00:00"/>
    <s v="2021"/>
    <s v="Health"/>
    <s v="San Francisco"/>
    <x v="1"/>
    <s v="North America"/>
    <n v="2019"/>
    <n v="323000000"/>
    <s v="General Catalyst, Bling Capital, Felicis Ventures"/>
    <n v="2"/>
  </r>
  <r>
    <x v="713"/>
    <n v="1000000000"/>
    <d v="2020-04-28T00:00:00"/>
    <s v="2020"/>
    <s v="Other"/>
    <s v="Dubai"/>
    <x v="29"/>
    <s v="Asia"/>
    <n v="2015"/>
    <n v="279000000"/>
    <s v="OLX Group, KCK Group, EXOR Seeds"/>
    <n v="5"/>
  </r>
  <r>
    <x v="714"/>
    <n v="1000000000"/>
    <d v="2021-10-18T00:00:00"/>
    <s v="2021"/>
    <s v="Internet software &amp; services"/>
    <s v="Berlin"/>
    <x v="10"/>
    <s v="Europe"/>
    <n v="2017"/>
    <n v="304000000"/>
    <s v="HV Capital, Softbank Group, BlackRock"/>
    <n v="4"/>
  </r>
  <r>
    <x v="715"/>
    <n v="1000000000"/>
    <d v="2022-01-11T00:00:00"/>
    <s v="2022"/>
    <s v="Internet software &amp; services"/>
    <s v="San Francisco"/>
    <x v="1"/>
    <s v="North America"/>
    <n v="2013"/>
    <n v="170000000"/>
    <s v="Andreessen Horowitz, Initialized Capital, TriplePoint Capital"/>
    <n v="9"/>
  </r>
  <r>
    <x v="716"/>
    <n v="1000000000"/>
    <d v="2021-03-11T00:00:00"/>
    <s v="2021"/>
    <s v="Internet software &amp; services"/>
    <s v="Stockholm"/>
    <x v="2"/>
    <s v="Europe"/>
    <n v="2009"/>
    <n v="509000000"/>
    <s v="EQT Partners, Blackstone"/>
    <n v="12"/>
  </r>
  <r>
    <x v="717"/>
    <n v="1000000000"/>
    <d v="2022-02-14T00:00:00"/>
    <s v="2022"/>
    <s v="Other"/>
    <s v="Hawthorne"/>
    <x v="1"/>
    <s v="North America"/>
    <n v="2018"/>
    <n v="287000000"/>
    <s v="8VC, Bedrock Capital, Broom Ventures"/>
    <n v="4"/>
  </r>
  <r>
    <x v="718"/>
    <n v="1000000000"/>
    <d v="2021-01-11T00:00:00"/>
    <s v="2021"/>
    <s v="Health"/>
    <s v="Cambridge"/>
    <x v="1"/>
    <s v="North America"/>
    <n v="2020"/>
    <n v="700000000"/>
    <s v="Nextech Invest, Casdin Capital, Google Ventures"/>
    <n v="1"/>
  </r>
  <r>
    <x v="719"/>
    <n v="1000000000"/>
    <d v="2022-02-22T00:00:00"/>
    <s v="2022"/>
    <s v="Cybersecurity"/>
    <s v="Waterloo"/>
    <x v="14"/>
    <s v="North America"/>
    <n v="2001"/>
    <n v="186000000"/>
    <s v="Edison Partners, Georgian Partners, VentureLink"/>
    <n v="21"/>
  </r>
  <r>
    <x v="720"/>
    <n v="1000000000"/>
    <d v="2022-01-27T00:00:00"/>
    <s v="2022"/>
    <s v="Fintech"/>
    <s v="New York"/>
    <x v="1"/>
    <s v="North America"/>
    <n v="2015"/>
    <n v="145000000"/>
    <s v="Next Play Ventures, Zeal Capital Partners, SoftBank Group"/>
    <n v="7"/>
  </r>
  <r>
    <x v="721"/>
    <n v="1000000000"/>
    <d v="2020-12-03T00:00:00"/>
    <s v="2020"/>
    <s v="E-commerce &amp; direct-to-consumer"/>
    <s v="Austin"/>
    <x v="1"/>
    <s v="North America"/>
    <n v="2015"/>
    <n v="231000000"/>
    <s v="Highland Capital Partners, Next Coast Ventures, SoGal Ventures"/>
    <n v="5"/>
  </r>
  <r>
    <x v="722"/>
    <n v="1000000000"/>
    <d v="2021-03-22T00:00:00"/>
    <s v="2021"/>
    <s v="Health"/>
    <s v="San Mateo"/>
    <x v="1"/>
    <s v="North America"/>
    <n v="2012"/>
    <n v="259000000"/>
    <s v="B Capital Group,, GE Ventures, McKesson Ventures"/>
    <n v="9"/>
  </r>
  <r>
    <x v="723"/>
    <n v="1000000000"/>
    <d v="2021-11-18T00:00:00"/>
    <s v="2021"/>
    <s v="Cybersecurity"/>
    <s v="Herndon"/>
    <x v="1"/>
    <s v="North America"/>
    <n v="2016"/>
    <n v="258000000"/>
    <s v="Paladin Capital Group, Greycroft, Scale Venture Partners"/>
    <n v="5"/>
  </r>
  <r>
    <x v="724"/>
    <n v="1000000000"/>
    <d v="2018-12-20T00:00:00"/>
    <s v="2018"/>
    <s v="Auto &amp; transportation"/>
    <s v="Santa Monica"/>
    <x v="1"/>
    <s v="North America"/>
    <n v="2016"/>
    <n v="2000000000"/>
    <s v="CreditEase Fintech Investment Fund, BMW i Ventures, SoftBank Group"/>
    <n v="2"/>
  </r>
  <r>
    <x v="725"/>
    <n v="1000000000"/>
    <d v="2021-03-24T00:00:00"/>
    <s v="2021"/>
    <s v="Artificial intelligence"/>
    <s v="San Mateo"/>
    <x v="1"/>
    <s v="North America"/>
    <n v="2009"/>
    <n v="277000000"/>
    <s v="Global Founders Capital, Shea Ventures, Greycroft"/>
    <n v="12"/>
  </r>
  <r>
    <x v="726"/>
    <n v="1000000000"/>
    <d v="2022-01-26T00:00:00"/>
    <s v="2022"/>
    <s v="Internet software &amp; services"/>
    <s v="New York"/>
    <x v="1"/>
    <s v="North America"/>
    <n v="2012"/>
    <n v="299000000"/>
    <s v="Accel, 14W, GS Growth"/>
    <n v="10"/>
  </r>
  <r>
    <x v="727"/>
    <n v="1000000000"/>
    <d v="2021-12-20T00:00:00"/>
    <s v="2021"/>
    <s v="Internet software &amp; services"/>
    <s v="Toronto"/>
    <x v="14"/>
    <s v="North America"/>
    <n v="2018"/>
    <n v="165000000"/>
    <s v="Bonfire Ventures, Two Sigma Ventures, FJ Labs"/>
    <n v="3"/>
  </r>
  <r>
    <x v="728"/>
    <n v="1000000000"/>
    <d v="2022-01-26T00:00:00"/>
    <s v="2022"/>
    <s v="Data management &amp; analytics"/>
    <s v="Tel Aviv"/>
    <x v="18"/>
    <s v="Asia"/>
    <n v="2019"/>
    <n v="264000000"/>
    <s v="TLV Partners, Zeev Ventures, Bessemer Venture Partners"/>
    <n v="3"/>
  </r>
  <r>
    <x v="729"/>
    <n v="1000000000"/>
    <d v="2021-05-04T00:00:00"/>
    <s v="2021"/>
    <s v="Other"/>
    <s v="Cedar Park"/>
    <x v="1"/>
    <s v="North America"/>
    <n v="2014"/>
    <n v="172000000"/>
    <s v="XBTO Ventures, Raven One Ventures, SK Ventures"/>
    <n v="7"/>
  </r>
  <r>
    <x v="730"/>
    <n v="1000000000"/>
    <d v="2021-04-14T00:00:00"/>
    <s v="2021"/>
    <s v="Health"/>
    <s v="Chengdu"/>
    <x v="0"/>
    <s v="Asia"/>
    <n v="2019"/>
    <n v="391000000"/>
    <s v="Bertelsmann Asia Investments, Sequoia Capital China, NIO Capital"/>
    <n v="2"/>
  </r>
  <r>
    <x v="731"/>
    <n v="1000000000"/>
    <d v="2021-03-26T00:00:00"/>
    <s v="2021"/>
    <s v="Other"/>
    <s v="Chennai"/>
    <x v="6"/>
    <s v="Asia"/>
    <n v="1984"/>
    <n v="456000000"/>
    <s v="Sequoia Capital India, Tiger Global Management, Tencent"/>
    <n v="37"/>
  </r>
  <r>
    <x v="732"/>
    <n v="1000000000"/>
    <d v="2022-03-16T00:00:00"/>
    <s v="2022"/>
    <s v="Fintech"/>
    <s v="Austin"/>
    <x v="1"/>
    <s v="North America"/>
    <n v="2011"/>
    <n v="314000000"/>
    <s v="L Catterton, Trellis Partners, Vista Equity Partners"/>
    <n v="11"/>
  </r>
  <r>
    <x v="733"/>
    <n v="1000000000"/>
    <d v="2021-02-01T00:00:00"/>
    <s v="2021"/>
    <s v="Supply chain, logistics, &amp; delivery"/>
    <s v="Bangkok"/>
    <x v="31"/>
    <s v="Asia"/>
    <n v="2017"/>
    <n v="350000000"/>
    <s v="SCB 10X, Krungsri Finnovate, eWTP Capital"/>
    <n v="4"/>
  </r>
  <r>
    <x v="734"/>
    <n v="1000000000"/>
    <d v="2018-08-27T00:00:00"/>
    <s v="2018"/>
    <s v="Supply chain, logistics, &amp; delivery"/>
    <s v="Beijing"/>
    <x v="0"/>
    <s v="Asia"/>
    <n v="2014"/>
    <n v="359000000"/>
    <s v="Prometheus Capital, Matrix Partners China, JD Capital Management"/>
    <n v="4"/>
  </r>
  <r>
    <x v="735"/>
    <n v="1000000000"/>
    <d v="2015-07-22T00:00:00"/>
    <s v="2015"/>
    <s v="Internet software &amp; services"/>
    <s v="Palo Alto"/>
    <x v="1"/>
    <s v="North America"/>
    <n v="2010"/>
    <n v="211000000"/>
    <s v="Kleiner Perkins Caufield &amp; Byers, Comcast Ventures, Insight Partners"/>
    <n v="5"/>
  </r>
  <r>
    <x v="736"/>
    <n v="1000000000"/>
    <d v="2022-01-13T00:00:00"/>
    <s v="2022"/>
    <s v="Internet software &amp; services"/>
    <s v="Dublin"/>
    <x v="25"/>
    <s v="Europe"/>
    <n v="2015"/>
    <n v="157000000"/>
    <s v="Tencent Holdings, Tiger Global Management, Global Founders Capital"/>
    <n v="7"/>
  </r>
  <r>
    <x v="737"/>
    <n v="1000000000"/>
    <d v="2021-10-20T00:00:00"/>
    <s v="2021"/>
    <s v="Supply chain, logistics, &amp; delivery"/>
    <s v="Encinitas"/>
    <x v="1"/>
    <s v="North America"/>
    <n v="2015"/>
    <n v="399000000"/>
    <s v="SignalFire, GLP Capital Partners, Google Ventures"/>
    <n v="6"/>
  </r>
  <r>
    <x v="738"/>
    <n v="1000000000"/>
    <d v="2021-07-21T00:00:00"/>
    <s v="2021"/>
    <s v="Fintech"/>
    <s v="Los Angeles"/>
    <x v="1"/>
    <s v="North America"/>
    <n v="2013"/>
    <n v="230000000"/>
    <s v="Polaris Partners, Insight Partners, Norwest Venture Partners"/>
    <n v="8"/>
  </r>
  <r>
    <x v="739"/>
    <n v="1000000000"/>
    <d v="2021-05-12T00:00:00"/>
    <s v="2021"/>
    <s v="Fintech"/>
    <s v="San Francisco"/>
    <x v="1"/>
    <s v="North America"/>
    <n v="2018"/>
    <n v="910000000"/>
    <s v="Iris Capital, Accel, Elaia Partners"/>
    <n v="3"/>
  </r>
  <r>
    <x v="740"/>
    <n v="1000000000"/>
    <d v="2022-01-05T00:00:00"/>
    <s v="2022"/>
    <s v="Data management &amp; analytics"/>
    <s v="Mumbai"/>
    <x v="6"/>
    <s v="Asia"/>
    <n v="2000"/>
    <n v="685000000"/>
    <s v="TPG Capital, Apax Partners, TA Associates"/>
    <n v="22"/>
  </r>
  <r>
    <x v="741"/>
    <n v="1000000000"/>
    <d v="2021-08-10T00:00:00"/>
    <s v="2021"/>
    <s v="Fintech"/>
    <s v="Toronto"/>
    <x v="14"/>
    <s v="North America"/>
    <n v="2004"/>
    <n v="156000000"/>
    <s v="Accomplice, Oak Investment Partners, Georgian Partners"/>
    <n v="17"/>
  </r>
  <r>
    <x v="742"/>
    <n v="1000000000"/>
    <d v="2021-11-30T00:00:00"/>
    <s v="2021"/>
    <s v="Fintech"/>
    <s v="San Francisco"/>
    <x v="1"/>
    <s v="North America"/>
    <n v="2013"/>
    <n v="404000000"/>
    <s v="Khosla Ventures, General Catalyst, Blumberg Capital"/>
    <n v="8"/>
  </r>
  <r>
    <x v="743"/>
    <n v="1000000000"/>
    <d v="2015-07-02T00:00:00"/>
    <s v="2015"/>
    <s v="Mobile &amp; telecommunications"/>
    <s v="Beijing"/>
    <x v="0"/>
    <s v="Asia"/>
    <n v="2011"/>
    <n v="283000000"/>
    <s v="IDG Capital, Northern Light Venture Capital, DCM Ventures"/>
    <n v="4"/>
  </r>
  <r>
    <x v="744"/>
    <n v="1000000000"/>
    <d v="2021-06-22T00:00:00"/>
    <s v="2021"/>
    <s v="Internet software &amp; services"/>
    <s v="Chicago"/>
    <x v="1"/>
    <s v="North America"/>
    <n v="2012"/>
    <n v="258000000"/>
    <s v="Pritzker Group Venture Capital, Accel, Hyde Park Venture Partners"/>
    <n v="9"/>
  </r>
  <r>
    <x v="745"/>
    <n v="1000000000"/>
    <d v="2020-11-17T00:00:00"/>
    <s v="2020"/>
    <s v="Mobile &amp; telecommunications"/>
    <s v="Beijing"/>
    <x v="0"/>
    <s v="Asia"/>
    <n v="2016"/>
    <n v="14000000"/>
    <s v="Shunwei Capital Partners, 5Y Capital, Legend Capital"/>
    <n v="4"/>
  </r>
  <r>
    <x v="746"/>
    <n v="1000000000"/>
    <d v="2022-03-07T00:00:00"/>
    <s v="2022"/>
    <s v="Fintech"/>
    <s v="New York"/>
    <x v="1"/>
    <s v="North America"/>
    <n v="2018"/>
    <n v="45000000"/>
    <s v="Polychain Capital, Paradigm, Ribbit Capital"/>
    <n v="4"/>
  </r>
  <r>
    <x v="747"/>
    <n v="1000000000"/>
    <d v="2021-11-10T00:00:00"/>
    <s v="2021"/>
    <s v="Hardware"/>
    <s v="Shanghai"/>
    <x v="0"/>
    <s v="Asia"/>
    <n v="2013"/>
    <n v="325000000"/>
    <s v="BlueRun Ventures, Grand Flight Investment, Meituan Dianping"/>
    <n v="8"/>
  </r>
  <r>
    <x v="748"/>
    <n v="1000000000"/>
    <d v="2018-11-21T00:00:00"/>
    <s v="2018"/>
    <s v="Hardware"/>
    <s v="Beijing"/>
    <x v="0"/>
    <s v="Asia"/>
    <n v="2015"/>
    <n v="439000000"/>
    <s v="Volcanics Ventures, Vertex Ventures China, Warburg Pincus"/>
    <n v="3"/>
  </r>
  <r>
    <x v="749"/>
    <n v="1000000000"/>
    <d v="2021-08-16T00:00:00"/>
    <s v="2021"/>
    <s v="E-commerce &amp; direct-to-consumer"/>
    <s v="Oslo"/>
    <x v="33"/>
    <s v="Europe"/>
    <n v="2007"/>
    <n v="269000000"/>
    <s v="Greylock Partners, Google Ventures, BlackRock"/>
    <n v="14"/>
  </r>
  <r>
    <x v="750"/>
    <n v="1000000000"/>
    <d v="2021-09-28T00:00:00"/>
    <s v="2021"/>
    <s v="Internet software &amp; services"/>
    <s v="San Francisco"/>
    <x v="1"/>
    <s v="North America"/>
    <n v="2017"/>
    <n v="148000000"/>
    <s v="Accel, Greylock Partners, Meritech Capital Partners"/>
    <n v="4"/>
  </r>
  <r>
    <x v="751"/>
    <n v="1000000000"/>
    <d v="2019-05-16T00:00:00"/>
    <s v="2019"/>
    <s v="Travel"/>
    <s v="Berlin"/>
    <x v="10"/>
    <s v="Europe"/>
    <n v="2009"/>
    <n v="656000000"/>
    <s v="Spark Capital, Highland Europe, Sunstone Capital"/>
    <n v="10"/>
  </r>
  <r>
    <x v="752"/>
    <n v="1000000000"/>
    <d v="2022-03-21T00:00:00"/>
    <s v="2022"/>
    <s v="Fintech"/>
    <s v="New York"/>
    <x v="1"/>
    <s v="North America"/>
    <n v="2012"/>
    <n v="152000000"/>
    <s v="Wildcat Capital Management, Insight Partners, Tola Capital"/>
    <n v="10"/>
  </r>
  <r>
    <x v="753"/>
    <n v="1000000000"/>
    <d v="2021-12-28T00:00:00"/>
    <s v="2021"/>
    <s v="E-commerce &amp; direct-to-consumer"/>
    <s v="New Delhi"/>
    <x v="6"/>
    <s v="Asia"/>
    <n v="2021"/>
    <n v="185000000"/>
    <s v="Chiratae Ventures, SoftBank Group, Trifecta Capital"/>
    <n v="0"/>
  </r>
  <r>
    <x v="754"/>
    <n v="1000000000"/>
    <d v="2019-01-22T00:00:00"/>
    <s v="2019"/>
    <s v="Artificial intelligence"/>
    <s v="Menlo Park"/>
    <x v="1"/>
    <s v="North America"/>
    <n v="2015"/>
    <n v="310000000"/>
    <s v="SoftBank Group"/>
    <n v="4"/>
  </r>
  <r>
    <x v="755"/>
    <n v="1000000000"/>
    <d v="2021-07-19T00:00:00"/>
    <s v="2021"/>
    <s v="Internet software &amp; services"/>
    <s v="Brisbane"/>
    <x v="3"/>
    <s v="Oceania"/>
    <n v="2015"/>
    <n v="284000000"/>
    <s v="Y Combinator, M12, SEEK"/>
    <n v="6"/>
  </r>
  <r>
    <x v="756"/>
    <n v="1000000000"/>
    <d v="2018-10-22T00:00:00"/>
    <s v="2018"/>
    <s v="Other"/>
    <s v="Seoul"/>
    <x v="12"/>
    <s v="Asia"/>
    <n v="2003"/>
    <n v="67000000"/>
    <s v="Goldman Sachs"/>
    <n v="15"/>
  </r>
  <r>
    <x v="757"/>
    <n v="1000000000"/>
    <d v="2021-04-14T00:00:00"/>
    <s v="2021"/>
    <s v="Artificial intelligence"/>
    <s v="Mountain View"/>
    <x v="1"/>
    <s v="North America"/>
    <n v="2016"/>
    <n v="362000000"/>
    <s v="TDK Ventures, Social Capital, D1 Capital Partners"/>
    <n v="5"/>
  </r>
  <r>
    <x v="758"/>
    <n v="1000000000"/>
    <d v="2019-09-06T00:00:00"/>
    <s v="2019"/>
    <s v="E-commerce &amp; direct-to-consumer"/>
    <s v="San Francisco"/>
    <x v="1"/>
    <s v="North America"/>
    <n v="2016"/>
    <n v="475000000"/>
    <s v="MHS Capital, NextView Ventures, Mayfield Fund"/>
    <n v="3"/>
  </r>
  <r>
    <x v="759"/>
    <n v="1000000000"/>
    <d v="2021-09-14T00:00:00"/>
    <s v="2021"/>
    <s v="E-commerce &amp; direct-to-consumer"/>
    <s v="San Francisco"/>
    <x v="1"/>
    <s v="North America"/>
    <n v="2013"/>
    <n v="382000000"/>
    <s v="GGV Capital, BlackRock, ACE &amp; Company"/>
    <n v="8"/>
  </r>
  <r>
    <x v="760"/>
    <n v="1000000000"/>
    <d v="2021-06-16T00:00:00"/>
    <s v="2021"/>
    <s v="Fintech"/>
    <s v="San Mateo"/>
    <x v="1"/>
    <s v="North America"/>
    <n v="2015"/>
    <n v="339000000"/>
    <s v="Pelion Venture Partners, Foundation Capital, Thoma Bravo"/>
    <n v="6"/>
  </r>
  <r>
    <x v="761"/>
    <n v="1000000000"/>
    <d v="2021-04-08T00:00:00"/>
    <s v="2021"/>
    <s v="Internet software &amp; services"/>
    <s v="San Francisco"/>
    <x v="1"/>
    <s v="North America"/>
    <n v="2011"/>
    <n v="384000000"/>
    <s v="Helion Venture Partners, Tiger Global management, CRV"/>
    <n v="10"/>
  </r>
  <r>
    <x v="762"/>
    <n v="1000000000"/>
    <d v="2020-08-14T00:00:00"/>
    <s v="2020"/>
    <s v="E-commerce &amp; direct-to-consumer"/>
    <s v="Solihull"/>
    <x v="4"/>
    <s v="Europe"/>
    <n v="2012"/>
    <n v="262000000"/>
    <s v="General Atlantic"/>
    <n v="8"/>
  </r>
  <r>
    <x v="763"/>
    <n v="1000000000"/>
    <d v="2021-10-12T00:00:00"/>
    <s v="2021"/>
    <s v="Artificial intelligence"/>
    <s v="Tel Aviv"/>
    <x v="18"/>
    <s v="Asia"/>
    <n v="2017"/>
    <n v="221000000"/>
    <s v="Glory Ventures, Maniv Mobility"/>
    <n v="4"/>
  </r>
  <r>
    <x v="764"/>
    <n v="1000000000"/>
    <d v="2021-12-22T00:00:00"/>
    <s v="2021"/>
    <s v="Artificial intelligence"/>
    <s v="Beijing"/>
    <x v="0"/>
    <s v="Asia"/>
    <n v="2019"/>
    <n v="157000000"/>
    <s v="Qualcomm Ventures, Nine Intelligence Capital, Hillhouse Capital Management"/>
    <n v="2"/>
  </r>
  <r>
    <x v="765"/>
    <n v="1000000000"/>
    <d v="2022-02-08T00:00:00"/>
    <s v="2022"/>
    <s v="Fintech"/>
    <s v="Tustin"/>
    <x v="1"/>
    <s v="North America"/>
    <n v="2009"/>
    <n v="192000000"/>
    <s v="FirstMark Capital, Anthemis, CMFG Ventures"/>
    <n v="13"/>
  </r>
  <r>
    <x v="766"/>
    <n v="1000000000"/>
    <d v="2022-02-22T00:00:00"/>
    <s v="2022"/>
    <s v="Internet software &amp; services"/>
    <s v="Bengaluru"/>
    <x v="6"/>
    <s v="Asia"/>
    <n v="2017"/>
    <n v="137000000"/>
    <s v="Nexus Venture Partners, Vertex Ventures, STRIVE"/>
    <n v="5"/>
  </r>
  <r>
    <x v="767"/>
    <n v="1000000000"/>
    <d v="2021-09-24T00:00:00"/>
    <s v="2021"/>
    <s v="Consumer &amp; retail"/>
    <s v="Shanghai"/>
    <x v="0"/>
    <s v="Asia"/>
    <n v="2020"/>
    <n v="100000000"/>
    <s v="Tencent Holdings, Hillhouse Capital Management"/>
    <n v="1"/>
  </r>
  <r>
    <x v="768"/>
    <n v="1000000000"/>
    <d v="2022-02-22T00:00:00"/>
    <s v="2022"/>
    <s v="Internet software &amp; services"/>
    <s v="San Francisco"/>
    <x v="1"/>
    <s v="North America"/>
    <n v="2013"/>
    <n v="365000000"/>
    <s v="FirstMark Capital, Tiger Global Management, FTX Venture"/>
    <n v="9"/>
  </r>
  <r>
    <x v="769"/>
    <n v="1000000000"/>
    <d v="2018-06-01T00:00:00"/>
    <s v="2018"/>
    <s v="Auto &amp; transportation"/>
    <s v="Shanghai"/>
    <x v="0"/>
    <s v="Asia"/>
    <n v="2016"/>
    <n v="2000000000"/>
    <s v="Ant Financial Services Group, GGV Capital"/>
    <n v="2"/>
  </r>
  <r>
    <x v="770"/>
    <n v="1000000000"/>
    <d v="2021-11-16T00:00:00"/>
    <s v="2021"/>
    <s v="E-commerce &amp; direct-to-consumer"/>
    <s v="Chicago"/>
    <x v="1"/>
    <s v="North America"/>
    <n v="2017"/>
    <n v="800000000"/>
    <s v="Khosla Ventures,General Catalyst, Victory Park Capital"/>
    <n v="4"/>
  </r>
  <r>
    <x v="771"/>
    <n v="1000000000"/>
    <d v="2018-05-21T00:00:00"/>
    <s v="2018"/>
    <s v="Mobile &amp; telecommunications"/>
    <s v="Espoo"/>
    <x v="17"/>
    <s v="Europe"/>
    <n v="2016"/>
    <n v="330000000"/>
    <s v="Ginko Ventures"/>
    <n v="2"/>
  </r>
  <r>
    <x v="772"/>
    <n v="1000000000"/>
    <d v="2021-10-05T00:00:00"/>
    <s v="2021"/>
    <s v="Internet software &amp; services"/>
    <s v="San Francisco"/>
    <x v="1"/>
    <s v="North America"/>
    <n v="2014"/>
    <n v="325000000"/>
    <s v="Andreessen Horowitz, Prosus Ventures, Thrive Capital"/>
    <n v="7"/>
  </r>
  <r>
    <x v="773"/>
    <n v="1000000000"/>
    <d v="2018-10-18T00:00:00"/>
    <s v="2018"/>
    <s v="E-commerce &amp; direct-to-consumer"/>
    <s v="Nanjing"/>
    <x v="0"/>
    <s v="Asia"/>
    <n v="2009"/>
    <n v="139000000"/>
    <s v="U.S.-China Green Fund, Founder H Fund, Richland Equities"/>
    <n v="9"/>
  </r>
  <r>
    <x v="774"/>
    <n v="1000000000"/>
    <d v="2020-03-17T00:00:00"/>
    <s v="2020"/>
    <s v="E-commerce &amp; direct-to-consumer"/>
    <s v="Amsterdam"/>
    <x v="16"/>
    <s v="Europe"/>
    <n v="2011"/>
    <n v="127000000"/>
    <s v="Technology Crossover Ventures, Alkeon Capital Management, General Atlantic"/>
    <n v="9"/>
  </r>
  <r>
    <x v="775"/>
    <n v="1000000000"/>
    <d v="2018-05-24T00:00:00"/>
    <s v="2018"/>
    <s v="Edtech"/>
    <s v="Beijing"/>
    <x v="0"/>
    <s v="Asia"/>
    <n v="2010"/>
    <n v="302000000"/>
    <s v="Fosun RZ Capital, Oceanwide Holdings, Shenzhen Qianhe Capital Management Co."/>
    <n v="8"/>
  </r>
  <r>
    <x v="776"/>
    <n v="1000000000"/>
    <d v="2021-05-24T00:00:00"/>
    <s v="2021"/>
    <s v="Fintech"/>
    <s v="Beijing"/>
    <x v="0"/>
    <s v="Asia"/>
    <n v="2015"/>
    <n v="227000000"/>
    <s v="IDG Capital, Gaocheng Capital, Chuanrong Capital"/>
    <n v="6"/>
  </r>
  <r>
    <x v="777"/>
    <n v="1000000000"/>
    <d v="2015-10-29T00:00:00"/>
    <s v="2015"/>
    <s v="Edtech"/>
    <s v="Shanghai"/>
    <x v="0"/>
    <s v="Asia"/>
    <n v="2001"/>
    <n v="223000000"/>
    <s v="China Minsheng Investment, Baidu, Wanxin Media"/>
    <n v="14"/>
  </r>
  <r>
    <x v="778"/>
    <n v="1000000000"/>
    <d v="2021-08-04T00:00:00"/>
    <s v="2021"/>
    <s v="Fintech"/>
    <s v="San Francisco"/>
    <x v="1"/>
    <s v="North America"/>
    <n v="2015"/>
    <n v="337000000"/>
    <s v="Wing Venture Capital, Slow Ventures, Uncork Capital"/>
    <n v="6"/>
  </r>
  <r>
    <x v="779"/>
    <n v="1000000000"/>
    <d v="2021-04-11T00:00:00"/>
    <s v="2021"/>
    <s v="Fintech"/>
    <s v="Hangzhou"/>
    <x v="0"/>
    <s v="Asia"/>
    <n v="2016"/>
    <n v="249000000"/>
    <s v="Yinhong Equity Investment Fund, E Fund, Ideal International"/>
    <n v="5"/>
  </r>
  <r>
    <x v="780"/>
    <n v="1000000000"/>
    <d v="2019-08-06T00:00:00"/>
    <s v="2019"/>
    <s v="Fintech"/>
    <s v="Denver"/>
    <x v="1"/>
    <s v="North America"/>
    <n v="2011"/>
    <n v="93000000"/>
    <s v="Koch Disruptive Technologies, Teamworthy Ventures, GGV Capital"/>
    <n v="8"/>
  </r>
  <r>
    <x v="781"/>
    <n v="1000000000"/>
    <d v="2016-04-12T00:00:00"/>
    <s v="2016"/>
    <s v="Artificial intelligence"/>
    <s v="Shenzhen"/>
    <x v="0"/>
    <s v="Asia"/>
    <n v="2015"/>
    <n v="200000000"/>
    <s v="Tencent, Vcanbio"/>
    <n v="1"/>
  </r>
  <r>
    <x v="782"/>
    <n v="1000000000"/>
    <d v="2018-11-13T00:00:00"/>
    <s v="2018"/>
    <s v="Supply chain, logistics, &amp; delivery"/>
    <s v="Osasco"/>
    <x v="19"/>
    <s v="South America"/>
    <n v="2011"/>
    <n v="592000000"/>
    <s v="Movile, Just Eat, Naspers"/>
    <n v="7"/>
  </r>
  <r>
    <x v="783"/>
    <n v="1000000000"/>
    <d v="2021-05-12T00:00:00"/>
    <s v="2021"/>
    <s v="Other"/>
    <s v="Cambridge"/>
    <x v="1"/>
    <s v="North America"/>
    <n v="2016"/>
    <n v="337000000"/>
    <s v="Flagship Pioneering, Alexandria Venture Investments, Investment Corporation of Dubai"/>
    <n v="5"/>
  </r>
  <r>
    <x v="784"/>
    <n v="1000000000"/>
    <d v="2021-12-07T00:00:00"/>
    <s v="2021"/>
    <s v="Cybersecurity"/>
    <s v="San Francisco"/>
    <x v="1"/>
    <s v="North America"/>
    <n v="2015"/>
    <n v="257000000"/>
    <s v="Dila Capital, Framework Ventures, 3L"/>
    <n v="6"/>
  </r>
  <r>
    <x v="785"/>
    <n v="1000000000"/>
    <d v="2021-12-16T00:00:00"/>
    <s v="2021"/>
    <s v="Other"/>
    <s v="Berlin"/>
    <x v="10"/>
    <s v="Europe"/>
    <n v="2013"/>
    <n v="600000000"/>
    <s v="Atomico, Hanaco Venture Capital, TriplePoint Capital"/>
    <n v="8"/>
  </r>
  <r>
    <x v="786"/>
    <n v="1000000000"/>
    <d v="2020-07-30T00:00:00"/>
    <s v="2020"/>
    <s v="Mobile &amp; telecommunications"/>
    <s v="Vodnjan"/>
    <x v="43"/>
    <s v="Europe"/>
    <n v="2006"/>
    <n v="200000000"/>
    <s v="One Equity Partners"/>
    <n v="14"/>
  </r>
  <r>
    <x v="787"/>
    <n v="1000000000"/>
    <d v="2021-04-20T00:00:00"/>
    <s v="2021"/>
    <s v="Fintech"/>
    <s v="New York"/>
    <x v="1"/>
    <s v="North America"/>
    <n v="2018"/>
    <n v="17000000"/>
    <s v="Pantera Capital, Cadenza Ventures, BlockTower Capital"/>
    <n v="3"/>
  </r>
  <r>
    <x v="788"/>
    <n v="1000000000"/>
    <d v="2022-02-28T00:00:00"/>
    <s v="2022"/>
    <s v="Internet software &amp; services"/>
    <s v="Istanbul"/>
    <x v="8"/>
    <s v="Europe"/>
    <n v="2012"/>
    <n v="167000000"/>
    <s v="Wamda Capital, Endeavor, Riverwood Capital"/>
    <n v="10"/>
  </r>
  <r>
    <x v="789"/>
    <n v="1000000000"/>
    <d v="2020-03-06T00:00:00"/>
    <s v="2020"/>
    <s v="Health"/>
    <s v="Tirat Carmel"/>
    <x v="18"/>
    <s v="Asia"/>
    <n v="1999"/>
    <n v="633000000"/>
    <s v="York Capital Management, GE Healthcare, Koch Disruptive Technologies"/>
    <n v="21"/>
  </r>
  <r>
    <x v="790"/>
    <n v="1000000000"/>
    <d v="2019-10-21T00:00:00"/>
    <s v="2019"/>
    <s v="Data management &amp; analytics"/>
    <s v="San Francisco"/>
    <x v="1"/>
    <s v="North America"/>
    <n v="2015"/>
    <n v="132000000"/>
    <s v="New Enterprise Associates, Greylock Partners, Andreessen Horowitz"/>
    <n v="4"/>
  </r>
  <r>
    <x v="791"/>
    <n v="1000000000"/>
    <d v="2019-03-22T00:00:00"/>
    <s v="2019"/>
    <s v="Artificial intelligence"/>
    <s v="Shenzhen"/>
    <x v="0"/>
    <s v="Asia"/>
    <n v="2014"/>
    <n v="173000000"/>
    <s v="BOC International, TopoScend Capital, Hongxiu VC"/>
    <n v="5"/>
  </r>
  <r>
    <x v="792"/>
    <n v="1000000000"/>
    <d v="2018-03-27T00:00:00"/>
    <s v="2018"/>
    <s v="Internet software &amp; services"/>
    <s v="San Francisco"/>
    <x v="1"/>
    <s v="North America"/>
    <n v="2011"/>
    <n v="241000000"/>
    <s v="FirstMark Capital, Tiger Global Management"/>
    <n v="7"/>
  </r>
  <r>
    <x v="793"/>
    <n v="1000000000"/>
    <d v="2021-07-22T00:00:00"/>
    <s v="2021"/>
    <s v="Fintech"/>
    <s v="Arlington"/>
    <x v="1"/>
    <s v="North America"/>
    <n v="2005"/>
    <n v="135000000"/>
    <s v="Kleiner Perkins Caufield &amp; Byers, NightDragon Security, Venrock"/>
    <n v="16"/>
  </r>
  <r>
    <x v="794"/>
    <n v="1000000000"/>
    <d v="2021-12-01T00:00:00"/>
    <s v="2021"/>
    <s v="Data management &amp; analytics"/>
    <s v="Austin"/>
    <x v="1"/>
    <s v="North America"/>
    <n v="2010"/>
    <s v="Unknown"/>
    <s v="Advent International, Bain Capital Ventures, Silversmith Capital Partners"/>
    <n v="11"/>
  </r>
  <r>
    <x v="795"/>
    <n v="1000000000"/>
    <d v="2021-06-15T00:00:00"/>
    <s v="2021"/>
    <s v="Internet software &amp; services"/>
    <s v="San Francisco"/>
    <x v="1"/>
    <s v="North America"/>
    <n v="2017"/>
    <n v="197000000"/>
    <s v="Goodwater Capital, Floodgate, Founders Fund"/>
    <n v="4"/>
  </r>
  <r>
    <x v="796"/>
    <n v="1000000000"/>
    <d v="2022-03-23T00:00:00"/>
    <s v="2022"/>
    <s v="Internet software &amp; services"/>
    <s v="Dallas"/>
    <x v="1"/>
    <s v="North America"/>
    <n v="2020"/>
    <n v="215000000"/>
    <s v="Insight Partners, Sequoia Capital, Stripes Group"/>
    <n v="2"/>
  </r>
  <r>
    <x v="797"/>
    <n v="1000000000"/>
    <d v="2022-01-11T00:00:00"/>
    <s v="2022"/>
    <s v="Fintech"/>
    <s v="Long Beach"/>
    <x v="1"/>
    <s v="North America"/>
    <n v="2018"/>
    <n v="128000000"/>
    <s v="Left Lane Capital, Walden Venture Capital"/>
    <n v="4"/>
  </r>
  <r>
    <x v="798"/>
    <n v="1000000000"/>
    <d v="2015-11-18T00:00:00"/>
    <s v="2015"/>
    <s v="Edtech"/>
    <s v="Shanghai"/>
    <x v="0"/>
    <s v="Asia"/>
    <n v="1998"/>
    <n v="315000000"/>
    <s v="QiMing Venture Partners, Temasek Holdings, Silverlink Capital"/>
    <n v="17"/>
  </r>
  <r>
    <x v="799"/>
    <n v="1000000000"/>
    <d v="2019-05-21T00:00:00"/>
    <s v="2019"/>
    <s v="Fintech"/>
    <s v="Redwood City"/>
    <x v="1"/>
    <s v="North America"/>
    <n v="2000"/>
    <n v="134000000"/>
    <s v="Ardian, Tiger Global Management, KKR"/>
    <n v="19"/>
  </r>
  <r>
    <x v="800"/>
    <n v="1000000000"/>
    <d v="2015-04-21T00:00:00"/>
    <s v="2015"/>
    <s v="Fintech"/>
    <s v="Beijing"/>
    <x v="0"/>
    <s v="Asia"/>
    <n v="2013"/>
    <n v="131000000"/>
    <s v="Matrix Partners China, Ventech China, Shunwei Capital Partners"/>
    <n v="2"/>
  </r>
  <r>
    <x v="801"/>
    <n v="1000000000"/>
    <d v="2015-07-30T00:00:00"/>
    <s v="2015"/>
    <s v="E-commerce &amp; direct-to-consumer"/>
    <s v="Beijing"/>
    <x v="0"/>
    <s v="Asia"/>
    <n v="2009"/>
    <n v="250000000"/>
    <s v="Sequoia Capital China, Rich Land Capital, Merrysunny Wealth"/>
    <n v="6"/>
  </r>
  <r>
    <x v="802"/>
    <n v="1000000000"/>
    <d v="2021-12-02T00:00:00"/>
    <s v="2021"/>
    <s v="E-commerce &amp; direct-to-consumer"/>
    <s v="New York"/>
    <x v="1"/>
    <s v="North America"/>
    <n v="2021"/>
    <n v="430000000"/>
    <s v="GGV Capital, Tiger Global Management, Greycroft"/>
    <n v="0"/>
  </r>
  <r>
    <x v="803"/>
    <n v="1000000000"/>
    <d v="2018-05-29T00:00:00"/>
    <s v="2018"/>
    <s v="E-commerce &amp; direct-to-consumer"/>
    <s v="Hangzhou"/>
    <x v="0"/>
    <s v="Asia"/>
    <n v="2008"/>
    <n v="96000000"/>
    <s v="Legend Capital, CDH Investments, Sequoia Capital China"/>
    <n v="10"/>
  </r>
  <r>
    <x v="804"/>
    <n v="1000000000"/>
    <d v="2021-06-21T00:00:00"/>
    <s v="2021"/>
    <s v="Edtech"/>
    <s v="Tel Aviv"/>
    <x v="18"/>
    <s v="Asia"/>
    <n v="2011"/>
    <n v="92000000"/>
    <s v="Genesis Partners, Aleph, Insight Partners"/>
    <n v="10"/>
  </r>
  <r>
    <x v="805"/>
    <n v="1000000000"/>
    <d v="2016-04-14T00:00:00"/>
    <s v="2016"/>
    <s v="E-commerce &amp; direct-to-consumer"/>
    <s v="Wuhan"/>
    <x v="0"/>
    <s v="Asia"/>
    <n v="2012"/>
    <n v="136000000"/>
    <s v="Tiantu Capital, SAIF Partners China, Newsion Venture Capital"/>
    <n v="4"/>
  </r>
  <r>
    <x v="806"/>
    <n v="1000000000"/>
    <d v="2018-11-26T00:00:00"/>
    <s v="2018"/>
    <s v="Supply chain, logistics, &amp; delivery"/>
    <s v="Chengdu"/>
    <x v="0"/>
    <s v="Asia"/>
    <n v="2011"/>
    <n v="281000000"/>
    <s v="Ding Xiang Capital, New Hope Fund, Sino-Ocean Capital"/>
    <n v="7"/>
  </r>
  <r>
    <x v="807"/>
    <n v="1000000000"/>
    <d v="2020-01-28T00:00:00"/>
    <s v="2020"/>
    <s v="Internet software &amp; services"/>
    <s v="New York"/>
    <x v="1"/>
    <s v="North America"/>
    <n v="2012"/>
    <n v="143000000"/>
    <s v="Index Ventures, Thrive Capital, Bain Capital Ventures"/>
    <n v="8"/>
  </r>
  <r>
    <x v="808"/>
    <n v="1000000000"/>
    <d v="2021-01-19T00:00:00"/>
    <s v="2021"/>
    <s v="Health"/>
    <s v="New York"/>
    <x v="1"/>
    <s v="North America"/>
    <n v="2016"/>
    <n v="271000000"/>
    <s v="Max Ventures, Mangrove Capital Partners, 14W"/>
    <n v="5"/>
  </r>
  <r>
    <x v="809"/>
    <n v="1000000000"/>
    <d v="2021-10-13T00:00:00"/>
    <s v="2021"/>
    <s v="Internet software &amp; services"/>
    <s v="Seattle"/>
    <x v="1"/>
    <s v="North America"/>
    <n v="2014"/>
    <n v="169000000"/>
    <s v="8VC, Norwest Venture Partners, Tiger Global Management"/>
    <n v="7"/>
  </r>
  <r>
    <x v="810"/>
    <n v="1000000000"/>
    <d v="2021-09-15T00:00:00"/>
    <s v="2021"/>
    <s v="Supply chain, logistics, &amp; delivery"/>
    <s v="Shanghai"/>
    <x v="0"/>
    <s v="Asia"/>
    <n v="2010"/>
    <n v="229000000"/>
    <s v="Yunqi Partners, SoftBank Group, iVision Ventures"/>
    <n v="11"/>
  </r>
  <r>
    <x v="811"/>
    <n v="1000000000"/>
    <d v="2016-12-21T00:00:00"/>
    <s v="2016"/>
    <s v="Consumer &amp; retail"/>
    <s v="Austin"/>
    <x v="1"/>
    <s v="North America"/>
    <n v="2002"/>
    <s v="Unknown"/>
    <s v="Berkshire Partners, Norwest Venture Partners"/>
    <n v="14"/>
  </r>
  <r>
    <x v="812"/>
    <n v="1000000000"/>
    <d v="2021-07-01T00:00:00"/>
    <s v="2021"/>
    <s v="Supply chain, logistics, &amp; delivery"/>
    <s v="Dubai"/>
    <x v="29"/>
    <s v="Asia"/>
    <n v="2018"/>
    <n v="504000000"/>
    <s v="CE-Ventures, BECO Capital, Nordstar"/>
    <n v="3"/>
  </r>
  <r>
    <x v="813"/>
    <n v="1000000000"/>
    <d v="2018-08-07T00:00:00"/>
    <s v="2018"/>
    <s v="Travel"/>
    <s v="Central"/>
    <x v="11"/>
    <s v="Asia"/>
    <n v="2014"/>
    <n v="722000000"/>
    <s v="Sequoia Capital China, Goldman Sachs, Matrix Partners China"/>
    <n v="4"/>
  </r>
  <r>
    <x v="814"/>
    <n v="1000000000"/>
    <d v="2019-05-30T00:00:00"/>
    <s v="2019"/>
    <s v="Edtech"/>
    <s v="Beijing"/>
    <x v="0"/>
    <s v="Asia"/>
    <n v="2014"/>
    <n v="306000000"/>
    <s v="TAL Education Group, Legend Star, Alibaba Group"/>
    <n v="5"/>
  </r>
  <r>
    <x v="815"/>
    <n v="1000000000"/>
    <d v="2021-09-29T00:00:00"/>
    <s v="2021"/>
    <s v="Fintech"/>
    <s v="Mexico City"/>
    <x v="13"/>
    <s v="North America"/>
    <n v="2013"/>
    <n v="378000000"/>
    <s v="Kaszek Ventures, QED Investors, International Finance Corporation"/>
    <n v="8"/>
  </r>
  <r>
    <x v="816"/>
    <n v="1000000000"/>
    <d v="2020-12-31T00:00:00"/>
    <s v="2020"/>
    <s v="Internet software &amp; services"/>
    <s v="San Francisco"/>
    <x v="1"/>
    <s v="North America"/>
    <n v="2007"/>
    <n v="169000000"/>
    <s v="New Enterprise Associates, CRV, Index Ventures"/>
    <n v="13"/>
  </r>
  <r>
    <x v="817"/>
    <n v="1000000000"/>
    <d v="2021-12-27T00:00:00"/>
    <s v="2021"/>
    <s v="Consumer &amp; retail"/>
    <s v="Jakarta"/>
    <x v="7"/>
    <s v="Asia"/>
    <n v="2017"/>
    <n v="333000000"/>
    <s v="Horizons Ventures, Sequoia Capital India, Alpha JWC Ventures"/>
    <n v="4"/>
  </r>
  <r>
    <x v="818"/>
    <n v="1000000000"/>
    <d v="2014-10-23T00:00:00"/>
    <s v="2014"/>
    <s v="E-commerce &amp; direct-to-consumer"/>
    <s v="Beijing"/>
    <x v="0"/>
    <s v="Asia"/>
    <n v="2010"/>
    <n v="368000000"/>
    <s v="New Enterprise Associates, Tiger Global management, Tencent"/>
    <n v="4"/>
  </r>
  <r>
    <x v="819"/>
    <n v="1000000000"/>
    <d v="2018-07-13T00:00:00"/>
    <s v="2018"/>
    <s v="Supply chain, logistics, &amp; delivery"/>
    <s v="Tianjin"/>
    <x v="0"/>
    <s v="Asia"/>
    <n v="2014"/>
    <n v="650000000"/>
    <s v="Sequoia Capital China, InnoVision Capital, Qianhai Fund of Funds"/>
    <n v="4"/>
  </r>
  <r>
    <x v="820"/>
    <n v="1000000000"/>
    <d v="2017-12-01T00:00:00"/>
    <s v="2017"/>
    <s v="Internet software &amp; services"/>
    <s v="Beijing"/>
    <x v="0"/>
    <s v="Asia"/>
    <n v="2014"/>
    <n v="594000000"/>
    <s v="Sequoia Capital China, CMC Capital Partners, Tencent Holdings"/>
    <n v="3"/>
  </r>
  <r>
    <x v="821"/>
    <n v="1000000000"/>
    <d v="2019-10-25T00:00:00"/>
    <s v="2019"/>
    <s v="Internet software &amp; services"/>
    <s v="Hangzhou"/>
    <x v="0"/>
    <s v="Asia"/>
    <n v="2011"/>
    <n v="235000000"/>
    <s v="GGV Capital, IDG Capital, Linear Venture"/>
    <n v="8"/>
  </r>
  <r>
    <x v="822"/>
    <n v="1000000000"/>
    <d v="2016-01-01T00:00:00"/>
    <s v="2016"/>
    <s v="Consumer &amp; retail"/>
    <s v="Seoul"/>
    <x v="12"/>
    <s v="Asia"/>
    <n v="2009"/>
    <n v="33000000"/>
    <s v="CDIB Capital"/>
    <n v="7"/>
  </r>
  <r>
    <x v="823"/>
    <n v="1000000000"/>
    <d v="2015-03-06T00:00:00"/>
    <s v="2015"/>
    <s v="E-commerce &amp; direct-to-consumer"/>
    <s v="Shenzhen"/>
    <x v="0"/>
    <s v="Asia"/>
    <n v="2011"/>
    <n v="130000000"/>
    <s v="5Y Capital, Matrix Partners China, K2VC"/>
    <n v="4"/>
  </r>
  <r>
    <x v="824"/>
    <n v="1000000000"/>
    <d v="2022-03-30T00:00:00"/>
    <s v="2022"/>
    <s v="Internet software &amp; services"/>
    <s v="New York"/>
    <x v="1"/>
    <s v="North America"/>
    <n v="2021"/>
    <n v="143000000"/>
    <s v="Andreessen Horowitz, FTX Ventures, Tiger Global Management"/>
    <n v="1"/>
  </r>
  <r>
    <x v="825"/>
    <n v="1000000000"/>
    <d v="2022-01-13T00:00:00"/>
    <s v="2022"/>
    <s v="Edtech"/>
    <s v="Andheri"/>
    <x v="6"/>
    <s v="Asia"/>
    <n v="2012"/>
    <n v="166000000"/>
    <s v="WestBridge Capital, GSV Ventures, Elevar Equity"/>
    <n v="10"/>
  </r>
  <r>
    <x v="826"/>
    <n v="1000000000"/>
    <d v="2018-11-20T00:00:00"/>
    <s v="2018"/>
    <s v="Auto &amp; transportation"/>
    <s v="Hangzhou"/>
    <x v="0"/>
    <s v="Asia"/>
    <n v="2015"/>
    <n v="1000000000"/>
    <s v="Sequoia Capital China, Gopher Asset Management, Shanghai Electric Group"/>
    <n v="3"/>
  </r>
  <r>
    <x v="827"/>
    <n v="1000000000"/>
    <d v="2021-11-30T00:00:00"/>
    <s v="2021"/>
    <s v="Internet software &amp; services"/>
    <s v="Scottsdale"/>
    <x v="1"/>
    <s v="North America"/>
    <n v="2019"/>
    <n v="205000000"/>
    <s v="Khosla Ventures, General Catalyst, Navitas Capital"/>
    <n v="2"/>
  </r>
  <r>
    <x v="828"/>
    <n v="1000000000"/>
    <d v="2021-06-07T00:00:00"/>
    <s v="2021"/>
    <s v="Health"/>
    <s v="Dublin"/>
    <x v="25"/>
    <s v="Europe"/>
    <n v="2015"/>
    <n v="263000000"/>
    <s v="Optum Ventures, Qiming Venture Partners, Transformation Capital"/>
    <n v="6"/>
  </r>
  <r>
    <x v="829"/>
    <n v="1000000000"/>
    <d v="2021-10-05T00:00:00"/>
    <s v="2021"/>
    <s v="E-commerce &amp; direct-to-consumer"/>
    <s v="Bengaluru"/>
    <x v="6"/>
    <s v="Asia"/>
    <n v="2015"/>
    <n v="489000000"/>
    <s v="3one4 Capital Partners, Bertelsmann India Investments, Vertex Ventures SE Asia"/>
    <n v="6"/>
  </r>
  <r>
    <x v="830"/>
    <n v="1000000000"/>
    <d v="2015-07-13T00:00:00"/>
    <s v="2015"/>
    <s v="Other"/>
    <s v="Bogota"/>
    <x v="22"/>
    <s v="South America"/>
    <n v="2011"/>
    <n v="344000000"/>
    <s v="Advent International"/>
    <n v="4"/>
  </r>
  <r>
    <x v="831"/>
    <n v="1000000000"/>
    <d v="2018-07-05T00:00:00"/>
    <s v="2018"/>
    <s v="Health"/>
    <s v="Beijing"/>
    <x v="0"/>
    <s v="Asia"/>
    <n v="2014"/>
    <n v="253000000"/>
    <s v="China Investment Corporation, New Enterprise Associates"/>
    <n v="4"/>
  </r>
  <r>
    <x v="832"/>
    <n v="1000000000"/>
    <d v="2015-01-01T00:00:00"/>
    <s v="2015"/>
    <s v="Mobile &amp; telecommunications"/>
    <s v="Shanghai"/>
    <x v="0"/>
    <s v="Asia"/>
    <n v="2013"/>
    <n v="52000000"/>
    <s v="N/A"/>
    <n v="2"/>
  </r>
  <r>
    <x v="833"/>
    <n v="1000000000"/>
    <d v="2022-03-16T00:00:00"/>
    <s v="2022"/>
    <s v="Internet software &amp; services"/>
    <s v="Melbourne"/>
    <x v="3"/>
    <s v="Oceania"/>
    <n v="2016"/>
    <n v="166000000"/>
    <s v="AirTree Ventures, Insight Partners, Index Ventures"/>
    <n v="6"/>
  </r>
  <r>
    <x v="834"/>
    <n v="1000000000"/>
    <d v="2022-02-08T00:00:00"/>
    <s v="2022"/>
    <s v="E-commerce &amp; direct-to-consumer"/>
    <s v="Bengaluru"/>
    <x v="6"/>
    <s v="Asia"/>
    <n v="2015"/>
    <n v="427000000"/>
    <s v="Jungle Ventures, Helion Venture Partners, INGKA Investments"/>
    <n v="7"/>
  </r>
  <r>
    <x v="835"/>
    <n v="1000000000"/>
    <d v="2022-02-01T00:00:00"/>
    <s v="2022"/>
    <s v="Supply chain, logistics, &amp; delivery"/>
    <s v="New York"/>
    <x v="1"/>
    <s v="North America"/>
    <n v="2014"/>
    <n v="336000000"/>
    <s v="Chromo Invest, Maersk Growth, BlackRock"/>
    <n v="8"/>
  </r>
  <r>
    <x v="836"/>
    <n v="1000000000"/>
    <d v="2021-02-17T00:00:00"/>
    <s v="2021"/>
    <s v="Hardware"/>
    <s v="Wilmington"/>
    <x v="1"/>
    <s v="North America"/>
    <n v="2014"/>
    <n v="299000000"/>
    <s v="Scale Venture Partners, Bond, Tiger Global Management"/>
    <n v="7"/>
  </r>
  <r>
    <x v="837"/>
    <n v="1000000000"/>
    <d v="2013-10-10T00:00:00"/>
    <s v="2013"/>
    <s v="Cybersecurity"/>
    <s v="San Francisco"/>
    <x v="1"/>
    <s v="North America"/>
    <n v="2007"/>
    <n v="282000000"/>
    <s v="Accel Partners, Greylock Partners, Lowercase Capital"/>
    <n v="6"/>
  </r>
  <r>
    <x v="838"/>
    <n v="1000000000"/>
    <d v="2022-01-14T00:00:00"/>
    <s v="2022"/>
    <s v="Fintech"/>
    <s v="New York"/>
    <x v="1"/>
    <s v="North America"/>
    <n v="2014"/>
    <n v="201000000"/>
    <s v="Liberty City Ventures, Soros Fund Management, Summer Capital"/>
    <n v="8"/>
  </r>
  <r>
    <x v="839"/>
    <n v="1000000000"/>
    <d v="2017-07-20T00:00:00"/>
    <s v="2017"/>
    <s v="Edtech"/>
    <s v="Beijing"/>
    <x v="0"/>
    <s v="Asia"/>
    <n v="2012"/>
    <n v="144000000"/>
    <s v="Sequoia Capital China, Qiming Venture Partners, Tencent Holdings"/>
    <n v="5"/>
  </r>
  <r>
    <x v="840"/>
    <n v="1000000000"/>
    <d v="2021-12-08T00:00:00"/>
    <s v="2021"/>
    <s v="Fintech"/>
    <s v="Paris"/>
    <x v="15"/>
    <s v="Europe"/>
    <n v="2011"/>
    <n v="263000000"/>
    <s v="NewAlpha, XAnge Private Equity, Tencent Holdings"/>
    <n v="10"/>
  </r>
  <r>
    <x v="841"/>
    <n v="1000000000"/>
    <d v="2021-07-14T00:00:00"/>
    <s v="2021"/>
    <s v="Fintech"/>
    <s v="Chicago"/>
    <x v="1"/>
    <s v="North America"/>
    <n v="2015"/>
    <n v="323000000"/>
    <s v="Left Lane Capital, Clocktower Technology Ventures, Jump Capital"/>
    <n v="6"/>
  </r>
  <r>
    <x v="842"/>
    <n v="1000000000"/>
    <d v="2021-01-07T00:00:00"/>
    <s v="2021"/>
    <s v="E-commerce &amp; direct-to-consumer"/>
    <s v="Parana"/>
    <x v="19"/>
    <s v="South America"/>
    <n v="2009"/>
    <n v="336000000"/>
    <s v="Flybridge Capital Partners, SoftBank Group, Monashees+"/>
    <n v="12"/>
  </r>
  <r>
    <x v="843"/>
    <n v="1000000000"/>
    <d v="2017-11-15T00:00:00"/>
    <s v="2017"/>
    <s v="Mobile &amp; telecommunications"/>
    <s v="Beijing"/>
    <x v="0"/>
    <s v="Asia"/>
    <n v="2013"/>
    <n v="300000000"/>
    <s v="Morningside Venture Capital, IDG Capital, DCM Ventures"/>
    <n v="4"/>
  </r>
  <r>
    <x v="844"/>
    <n v="1000000000"/>
    <d v="2021-12-28T00:00:00"/>
    <s v="2021"/>
    <s v="E-commerce &amp; direct-to-consumer"/>
    <s v="Gurgaon"/>
    <x v="6"/>
    <s v="Asia"/>
    <n v="2016"/>
    <n v="111000000"/>
    <s v="Fireside Ventures, Sequoia Capital India, Stellaris Venture Partners"/>
    <n v="5"/>
  </r>
  <r>
    <x v="845"/>
    <n v="1000000000"/>
    <d v="2021-09-09T00:00:00"/>
    <s v="2021"/>
    <s v="Health"/>
    <s v="Brisbane"/>
    <x v="1"/>
    <s v="North America"/>
    <n v="2017"/>
    <n v="265000000"/>
    <s v="NFX, Plum Alley, Mayfield"/>
    <n v="4"/>
  </r>
  <r>
    <x v="846"/>
    <n v="1000000000"/>
    <d v="2020-12-24T00:00:00"/>
    <s v="2020"/>
    <s v="Other"/>
    <s v="Shanghai"/>
    <x v="0"/>
    <s v="Asia"/>
    <n v="2015"/>
    <n v="10000000"/>
    <s v="Coatue Management, H Capital, Capital Today"/>
    <n v="5"/>
  </r>
  <r>
    <x v="847"/>
    <n v="1000000000"/>
    <d v="2021-09-08T00:00:00"/>
    <s v="2021"/>
    <s v="Fintech"/>
    <s v="London"/>
    <x v="4"/>
    <s v="Europe"/>
    <n v="2017"/>
    <n v="116000000"/>
    <s v="Passion Capital, Hedosophia, Outrun Ventures"/>
    <n v="4"/>
  </r>
  <r>
    <x v="848"/>
    <n v="1000000000"/>
    <d v="2021-10-05T00:00:00"/>
    <s v="2021"/>
    <s v="Fintech"/>
    <s v="New York"/>
    <x v="1"/>
    <s v="North America"/>
    <n v="2017"/>
    <n v="110000000"/>
    <s v="Left Lane Capital, Galaxy Interactive, Tru Arrow Partners"/>
    <n v="4"/>
  </r>
  <r>
    <x v="849"/>
    <n v="1000000000"/>
    <d v="2021-06-01T00:00:00"/>
    <s v="2021"/>
    <s v="Fintech"/>
    <m/>
    <x v="26"/>
    <s v="Asia"/>
    <n v="2019"/>
    <n v="100000000"/>
    <s v="Dragonfly Captial, Qiming Venture Partners, DST Global"/>
    <n v="2"/>
  </r>
  <r>
    <x v="850"/>
    <n v="1000000000"/>
    <d v="2021-08-17T00:00:00"/>
    <s v="2021"/>
    <s v="Health"/>
    <s v="New York"/>
    <x v="1"/>
    <s v="North America"/>
    <n v="2014"/>
    <n v="202000000"/>
    <s v="Female Founders Fund, Oak HC/FT Partners, Sequoia Capital"/>
    <n v="7"/>
  </r>
  <r>
    <x v="851"/>
    <n v="1000000000"/>
    <d v="2018-07-10T00:00:00"/>
    <s v="2018"/>
    <s v="Internet software &amp; services"/>
    <s v="New York"/>
    <x v="1"/>
    <s v="North America"/>
    <n v="2007"/>
    <n v="325000000"/>
    <s v="Silicon Valley Bank, QED Investors, European Founders Fund"/>
    <n v="11"/>
  </r>
  <r>
    <x v="852"/>
    <n v="1000000000"/>
    <d v="2019-06-18T00:00:00"/>
    <s v="2019"/>
    <s v="Artificial intelligence"/>
    <s v="Paris"/>
    <x v="15"/>
    <s v="Europe"/>
    <n v="2016"/>
    <n v="293000000"/>
    <s v="Aglae Ventures, Global Founders Capital, Alven Capital"/>
    <n v="3"/>
  </r>
  <r>
    <x v="853"/>
    <n v="1000000000"/>
    <d v="2021-11-16T00:00:00"/>
    <s v="2021"/>
    <s v="Other"/>
    <s v="Bengaluru"/>
    <x v="6"/>
    <s v="Asia"/>
    <n v="2021"/>
    <n v="218000000"/>
    <s v="Accel, Falcon Edge Capital, Norwest Venture Partners"/>
    <n v="0"/>
  </r>
  <r>
    <x v="854"/>
    <n v="1000000000"/>
    <d v="2021-12-09T00:00:00"/>
    <s v="2021"/>
    <s v="E-commerce &amp; direct-to-consumer"/>
    <s v="Mexico City"/>
    <x v="13"/>
    <s v="North America"/>
    <n v="2020"/>
    <n v="345000000"/>
    <s v="SoftBank Latin America Fund, Advent International, Balderton Capital"/>
    <n v="1"/>
  </r>
  <r>
    <x v="855"/>
    <n v="1000000000"/>
    <d v="2015-09-08T00:00:00"/>
    <s v="2015"/>
    <s v="E-commerce &amp; direct-to-consumer"/>
    <s v="Beijing"/>
    <x v="0"/>
    <s v="Asia"/>
    <n v="2011"/>
    <n v="232000000"/>
    <s v="Sequoia Capital China, ZhenFund, K2 Ventures"/>
    <n v="4"/>
  </r>
  <r>
    <x v="856"/>
    <n v="1000000000"/>
    <d v="2019-06-27T00:00:00"/>
    <s v="2019"/>
    <s v="E-commerce &amp; direct-to-consumer"/>
    <s v="Beijing"/>
    <x v="0"/>
    <s v="Asia"/>
    <n v="2015"/>
    <n v="947000000"/>
    <s v="Sequoia Capital China, Qiming Venture Partners, Tencent Holdings"/>
    <n v="4"/>
  </r>
  <r>
    <x v="857"/>
    <n v="1000000000"/>
    <d v="2021-08-03T00:00:00"/>
    <s v="2021"/>
    <s v="Internet software &amp; services"/>
    <s v="San Francisco"/>
    <x v="1"/>
    <s v="North America"/>
    <n v="2012"/>
    <n v="281000000"/>
    <s v="Qualcomm Ventures, Accel, Canaan Partners"/>
    <n v="9"/>
  </r>
  <r>
    <x v="858"/>
    <n v="1000000000"/>
    <d v="2019-03-27T00:00:00"/>
    <s v="2019"/>
    <s v="Artificial intelligence"/>
    <s v="Beijing"/>
    <x v="0"/>
    <s v="Asia"/>
    <n v="2014"/>
    <n v="787000000"/>
    <s v="Russia-China Investment Fund, Tencent Holdings, Sequoia Capital China"/>
    <n v="5"/>
  </r>
  <r>
    <x v="859"/>
    <n v="1000000000"/>
    <d v="2022-01-26T00:00:00"/>
    <s v="2022"/>
    <s v="Data management &amp; analytics"/>
    <s v="Palo Alto"/>
    <x v="1"/>
    <s v="North America"/>
    <n v="2014"/>
    <n v="126000000"/>
    <s v="General Catalyst, Nexus Venture Partners, Dell Technologies Capital"/>
    <n v="8"/>
  </r>
  <r>
    <x v="860"/>
    <n v="1000000000"/>
    <d v="2021-11-15T00:00:00"/>
    <s v="2021"/>
    <s v="Internet software &amp; services"/>
    <s v="San Francisco"/>
    <x v="1"/>
    <s v="North America"/>
    <n v="2009"/>
    <n v="277000000"/>
    <s v="Bain Capital Tech Opportunities, Andreessen Horowitz, Sequoia Capital"/>
    <n v="12"/>
  </r>
  <r>
    <x v="861"/>
    <n v="1000000000"/>
    <d v="2021-10-13T00:00:00"/>
    <s v="2021"/>
    <s v="Fintech"/>
    <s v="Gurugram"/>
    <x v="6"/>
    <s v="Asia"/>
    <n v="2009"/>
    <n v="249000000"/>
    <s v="Sequoia Capital India, The Times Group, GMO VenturePartners"/>
    <n v="12"/>
  </r>
  <r>
    <x v="862"/>
    <n v="1000000000"/>
    <d v="2021-07-07T00:00:00"/>
    <s v="2021"/>
    <s v="Fintech"/>
    <s v="San Francisco"/>
    <x v="1"/>
    <s v="North America"/>
    <n v="2018"/>
    <n v="107000000"/>
    <s v="General Catalyst, Future Ventures, AU21"/>
    <n v="3"/>
  </r>
  <r>
    <x v="863"/>
    <n v="1000000000"/>
    <d v="2017-04-06T00:00:00"/>
    <s v="2017"/>
    <s v="Consumer &amp; retail"/>
    <s v="Beijing"/>
    <x v="0"/>
    <s v="Asia"/>
    <n v="2012"/>
    <n v="252000000"/>
    <s v="Sequoia Capital China, SIG Asia Investments, ZhenFund"/>
    <n v="5"/>
  </r>
  <r>
    <x v="864"/>
    <n v="1000000000"/>
    <d v="2021-02-11T00:00:00"/>
    <s v="2021"/>
    <s v="Health"/>
    <s v="San Francisco"/>
    <x v="1"/>
    <s v="North America"/>
    <n v="2017"/>
    <n v="167000000"/>
    <s v="Kleiner Perkins Caufield &amp; Byers, Afore Capital, Founders Fund"/>
    <n v="4"/>
  </r>
  <r>
    <x v="865"/>
    <n v="1000000000"/>
    <d v="2017-05-10T00:00:00"/>
    <s v="2017"/>
    <s v="Health"/>
    <s v="Boca Raton"/>
    <x v="1"/>
    <s v="North America"/>
    <n v="2010"/>
    <n v="394000000"/>
    <s v="Warburg Pincus, Summit Partners, Sands Capital"/>
    <n v="7"/>
  </r>
  <r>
    <x v="866"/>
    <n v="1000000000"/>
    <d v="2016-04-13T00:00:00"/>
    <s v="2016"/>
    <s v="E-commerce &amp; direct-to-consumer"/>
    <s v="Shanghai"/>
    <x v="0"/>
    <s v="Asia"/>
    <n v="2009"/>
    <n v="650000000"/>
    <s v="Warburg Pincus, Aviation Industry Corporation of China"/>
    <n v="7"/>
  </r>
  <r>
    <x v="867"/>
    <n v="1000000000"/>
    <d v="2021-11-02T00:00:00"/>
    <s v="2021"/>
    <s v="Internet software &amp; services"/>
    <s v="Beijing"/>
    <x v="0"/>
    <s v="Asia"/>
    <n v="2015"/>
    <n v="144000000"/>
    <s v="GGV Capital, GSR Ventures, FreesFund"/>
    <n v="6"/>
  </r>
  <r>
    <x v="868"/>
    <n v="1000000000"/>
    <d v="2018-10-17T00:00:00"/>
    <s v="2018"/>
    <s v="Artificial intelligence"/>
    <s v="Beijing"/>
    <x v="0"/>
    <s v="Asia"/>
    <n v="2016"/>
    <n v="1000000000"/>
    <s v="Sinovation Ventures, Tencent Holdings, Sequoia Capital China"/>
    <n v="2"/>
  </r>
  <r>
    <x v="869"/>
    <n v="1000000000"/>
    <d v="2021-06-08T00:00:00"/>
    <s v="2021"/>
    <s v="Internet software &amp; services"/>
    <s v="Washington DC"/>
    <x v="1"/>
    <s v="North America"/>
    <n v="2014"/>
    <n v="91000000"/>
    <s v="Advance Venture Partners, Susquehanna Growth Equity, Lupa Systems"/>
    <n v="7"/>
  </r>
  <r>
    <x v="870"/>
    <n v="1000000000"/>
    <d v="2021-11-29T00:00:00"/>
    <s v="2021"/>
    <s v="E-commerce &amp; direct-to-consumer"/>
    <s v="London"/>
    <x v="4"/>
    <s v="Europe"/>
    <n v="2017"/>
    <n v="276000000"/>
    <s v="Marchmont Ventures, BMW i Ventures, Index Ventures"/>
    <n v="4"/>
  </r>
  <r>
    <x v="871"/>
    <n v="1000000000"/>
    <d v="2018-07-12T00:00:00"/>
    <s v="2018"/>
    <s v="Mobile &amp; telecommunications"/>
    <s v="Sao Paulo"/>
    <x v="19"/>
    <s v="South America"/>
    <n v="1998"/>
    <n v="588000000"/>
    <s v="Innova Capital - FIP, 3G Capital Management, Prosus Ventures"/>
    <n v="20"/>
  </r>
  <r>
    <x v="872"/>
    <n v="1000000000"/>
    <d v="2021-04-30T00:00:00"/>
    <s v="2021"/>
    <s v="Internet software &amp; services"/>
    <s v="San Francisco"/>
    <x v="1"/>
    <s v="North America"/>
    <n v="2015"/>
    <n v="174000000"/>
    <s v="Accel, Cobalt Capital, Andreessen Horowitz"/>
    <n v="6"/>
  </r>
  <r>
    <x v="873"/>
    <n v="1000000000"/>
    <d v="2021-11-10T00:00:00"/>
    <s v="2021"/>
    <s v="E-commerce &amp; direct-to-consumer"/>
    <s v="Mumbai"/>
    <x v="6"/>
    <s v="Asia"/>
    <n v="2015"/>
    <n v="310000000"/>
    <s v="L'Occitane, Trifecta Capital, Bessemer Venture Partners"/>
    <n v="6"/>
  </r>
  <r>
    <x v="874"/>
    <n v="1000000000"/>
    <d v="2021-11-04T00:00:00"/>
    <s v="2021"/>
    <s v="Internet software &amp; services"/>
    <s v="Sherman Oaks"/>
    <x v="1"/>
    <s v="North America"/>
    <n v="2018"/>
    <n v="260000000"/>
    <s v="Javelin Venture Partners, Struck Capital, Alumni Ventures Group"/>
    <n v="3"/>
  </r>
  <r>
    <x v="875"/>
    <n v="1000000000"/>
    <d v="2021-07-19T00:00:00"/>
    <s v="2021"/>
    <s v="Other"/>
    <s v="Chicago"/>
    <x v="1"/>
    <s v="North America"/>
    <n v="2012"/>
    <n v="463000000"/>
    <s v="Danone Manifesto Ventures, 1955 Capital, Breakthrough Energy Ventures"/>
    <n v="9"/>
  </r>
  <r>
    <x v="876"/>
    <n v="1000000000"/>
    <d v="2022-02-14T00:00:00"/>
    <s v="2022"/>
    <s v="Fintech"/>
    <s v="Sao Paulo"/>
    <x v="19"/>
    <s v="South America"/>
    <n v="2016"/>
    <n v="720000000"/>
    <s v="Propel Venture Partners, Monashees+, BBVA"/>
    <n v="6"/>
  </r>
  <r>
    <x v="877"/>
    <n v="1000000000"/>
    <d v="2020-07-10T00:00:00"/>
    <s v="2020"/>
    <s v="E-commerce &amp; direct-to-consumer"/>
    <s v="Beijing"/>
    <x v="0"/>
    <s v="Asia"/>
    <n v="2016"/>
    <n v="655000000"/>
    <s v="JOY Capital, NIO Capital, Blueflame Capital"/>
    <n v="4"/>
  </r>
  <r>
    <x v="878"/>
    <n v="1000000000"/>
    <d v="2021-01-07T00:00:00"/>
    <s v="2021"/>
    <s v="Internet software &amp; services"/>
    <s v="Mountain View"/>
    <x v="1"/>
    <s v="North America"/>
    <n v="2015"/>
    <n v="151000000"/>
    <s v="IDG Capital, Francisco Partners, ZhenFund"/>
    <n v="6"/>
  </r>
  <r>
    <x v="879"/>
    <n v="1000000000"/>
    <d v="2021-02-25T00:00:00"/>
    <s v="2021"/>
    <s v="Internet software &amp; services"/>
    <s v="New York"/>
    <x v="1"/>
    <s v="North America"/>
    <n v="2013"/>
    <n v="172000000"/>
    <s v="Owl Ventures, Technology Crossover Ventures, Tao Capital Partners"/>
    <n v="8"/>
  </r>
  <r>
    <x v="880"/>
    <n v="1000000000"/>
    <d v="2021-09-08T00:00:00"/>
    <s v="2021"/>
    <s v="Other"/>
    <s v="Vancouver"/>
    <x v="14"/>
    <s v="North America"/>
    <n v="2020"/>
    <n v="45000000"/>
    <s v="Trane Technologies, Honeywell"/>
    <n v="1"/>
  </r>
  <r>
    <x v="881"/>
    <n v="1000000000"/>
    <d v="2021-02-08T00:00:00"/>
    <s v="2021"/>
    <s v="Data management &amp; analytics"/>
    <s v="Prilly"/>
    <x v="27"/>
    <s v="Europe"/>
    <n v="2004"/>
    <n v="346000000"/>
    <s v="Auriga, Galeo Ventures, Highland Europe"/>
    <n v="17"/>
  </r>
  <r>
    <x v="882"/>
    <n v="1000000000"/>
    <d v="2021-07-13T00:00:00"/>
    <s v="2021"/>
    <s v="Fintech"/>
    <m/>
    <x v="26"/>
    <s v="Asia"/>
    <n v="2014"/>
    <n v="285000000"/>
    <s v="Vertex Ventures SE Asia, Global Founders Capital, Visa Ventures"/>
    <n v="7"/>
  </r>
  <r>
    <x v="883"/>
    <n v="1000000000"/>
    <d v="2021-11-23T00:00:00"/>
    <s v="2021"/>
    <s v="Internet software &amp; services"/>
    <s v="Bengaluru"/>
    <x v="6"/>
    <s v="Asia"/>
    <n v="2014"/>
    <n v="424000000"/>
    <s v="General Atlantic, Elevation Capital, BEENEXT"/>
    <n v="7"/>
  </r>
  <r>
    <x v="884"/>
    <n v="1000000000"/>
    <d v="2021-12-15T00:00:00"/>
    <s v="2021"/>
    <s v="Cybersecurity"/>
    <s v="Palo Alto"/>
    <x v="1"/>
    <s v="North America"/>
    <n v="2020"/>
    <n v="220000000"/>
    <s v="Insight Partners, Lightspeed Venture Partners, CyberStarts"/>
    <n v="1"/>
  </r>
  <r>
    <x v="885"/>
    <n v="1000000000"/>
    <d v="2019-08-22T00:00:00"/>
    <s v="2019"/>
    <s v="Fintech"/>
    <s v="Zurich"/>
    <x v="27"/>
    <s v="Europe"/>
    <n v="1999"/>
    <n v="105000000"/>
    <s v="Investment Corporation of Dubai, Centralway"/>
    <n v="20"/>
  </r>
  <r>
    <x v="886"/>
    <n v="1000000000"/>
    <d v="2018-09-18T00:00:00"/>
    <s v="2018"/>
    <s v="Internet software &amp; services"/>
    <s v="Beijing"/>
    <x v="0"/>
    <s v="Asia"/>
    <n v="2015"/>
    <n v="53000000"/>
    <s v="Beijing Juneng Hesheng Industry Investment Fund, Beijing Shuju Xinrong Fund"/>
    <n v="3"/>
  </r>
  <r>
    <x v="887"/>
    <n v="1000000000"/>
    <d v="2021-06-02T00:00:00"/>
    <s v="2021"/>
    <s v="E-commerce &amp; direct-to-consumer"/>
    <s v="Oslo"/>
    <x v="33"/>
    <s v="Europe"/>
    <n v="2013"/>
    <n v="337000000"/>
    <s v="Kinnevik, Softbank Group, Prosus Ventures"/>
    <n v="8"/>
  </r>
  <r>
    <x v="888"/>
    <n v="1000000000"/>
    <d v="2021-08-31T00:00:00"/>
    <s v="2021"/>
    <s v="Internet software &amp; services"/>
    <s v="Princeton"/>
    <x v="1"/>
    <s v="North America"/>
    <n v="2018"/>
    <n v="124000000"/>
    <s v="Pantera Capital, Polychain Capital, Lightspeed Venture Partners"/>
    <n v="3"/>
  </r>
  <r>
    <x v="889"/>
    <n v="1000000000"/>
    <d v="2022-02-23T00:00:00"/>
    <s v="2022"/>
    <s v="Health"/>
    <s v="San Francisco"/>
    <x v="1"/>
    <s v="North America"/>
    <n v="2011"/>
    <n v="449000000"/>
    <s v="U.S. Venture Partners, dRx Capital, Andreessen Horowitz"/>
    <n v="11"/>
  </r>
  <r>
    <x v="890"/>
    <n v="1000000000"/>
    <d v="2018-10-23T00:00:00"/>
    <s v="2018"/>
    <s v="Travel"/>
    <s v="Berlin"/>
    <x v="10"/>
    <s v="Europe"/>
    <n v="2013"/>
    <n v="396000000"/>
    <s v="Lakestar, Battery Ventures, New Enterprise Associates"/>
    <n v="5"/>
  </r>
  <r>
    <x v="891"/>
    <n v="1000000000"/>
    <d v="2021-12-08T00:00:00"/>
    <s v="2021"/>
    <s v="Internet software &amp; services"/>
    <m/>
    <x v="26"/>
    <s v="Asia"/>
    <n v="2011"/>
    <n v="515000000"/>
    <s v="Temasek, Guggenheim Investments, Qatar Investment Authority"/>
    <n v="10"/>
  </r>
  <r>
    <x v="892"/>
    <n v="1000000000"/>
    <d v="2021-11-09T00:00:00"/>
    <s v="2021"/>
    <s v="Internet software &amp; services"/>
    <s v="New York"/>
    <x v="1"/>
    <s v="North America"/>
    <n v="2012"/>
    <n v="223000000"/>
    <s v="Insight Partners, AltaIR Capital, Norma Investments"/>
    <n v="9"/>
  </r>
  <r>
    <x v="893"/>
    <n v="1000000000"/>
    <d v="2018-05-21T00:00:00"/>
    <s v="2018"/>
    <s v="Hardware"/>
    <s v="Shenzhen"/>
    <x v="0"/>
    <s v="Asia"/>
    <n v="2013"/>
    <n v="200000000"/>
    <s v="R-Z Capital, Green Pine Capital Partners, SAIF Partners China"/>
    <n v="5"/>
  </r>
  <r>
    <x v="894"/>
    <n v="1000000000"/>
    <d v="2020-06-17T00:00:00"/>
    <s v="2020"/>
    <s v="Health"/>
    <s v="Menlo Park"/>
    <x v="1"/>
    <s v="North America"/>
    <n v="2016"/>
    <n v="192000000"/>
    <s v="Lightspeed Venture Partners, Data Collective, 8VC"/>
    <n v="4"/>
  </r>
  <r>
    <x v="895"/>
    <n v="1000000000"/>
    <d v="2021-03-23T00:00:00"/>
    <s v="2021"/>
    <s v="Cybersecurity"/>
    <s v="Portland"/>
    <x v="1"/>
    <s v="North America"/>
    <n v="2019"/>
    <n v="632000000"/>
    <s v="YL Ventures, Redpoint Ventures, GGV Capital"/>
    <n v="2"/>
  </r>
  <r>
    <x v="896"/>
    <n v="1000000000"/>
    <d v="2018-02-20T00:00:00"/>
    <s v="2018"/>
    <s v="Artificial intelligence"/>
    <s v="Jerusalem"/>
    <x v="18"/>
    <s v="Asia"/>
    <n v="2010"/>
    <n v="86000000"/>
    <s v="Intel Capital, Aviv Venture Capital"/>
    <n v="8"/>
  </r>
  <r>
    <x v="897"/>
    <n v="1000000000"/>
    <d v="2021-09-09T00:00:00"/>
    <s v="2021"/>
    <s v="Fintech"/>
    <s v="New York"/>
    <x v="1"/>
    <s v="North America"/>
    <n v="2017"/>
    <n v="252000000"/>
    <s v="Accomplice, Juxtapose, FirstMark Capital"/>
    <n v="4"/>
  </r>
  <r>
    <x v="898"/>
    <n v="1000000000"/>
    <d v="2019-06-27T00:00:00"/>
    <s v="2019"/>
    <s v="Internet software &amp; services"/>
    <s v="Shanghai"/>
    <x v="0"/>
    <s v="Asia"/>
    <n v="2015"/>
    <n v="432000000"/>
    <s v="Taigang Venture Capital"/>
    <n v="4"/>
  </r>
  <r>
    <x v="899"/>
    <n v="1000000000"/>
    <d v="2016-08-15T00:00:00"/>
    <s v="2016"/>
    <s v="Other"/>
    <s v="Roubaix"/>
    <x v="15"/>
    <s v="Europe"/>
    <n v="1999"/>
    <n v="1000000000"/>
    <s v="KKR, TowerBrook Capital Partners"/>
    <n v="17"/>
  </r>
  <r>
    <x v="900"/>
    <n v="1000000000"/>
    <d v="2019-02-14T00:00:00"/>
    <s v="2019"/>
    <s v="Other"/>
    <s v="Bristol"/>
    <x v="4"/>
    <s v="Europe"/>
    <n v="2009"/>
    <n v="324000000"/>
    <s v="Mitsubishi Corporation, Mayfair Equity Partners"/>
    <n v="10"/>
  </r>
  <r>
    <x v="901"/>
    <n v="1000000000"/>
    <d v="2021-11-18T00:00:00"/>
    <s v="2021"/>
    <s v="Artificial intelligence"/>
    <s v="New York"/>
    <x v="1"/>
    <s v="North America"/>
    <n v="2016"/>
    <n v="254000000"/>
    <s v="Google Ventures, Cathay Innovation, NJF Capital"/>
    <n v="5"/>
  </r>
  <r>
    <x v="902"/>
    <n v="1000000000"/>
    <d v="2021-09-22T00:00:00"/>
    <s v="2021"/>
    <s v="Internet software &amp; services"/>
    <s v="San Francisco"/>
    <x v="1"/>
    <s v="North America"/>
    <n v="2016"/>
    <n v="51000000"/>
    <s v="Rembrandt Venture Partners, M12, Altos Ventures"/>
    <n v="5"/>
  </r>
  <r>
    <x v="903"/>
    <n v="1000000000"/>
    <d v="2021-12-02T00:00:00"/>
    <s v="2021"/>
    <s v="Cybersecurity"/>
    <s v="San Francisco"/>
    <x v="1"/>
    <s v="North America"/>
    <n v="2018"/>
    <n v="141000000"/>
    <s v="Innovation Endeavors, s28 Capital, Lightspeed Venture Partners"/>
    <n v="3"/>
  </r>
  <r>
    <x v="904"/>
    <n v="1000000000"/>
    <d v="2021-11-04T00:00:00"/>
    <s v="2021"/>
    <s v="Health"/>
    <s v="Miami"/>
    <x v="1"/>
    <s v="North America"/>
    <n v="2016"/>
    <n v="241000000"/>
    <s v="Initialized Capital, Canaan Partners, Sound Ventures"/>
    <n v="5"/>
  </r>
  <r>
    <x v="905"/>
    <n v="1000000000"/>
    <d v="2018-07-16T00:00:00"/>
    <s v="2018"/>
    <s v="Consumer &amp; retail"/>
    <s v="New York"/>
    <x v="1"/>
    <s v="North America"/>
    <n v="2016"/>
    <n v="60000000"/>
    <s v="One Luxury Group, Eurazeo"/>
    <n v="2"/>
  </r>
  <r>
    <x v="906"/>
    <n v="1000000000"/>
    <d v="2021-03-16T00:00:00"/>
    <s v="2021"/>
    <s v="Internet software &amp; services"/>
    <m/>
    <x v="26"/>
    <s v="Asia"/>
    <n v="2007"/>
    <n v="352000000"/>
    <s v="Sequoia Capital China, Shunwei Capital Partners, Qualgro"/>
    <n v="14"/>
  </r>
  <r>
    <x v="907"/>
    <n v="1000000000"/>
    <d v="2022-02-14T00:00:00"/>
    <s v="2022"/>
    <s v="Fintech"/>
    <s v="London"/>
    <x v="4"/>
    <s v="Europe"/>
    <n v="2018"/>
    <n v="239000000"/>
    <s v="Earlybird Venture Capital, Eleven Ventures, QED Investors"/>
    <n v="4"/>
  </r>
  <r>
    <x v="908"/>
    <n v="1000000000"/>
    <d v="2022-01-11T00:00:00"/>
    <s v="2022"/>
    <s v="Cybersecurity"/>
    <s v="Petah Tikva"/>
    <x v="18"/>
    <s v="Asia"/>
    <n v="2015"/>
    <n v="190000000"/>
    <s v="AWZ Ventures, Blackstone, Insight Partners"/>
    <n v="7"/>
  </r>
  <r>
    <x v="909"/>
    <n v="1000000000"/>
    <d v="2021-08-11T00:00:00"/>
    <s v="2021"/>
    <s v="Internet software &amp; services"/>
    <s v="San Francisco"/>
    <x v="1"/>
    <s v="North America"/>
    <n v="2017"/>
    <n v="200000000"/>
    <s v="GGV Capital, Lightspeed Venture Partners, ICONIQ Capital"/>
    <n v="4"/>
  </r>
  <r>
    <x v="910"/>
    <n v="1000000000"/>
    <d v="2021-12-06T00:00:00"/>
    <s v="2021"/>
    <s v="E-commerce &amp; direct-to-consumer"/>
    <s v="Alexandria"/>
    <x v="3"/>
    <s v="Oceania"/>
    <n v="2011"/>
    <n v="125000000"/>
    <s v="Prysm Capital, Baillie Gifford &amp; Co., TDM Growth Partners"/>
    <n v="10"/>
  </r>
  <r>
    <x v="911"/>
    <n v="1000000000"/>
    <d v="2022-01-31T00:00:00"/>
    <s v="2022"/>
    <s v="Fintech"/>
    <s v="San Francisco"/>
    <x v="1"/>
    <s v="North America"/>
    <n v="2021"/>
    <n v="118000000"/>
    <s v="Paradigm, Andreessen Horowitz, Jump Capital"/>
    <n v="1"/>
  </r>
  <r>
    <x v="912"/>
    <n v="1000000000"/>
    <d v="2020-11-12T00:00:00"/>
    <s v="2020"/>
    <s v="E-commerce &amp; direct-to-consumer"/>
    <s v="Islandia"/>
    <x v="1"/>
    <s v="North America"/>
    <n v="2010"/>
    <n v="433000000"/>
    <s v="The Carlyle Group"/>
    <n v="10"/>
  </r>
  <r>
    <x v="913"/>
    <n v="1000000000"/>
    <d v="2021-04-07T00:00:00"/>
    <s v="2021"/>
    <s v="Internet software &amp; services"/>
    <s v="Ambler"/>
    <x v="1"/>
    <s v="North America"/>
    <n v="2011"/>
    <n v="163000000"/>
    <s v="Sierra Ventures, AXA Venture Partners, Sigma Prime Ventures"/>
    <n v="10"/>
  </r>
  <r>
    <x v="914"/>
    <n v="1000000000"/>
    <d v="2021-08-26T00:00:00"/>
    <s v="2021"/>
    <s v="Mobile &amp; telecommunications"/>
    <s v="San Francisco"/>
    <x v="1"/>
    <s v="North America"/>
    <n v="2011"/>
    <n v="195000000"/>
    <s v="Sequoia Capital, DCM Ventures, Insight Partners"/>
    <n v="10"/>
  </r>
  <r>
    <x v="915"/>
    <n v="1000000000"/>
    <d v="2021-03-26T00:00:00"/>
    <s v="2021"/>
    <s v="Fintech"/>
    <s v="San Francisco"/>
    <x v="1"/>
    <s v="North America"/>
    <n v="2016"/>
    <n v="161000000"/>
    <s v="Index Ventures, Sequoia Capital, Bezos Expeditions"/>
    <n v="5"/>
  </r>
  <r>
    <x v="916"/>
    <n v="1000000000"/>
    <d v="2021-03-25T00:00:00"/>
    <s v="2021"/>
    <s v="Edtech"/>
    <s v="Beijing"/>
    <x v="0"/>
    <s v="Asia"/>
    <n v="2017"/>
    <n v="268000000"/>
    <s v="Source Code Capital, XVC Venture Capital, Hillhouse Capital Management"/>
    <n v="4"/>
  </r>
  <r>
    <x v="917"/>
    <n v="1000000000"/>
    <d v="2021-11-17T00:00:00"/>
    <s v="2021"/>
    <s v="Internet software &amp; services"/>
    <s v="Bellingham"/>
    <x v="1"/>
    <s v="North America"/>
    <n v="2020"/>
    <n v="100000000"/>
    <s v="Goldman Sachs Asset Management, 3L"/>
    <n v="1"/>
  </r>
  <r>
    <x v="918"/>
    <n v="1000000000"/>
    <d v="2022-01-12T00:00:00"/>
    <s v="2022"/>
    <s v="Artificial intelligence"/>
    <s v="Los Altos"/>
    <x v="1"/>
    <s v="North America"/>
    <n v="2016"/>
    <n v="166000000"/>
    <s v="Fifth Wall Ventures, JBV Capital, Array Ventures"/>
    <n v="6"/>
  </r>
  <r>
    <x v="919"/>
    <n v="1000000000"/>
    <d v="2020-09-21T00:00:00"/>
    <s v="2020"/>
    <s v="Other"/>
    <s v="Tokyo"/>
    <x v="39"/>
    <s v="Asia"/>
    <n v="2020"/>
    <n v="140000000"/>
    <s v="Sozo Ventures, Caffeinated Capital, Sequoia Capital"/>
    <n v="0"/>
  </r>
  <r>
    <x v="920"/>
    <n v="1000000000"/>
    <d v="2019-04-29T00:00:00"/>
    <s v="2019"/>
    <s v="Mobile &amp; telecommunications"/>
    <s v="Shanghai"/>
    <x v="0"/>
    <s v="Asia"/>
    <n v="2015"/>
    <s v="Unknown"/>
    <s v="DST Global, Sequoia Capital China, Gaorong Capital"/>
    <n v="4"/>
  </r>
  <r>
    <x v="921"/>
    <n v="1000000000"/>
    <d v="2021-01-19T00:00:00"/>
    <s v="2021"/>
    <s v="Fintech"/>
    <s v="London"/>
    <x v="4"/>
    <s v="Europe"/>
    <n v="2006"/>
    <n v="370000000"/>
    <s v="Wellington Management, Eurazeo, Citi Ventures"/>
    <n v="15"/>
  </r>
  <r>
    <x v="922"/>
    <n v="1000000000"/>
    <d v="2021-07-13T00:00:00"/>
    <s v="2021"/>
    <s v="Health"/>
    <s v="Cambridge"/>
    <x v="1"/>
    <s v="North America"/>
    <n v="2019"/>
    <n v="315000000"/>
    <s v="Newpath Partners, Google Ventures, F-Prime Capital"/>
    <n v="2"/>
  </r>
  <r>
    <x v="923"/>
    <n v="1000000000"/>
    <d v="2021-05-24T00:00:00"/>
    <s v="2021"/>
    <s v="Other"/>
    <s v="Charlotte"/>
    <x v="1"/>
    <s v="North America"/>
    <n v="2016"/>
    <n v="130000000"/>
    <s v="Bregal Sagemount"/>
    <n v="5"/>
  </r>
  <r>
    <x v="924"/>
    <n v="1000000000"/>
    <d v="2021-12-07T00:00:00"/>
    <s v="2021"/>
    <s v="Health"/>
    <s v="Gurugram"/>
    <x v="6"/>
    <s v="Asia"/>
    <n v="2018"/>
    <n v="177000000"/>
    <s v="Sequoia Capital India, Hummingbird Ventures, Epiq Capital"/>
    <n v="3"/>
  </r>
  <r>
    <x v="925"/>
    <n v="1000000000"/>
    <d v="2021-02-17T00:00:00"/>
    <s v="2021"/>
    <s v="Fintech"/>
    <s v="New York"/>
    <x v="1"/>
    <s v="North America"/>
    <n v="2008"/>
    <n v="309000000"/>
    <s v="Accel, Greycroft, Advancit Capital"/>
    <n v="13"/>
  </r>
  <r>
    <x v="926"/>
    <n v="1000000000"/>
    <d v="2021-06-02T00:00:00"/>
    <s v="2021"/>
    <s v="Internet software &amp; services"/>
    <s v="Shanghai"/>
    <x v="0"/>
    <s v="Asia"/>
    <n v="2011"/>
    <n v="164000000"/>
    <s v="China Culture Industrial Investment Fund, We Capital, China Minsheng Investment Group"/>
    <n v="10"/>
  </r>
  <r>
    <x v="927"/>
    <n v="1000000000"/>
    <d v="2020-12-21T00:00:00"/>
    <s v="2020"/>
    <s v="Fintech"/>
    <s v="San Francisco"/>
    <x v="1"/>
    <s v="North America"/>
    <n v="2015"/>
    <n v="160000000"/>
    <s v="8VC, Menlo Ventures, Tiger Global Management"/>
    <n v="5"/>
  </r>
  <r>
    <x v="928"/>
    <n v="1000000000"/>
    <d v="2021-01-07T00:00:00"/>
    <s v="2021"/>
    <s v="Data management &amp; analytics"/>
    <s v="Colorado Springs"/>
    <x v="1"/>
    <s v="North America"/>
    <n v="2015"/>
    <n v="226000000"/>
    <s v="Insight Partners, Bain Capital Ventures"/>
    <n v="6"/>
  </r>
  <r>
    <x v="929"/>
    <n v="1000000000"/>
    <d v="2020-05-13T00:00:00"/>
    <s v="2020"/>
    <s v="Edtech"/>
    <s v="San Francisco"/>
    <x v="1"/>
    <s v="North America"/>
    <n v="2005"/>
    <n v="62000000"/>
    <s v="Union Square Ventures, Altos Ventures, Costanoa Ventures"/>
    <n v="15"/>
  </r>
  <r>
    <x v="930"/>
    <n v="1000000000"/>
    <d v="2020-07-16T00:00:00"/>
    <s v="2020"/>
    <s v="Data management &amp; analytics"/>
    <s v="Seattle"/>
    <x v="1"/>
    <s v="North America"/>
    <n v="2012"/>
    <n v="347000000"/>
    <s v="Madrona Venture Group, Kleiner Perkins Caufield &amp; Byers, Highland Capital Partners"/>
    <n v="8"/>
  </r>
  <r>
    <x v="931"/>
    <n v="1000000000"/>
    <d v="2021-10-28T00:00:00"/>
    <s v="2021"/>
    <s v="Auto &amp; transportation"/>
    <s v="Seattle"/>
    <x v="1"/>
    <s v="North America"/>
    <n v="2007"/>
    <n v="329000000"/>
    <s v="Durable Capital Partners, Cercano Management, T. Rowe Price"/>
    <n v="14"/>
  </r>
  <r>
    <x v="932"/>
    <n v="1000000000"/>
    <d v="2017-11-27T00:00:00"/>
    <s v="2017"/>
    <s v="Fintech"/>
    <s v="Crewe"/>
    <x v="4"/>
    <s v="Europe"/>
    <n v="1990"/>
    <n v="200000000"/>
    <s v="Inflexion Private Equity"/>
    <n v="27"/>
  </r>
  <r>
    <x v="933"/>
    <n v="1000000000"/>
    <d v="2022-03-23T00:00:00"/>
    <s v="2022"/>
    <s v="Internet software &amp; services"/>
    <s v="San Francisco"/>
    <x v="1"/>
    <s v="North America"/>
    <n v="2015"/>
    <n v="273000000"/>
    <s v="Green Bay Ventures, M12, Andreessen Horowitz"/>
    <n v="7"/>
  </r>
  <r>
    <x v="934"/>
    <n v="1000000000"/>
    <d v="2021-11-08T00:00:00"/>
    <s v="2021"/>
    <s v="Consumer &amp; retail"/>
    <s v="Berlin"/>
    <x v="10"/>
    <s v="Europe"/>
    <n v="2020"/>
    <n v="167000000"/>
    <s v="Global Founders Capital, 468 Capital, Redalpine Venture Partners"/>
    <n v="1"/>
  </r>
  <r>
    <x v="935"/>
    <n v="1000000000"/>
    <d v="2021-10-07T00:00:00"/>
    <s v="2021"/>
    <s v="E-commerce &amp; direct-to-consumer"/>
    <s v="Pune"/>
    <x v="6"/>
    <s v="Asia"/>
    <n v="2011"/>
    <n v="521000000"/>
    <s v="Sequoia Capital India, Lightbox Ventures, Coatue Management"/>
    <n v="10"/>
  </r>
  <r>
    <x v="936"/>
    <n v="1000000000"/>
    <d v="2021-09-16T00:00:00"/>
    <s v="2021"/>
    <s v="Artificial intelligence"/>
    <s v="Washington DC"/>
    <x v="1"/>
    <s v="North America"/>
    <n v="2019"/>
    <n v="150000000"/>
    <s v="Venrock, Innovation Endeavors, Insights Partners"/>
    <n v="2"/>
  </r>
  <r>
    <x v="937"/>
    <n v="1000000000"/>
    <d v="2015-01-07T00:00:00"/>
    <s v="2015"/>
    <s v="Other"/>
    <s v="Fort Mill"/>
    <x v="1"/>
    <s v="North America"/>
    <n v="2000"/>
    <n v="250000000"/>
    <s v="Silver Lake Partners, General Atlantic"/>
    <n v="15"/>
  </r>
  <r>
    <x v="938"/>
    <n v="1000000000"/>
    <d v="2018-12-10T00:00:00"/>
    <s v="2018"/>
    <s v="Supply chain, logistics, &amp; delivery"/>
    <s v="Miami"/>
    <x v="1"/>
    <s v="North America"/>
    <n v="2015"/>
    <n v="2000000000"/>
    <s v="Target Global, UBS Asset Management, Mubadala Capital"/>
    <n v="3"/>
  </r>
  <r>
    <x v="939"/>
    <n v="1000000000"/>
    <d v="2021-12-01T00:00:00"/>
    <s v="2021"/>
    <s v="Cybersecurity"/>
    <s v="Tampa"/>
    <x v="1"/>
    <s v="North America"/>
    <n v="2007"/>
    <n v="330000000"/>
    <s v="KKR, FTV Capital, Ten Eleven Ventures"/>
    <n v="14"/>
  </r>
  <r>
    <x v="940"/>
    <n v="1000000000"/>
    <d v="2017-10-23T00:00:00"/>
    <s v="2017"/>
    <s v="Other"/>
    <s v="Manila"/>
    <x v="35"/>
    <s v="Asia"/>
    <n v="2015"/>
    <n v="15000000"/>
    <s v="K2 Global, 500 Startups"/>
    <n v="2"/>
  </r>
  <r>
    <x v="941"/>
    <n v="1000000000"/>
    <d v="2022-01-24T00:00:00"/>
    <s v="2022"/>
    <s v="E-commerce &amp; direct-to-consumer"/>
    <s v="Seoul"/>
    <x v="12"/>
    <s v="Asia"/>
    <n v="2008"/>
    <n v="178000000"/>
    <s v="Atinum Investment, Company K Partners, GIC"/>
    <n v="14"/>
  </r>
  <r>
    <x v="942"/>
    <n v="1000000000"/>
    <d v="2021-03-30T00:00:00"/>
    <s v="2021"/>
    <s v="Health"/>
    <s v="New York"/>
    <x v="1"/>
    <s v="North America"/>
    <n v="2017"/>
    <n v="130000000"/>
    <s v="Thrive Capital, Khosla Ventures, Tiger Global Management"/>
    <n v="4"/>
  </r>
  <r>
    <x v="943"/>
    <n v="1000000000"/>
    <d v="2019-07-11T00:00:00"/>
    <s v="2019"/>
    <s v="Supply chain, logistics, &amp; delivery"/>
    <s v="Gurgaon"/>
    <x v="6"/>
    <s v="Asia"/>
    <n v="2014"/>
    <n v="247000000"/>
    <s v="SAIF Partners India, Warburg Pincus, Trifecta Capital Advisors"/>
    <n v="5"/>
  </r>
  <r>
    <x v="944"/>
    <n v="1000000000"/>
    <d v="2021-07-01T00:00:00"/>
    <s v="2021"/>
    <s v="Supply chain, logistics, &amp; delivery"/>
    <s v="Prague"/>
    <x v="44"/>
    <s v="Europe"/>
    <n v="2019"/>
    <n v="380000000"/>
    <s v="Partech Partners, Index Ventures, Quadrille Capital"/>
    <n v="2"/>
  </r>
  <r>
    <x v="945"/>
    <n v="1000000000"/>
    <d v="2021-12-21T00:00:00"/>
    <s v="2021"/>
    <s v="Consumer &amp; retail"/>
    <s v="San Francisco"/>
    <x v="1"/>
    <s v="North America"/>
    <n v="2016"/>
    <n v="484000000"/>
    <s v="Alpargatas, GS Growth, Lightspeed Venture Partners"/>
    <n v="5"/>
  </r>
  <r>
    <x v="946"/>
    <n v="1000000000"/>
    <d v="2022-01-21T00:00:00"/>
    <s v="2022"/>
    <s v="Supply chain, logistics, &amp; delivery"/>
    <s v="Lehi"/>
    <x v="1"/>
    <s v="North America"/>
    <n v="2018"/>
    <n v="482000000"/>
    <s v="Madrona Venture Group, Banner Ventures, FJ Labs"/>
    <n v="4"/>
  </r>
  <r>
    <x v="947"/>
    <n v="1000000000"/>
    <d v="2017-08-25T00:00:00"/>
    <s v="2017"/>
    <s v="Other"/>
    <s v="Atlanta"/>
    <x v="1"/>
    <s v="North America"/>
    <n v="2008"/>
    <n v="223000000"/>
    <s v="Goldman Sachs, Leonardo DiCaprio, Promecap"/>
    <n v="9"/>
  </r>
  <r>
    <x v="948"/>
    <n v="1000000000"/>
    <d v="2022-02-10T00:00:00"/>
    <s v="2022"/>
    <s v="Cybersecurity"/>
    <s v="Palo Alto"/>
    <x v="1"/>
    <s v="North America"/>
    <n v="2016"/>
    <n v="271000000"/>
    <s v="Y Combinator, S Capital, Tenaya Capital"/>
    <n v="6"/>
  </r>
  <r>
    <x v="949"/>
    <n v="1000000000"/>
    <d v="2021-04-09T00:00:00"/>
    <s v="2021"/>
    <s v="Fintech"/>
    <s v="London"/>
    <x v="4"/>
    <s v="Europe"/>
    <n v="2019"/>
    <n v="1000000000"/>
    <s v="Tiger Global Management, Hedosophia"/>
    <n v="2"/>
  </r>
  <r>
    <x v="950"/>
    <n v="1000000000"/>
    <d v="2021-02-10T00:00:00"/>
    <s v="2021"/>
    <s v="E-commerce &amp; direct-to-consumer"/>
    <s v="El Segundo"/>
    <x v="1"/>
    <s v="North America"/>
    <n v="2018"/>
    <n v="310000000"/>
    <s v="Speedinvest, Valar Ventures, Uniqa Ventures"/>
    <n v="3"/>
  </r>
  <r>
    <x v="951"/>
    <n v="1000000000"/>
    <d v="2021-06-08T00:00:00"/>
    <s v="2021"/>
    <s v="Fintech"/>
    <s v="Munich"/>
    <x v="10"/>
    <s v="Europe"/>
    <n v="2014"/>
    <n v="314000000"/>
    <s v="BlackRock, Tengelmann Ventures, Holtzbrinck Ventures"/>
    <n v="7"/>
  </r>
  <r>
    <x v="952"/>
    <n v="1000000000"/>
    <d v="2022-02-23T00:00:00"/>
    <s v="2022"/>
    <s v="Fintech"/>
    <s v="Milan"/>
    <x v="45"/>
    <s v="Europe"/>
    <n v="2019"/>
    <n v="416000000"/>
    <s v="Fasanara Capital, Tiger Global Management, Baleen Capital"/>
    <n v="3"/>
  </r>
  <r>
    <x v="953"/>
    <n v="1000000000"/>
    <d v="2022-02-09T00:00:00"/>
    <s v="2022"/>
    <s v="Supply chain, logistics, &amp; delivery"/>
    <s v="Zurich"/>
    <x v="27"/>
    <s v="Europe"/>
    <n v="2009"/>
    <n v="273000000"/>
    <s v="Atomico, NGP Capital, Google Ventures"/>
    <n v="13"/>
  </r>
  <r>
    <x v="954"/>
    <n v="1000000000"/>
    <d v="2022-01-12T00:00:00"/>
    <s v="2022"/>
    <s v="Internet software &amp; services"/>
    <s v="Bellevue"/>
    <x v="1"/>
    <s v="North America"/>
    <n v="2017"/>
    <n v="189000000"/>
    <s v="Mayfield, Madrona Venture Group, Tiger Global Management"/>
    <n v="5"/>
  </r>
  <r>
    <x v="955"/>
    <n v="1000000000"/>
    <d v="2021-04-06T00:00:00"/>
    <s v="2021"/>
    <s v="Mobile &amp; telecommunications"/>
    <s v="San Mateo"/>
    <x v="1"/>
    <s v="North America"/>
    <n v="2013"/>
    <n v="221000000"/>
    <s v="FundersClub, Y Combinator, Tiger Global Management"/>
    <n v="8"/>
  </r>
  <r>
    <x v="956"/>
    <n v="1000000000"/>
    <d v="2021-01-14T00:00:00"/>
    <s v="2021"/>
    <s v="Supply chain, logistics, &amp; delivery"/>
    <s v="Berlin"/>
    <x v="10"/>
    <s v="Europe"/>
    <n v="2015"/>
    <n v="340000000"/>
    <s v="Accelm Scania Growth Capital, Lakestar"/>
    <n v="6"/>
  </r>
  <r>
    <x v="957"/>
    <n v="1000000000"/>
    <d v="2021-02-18T00:00:00"/>
    <s v="2021"/>
    <s v="Other"/>
    <s v="San Francisco"/>
    <x v="1"/>
    <s v="North America"/>
    <n v="2011"/>
    <n v="127000000"/>
    <s v="New Enterprise Associates, Accel, Bond"/>
    <n v="10"/>
  </r>
  <r>
    <x v="958"/>
    <n v="1000000000"/>
    <d v="2021-08-24T00:00:00"/>
    <s v="2021"/>
    <s v="Artificial intelligence"/>
    <s v="San Diego"/>
    <x v="1"/>
    <s v="North America"/>
    <n v="2015"/>
    <n v="328000000"/>
    <s v="Andreessen Horowitz, Homebrew, Point72 Ventures"/>
    <n v="6"/>
  </r>
  <r>
    <x v="959"/>
    <n v="1000000000"/>
    <d v="2021-05-06T00:00:00"/>
    <s v="2021"/>
    <s v="Artificial intelligence"/>
    <s v="Paris"/>
    <x v="15"/>
    <s v="Europe"/>
    <n v="2014"/>
    <n v="545000000"/>
    <s v="Griffin Gaming Partners, Andreessen Horowitz, Battery Ventures"/>
    <n v="7"/>
  </r>
  <r>
    <x v="960"/>
    <n v="1000000000"/>
    <d v="2021-06-29T00:00:00"/>
    <s v="2021"/>
    <s v="Supply chain, logistics, &amp; delivery"/>
    <s v="Chicago"/>
    <x v="1"/>
    <s v="North America"/>
    <n v="2014"/>
    <n v="331000000"/>
    <s v="Hyde Park Venture Partners, FundersClub, Bain Capital Ventures"/>
    <n v="7"/>
  </r>
  <r>
    <x v="961"/>
    <n v="1000000000"/>
    <d v="2021-06-02T00:00:00"/>
    <s v="2021"/>
    <s v="Supply chain, logistics, &amp; delivery"/>
    <s v="San Francisco"/>
    <x v="1"/>
    <s v="North America"/>
    <n v="2013"/>
    <n v="154000000"/>
    <s v="Version One Ventures, Uncork Capital, Bessemer Venture Partners"/>
    <n v="8"/>
  </r>
  <r>
    <x v="962"/>
    <n v="1000000000"/>
    <d v="2021-08-16T00:00:00"/>
    <s v="2021"/>
    <s v="Artificial intelligence"/>
    <s v="Beijing"/>
    <x v="0"/>
    <s v="Asia"/>
    <n v="2017"/>
    <n v="211000000"/>
    <s v="Marathon Venture Partners, Huagai Capital, China Creation Ventures"/>
    <n v="4"/>
  </r>
  <r>
    <x v="963"/>
    <n v="1000000000"/>
    <d v="2021-03-01T00:00:00"/>
    <s v="2021"/>
    <s v="Health"/>
    <s v="Hangzhou"/>
    <x v="0"/>
    <s v="Asia"/>
    <n v="2015"/>
    <n v="43000000"/>
    <s v="Qiming Venture Partners"/>
    <n v="6"/>
  </r>
  <r>
    <x v="964"/>
    <n v="1000000000"/>
    <d v="2021-01-26T00:00:00"/>
    <s v="2021"/>
    <s v="Fintech"/>
    <s v="El Segundo"/>
    <x v="1"/>
    <s v="North America"/>
    <n v="2018"/>
    <n v="163000000"/>
    <s v="GreatPoint Ventures, Tiger Global Management, Menlo Ventures"/>
    <n v="3"/>
  </r>
  <r>
    <x v="965"/>
    <n v="1000000000"/>
    <d v="2021-04-22T00:00:00"/>
    <s v="2021"/>
    <s v="Artificial intelligence"/>
    <s v="San Francisco"/>
    <x v="1"/>
    <s v="North America"/>
    <n v="2011"/>
    <n v="157000000"/>
    <s v="Union Square Ventures, Insight Partners, Spark Capital"/>
    <n v="10"/>
  </r>
  <r>
    <x v="966"/>
    <n v="1000000000"/>
    <d v="2021-04-15T00:00:00"/>
    <s v="2021"/>
    <s v="Fintech"/>
    <s v="San Jose"/>
    <x v="1"/>
    <s v="North America"/>
    <n v="2011"/>
    <n v="390000000"/>
    <s v="Menlo Ventures, Resolute Ventures, IA Ventures"/>
    <n v="10"/>
  </r>
  <r>
    <x v="967"/>
    <n v="1000000000"/>
    <d v="2020-01-09T00:00:00"/>
    <s v="2020"/>
    <s v="Data management &amp; analytics"/>
    <s v="New York"/>
    <x v="1"/>
    <s v="North America"/>
    <n v="2004"/>
    <n v="274000000"/>
    <s v="Opus Capital, Genesis Partners, Battery Ventures"/>
    <n v="16"/>
  </r>
  <r>
    <x v="968"/>
    <n v="1000000000"/>
    <d v="2019-05-16T00:00:00"/>
    <s v="2019"/>
    <s v="Other"/>
    <s v="Guiyang"/>
    <x v="0"/>
    <s v="Asia"/>
    <n v="2017"/>
    <s v="Unknown"/>
    <s v="China Prosperity Capital"/>
    <n v="2"/>
  </r>
  <r>
    <x v="969"/>
    <n v="1000000000"/>
    <d v="2021-02-25T00:00:00"/>
    <s v="2021"/>
    <s v="Supply chain, logistics, &amp; delivery"/>
    <s v="Redwood City"/>
    <x v="1"/>
    <s v="North America"/>
    <n v="2014"/>
    <n v="340000000"/>
    <s v="Andreessen Horowitz, Andreessen Horowitz, Institutional Venture Partners, Accel"/>
    <n v="7"/>
  </r>
  <r>
    <x v="970"/>
    <n v="1000000000"/>
    <d v="2021-11-28T00:00:00"/>
    <s v="2021"/>
    <s v="Fintech"/>
    <s v="Bengaluru"/>
    <x v="6"/>
    <s v="Asia"/>
    <n v="2015"/>
    <n v="249000000"/>
    <s v="Gunosy Capital, Blume Ventures, Das Capital"/>
    <n v="6"/>
  </r>
  <r>
    <x v="971"/>
    <n v="1000000000"/>
    <d v="2021-06-24T00:00:00"/>
    <s v="2021"/>
    <s v="Fintech"/>
    <s v="New York"/>
    <x v="1"/>
    <s v="North America"/>
    <n v="2012"/>
    <n v="161000000"/>
    <s v="Javelin Venture Partners, TTV Capital, Peterson Ventures"/>
    <n v="9"/>
  </r>
  <r>
    <x v="972"/>
    <n v="1000000000"/>
    <d v="2021-06-24T00:00:00"/>
    <s v="2021"/>
    <s v="Artificial intelligence"/>
    <s v="Shenzhen"/>
    <x v="0"/>
    <s v="Asia"/>
    <n v="2019"/>
    <n v="300000000"/>
    <s v="IDG Capital, ZhenFund, Sequoia Capital China"/>
    <n v="2"/>
  </r>
  <r>
    <x v="973"/>
    <n v="1000000000"/>
    <d v="2016-06-07T00:00:00"/>
    <s v="2016"/>
    <s v="Internet software &amp; services"/>
    <s v="Chicago"/>
    <x v="1"/>
    <s v="North America"/>
    <n v="2003"/>
    <n v="255000000"/>
    <s v="Goldman Sachs, Insights Venture Partners, Pritzker Group Venture Capital"/>
    <n v="13"/>
  </r>
  <r>
    <x v="974"/>
    <n v="1000000000"/>
    <d v="2014-05-21T00:00:00"/>
    <s v="2014"/>
    <s v="E-commerce &amp; direct-to-consumer"/>
    <s v="New Delhi"/>
    <x v="6"/>
    <s v="Asia"/>
    <n v="2008"/>
    <n v="2000000000"/>
    <s v="SoftBankGroup, Blackrock, Alibaba Group"/>
    <n v="6"/>
  </r>
  <r>
    <x v="975"/>
    <n v="1000000000"/>
    <d v="2021-12-13T00:00:00"/>
    <s v="2021"/>
    <s v="Internet software &amp; services"/>
    <s v="San Mateo"/>
    <x v="1"/>
    <s v="North America"/>
    <n v="2006"/>
    <n v="371000000"/>
    <s v="Andreessen Horowitz, Triangle Peak Partners, Ignition Partners"/>
    <n v="15"/>
  </r>
  <r>
    <x v="976"/>
    <n v="1000000000"/>
    <d v="2021-08-09T00:00:00"/>
    <s v="2021"/>
    <s v="Artificial intelligence"/>
    <s v="Palo Alto"/>
    <x v="1"/>
    <s v="North America"/>
    <n v="2019"/>
    <n v="135000000"/>
    <s v="Greylock Partners, Google Ventures, BlackRock"/>
    <n v="2"/>
  </r>
  <r>
    <x v="977"/>
    <n v="1000000000"/>
    <d v="2020-10-16T00:00:00"/>
    <s v="2020"/>
    <s v="Auto &amp; transportation"/>
    <s v="Jeju-do"/>
    <x v="12"/>
    <s v="Asia"/>
    <n v="2012"/>
    <n v="408000000"/>
    <s v="Bain Capital, Altos Ventures, Songhyun Investment"/>
    <n v="8"/>
  </r>
  <r>
    <x v="978"/>
    <n v="1000000000"/>
    <d v="2021-10-07T00:00:00"/>
    <s v="2021"/>
    <s v="Internet software &amp; services"/>
    <s v="Cambridge"/>
    <x v="1"/>
    <s v="North America"/>
    <n v="2017"/>
    <n v="172000000"/>
    <s v="True Ventures, Altimeter Capital, Redpoint Ventures"/>
    <n v="4"/>
  </r>
  <r>
    <x v="979"/>
    <n v="1000000000"/>
    <d v="2021-07-28T00:00:00"/>
    <s v="2021"/>
    <s v="Health"/>
    <s v="Denver"/>
    <x v="1"/>
    <s v="North America"/>
    <n v="2014"/>
    <n v="183000000"/>
    <s v="Kickstart Fund, General Catalyst, Drive Capital"/>
    <n v="7"/>
  </r>
  <r>
    <x v="980"/>
    <n v="1000000000"/>
    <d v="2018-05-03T00:00:00"/>
    <s v="2018"/>
    <s v="Artificial intelligence"/>
    <s v="Santa Clara"/>
    <x v="1"/>
    <s v="North America"/>
    <n v="2005"/>
    <n v="215000000"/>
    <s v="Tencent Holdings, Walden Venture Capital, Global Catalyst Partnera"/>
    <n v="13"/>
  </r>
  <r>
    <x v="981"/>
    <n v="1000000000"/>
    <d v="2022-01-25T00:00:00"/>
    <s v="2022"/>
    <s v="Artificial intelligence"/>
    <s v="Austin"/>
    <x v="1"/>
    <s v="North America"/>
    <n v="2013"/>
    <n v="286000000"/>
    <s v="March Capital Partners, Temasek, Doha Venture Capital"/>
    <n v="9"/>
  </r>
  <r>
    <x v="982"/>
    <n v="1000000000"/>
    <d v="2022-01-18T00:00:00"/>
    <s v="2022"/>
    <s v="Fintech"/>
    <s v="Paris"/>
    <x v="15"/>
    <s v="Europe"/>
    <n v="2015"/>
    <n v="314000000"/>
    <s v="Index Ventures, Eight Roads Ventures, General Atlantic"/>
    <n v="7"/>
  </r>
  <r>
    <x v="983"/>
    <n v="1000000000"/>
    <d v="2021-09-08T00:00:00"/>
    <s v="2021"/>
    <s v="Other"/>
    <s v="Tsuruoka"/>
    <x v="39"/>
    <s v="Asia"/>
    <n v="2007"/>
    <n v="520000000"/>
    <s v="Cool Japan Fund, JAFCO, The Carlyle Group"/>
    <n v="14"/>
  </r>
  <r>
    <x v="984"/>
    <n v="1000000000"/>
    <d v="2021-01-27T00:00:00"/>
    <s v="2021"/>
    <s v="Internet software &amp; services"/>
    <s v="San Jose"/>
    <x v="1"/>
    <s v="North America"/>
    <n v="2006"/>
    <n v="114000000"/>
    <s v="Storm Ventures, DFJ DragonFund, New Enterprise Associates"/>
    <n v="15"/>
  </r>
  <r>
    <x v="985"/>
    <n v="1000000000"/>
    <d v="2022-03-15T00:00:00"/>
    <s v="2022"/>
    <s v="Internet software &amp; services"/>
    <s v="Chemnitz"/>
    <x v="10"/>
    <s v="Europe"/>
    <n v="2014"/>
    <n v="307000000"/>
    <s v="Insight Partners, e.ventures, General Atlantic"/>
    <n v="8"/>
  </r>
  <r>
    <x v="986"/>
    <n v="1000000000"/>
    <d v="2021-02-17T00:00:00"/>
    <s v="2021"/>
    <s v="Artificial intelligence"/>
    <s v="San Francisco"/>
    <x v="1"/>
    <s v="North America"/>
    <n v="2017"/>
    <n v="239000000"/>
    <s v="CRV, Y Combinator, Initialized Capital"/>
    <n v="4"/>
  </r>
  <r>
    <x v="987"/>
    <n v="1000000000"/>
    <d v="2021-02-03T00:00:00"/>
    <s v="2021"/>
    <s v="Fintech"/>
    <s v="New York"/>
    <x v="1"/>
    <s v="North America"/>
    <n v="2015"/>
    <n v="426000000"/>
    <s v="Goodwater Capital, Entree Capital, Valar Ventures"/>
    <n v="6"/>
  </r>
  <r>
    <x v="988"/>
    <n v="1000000000"/>
    <d v="2021-09-13T00:00:00"/>
    <s v="2021"/>
    <s v="Supply chain, logistics, &amp; delivery"/>
    <s v="Atlanta"/>
    <x v="1"/>
    <s v="North America"/>
    <n v="2015"/>
    <n v="205000000"/>
    <s v="Dynamo VC, Susa Ventures, Founders Fund"/>
    <n v="6"/>
  </r>
  <r>
    <x v="989"/>
    <n v="1000000000"/>
    <d v="2021-11-18T00:00:00"/>
    <s v="2021"/>
    <s v="Cybersecurity"/>
    <s v="San Francisco"/>
    <x v="1"/>
    <s v="North America"/>
    <n v="2020"/>
    <n v="126000000"/>
    <s v="Index Ventures, Benchmark, Thrive Capital"/>
    <n v="1"/>
  </r>
  <r>
    <x v="990"/>
    <n v="1000000000"/>
    <d v="2019-07-16T00:00:00"/>
    <s v="2019"/>
    <s v="Fintech"/>
    <s v="London"/>
    <x v="4"/>
    <s v="Europe"/>
    <n v="2011"/>
    <n v="1000000000"/>
    <s v="American Express Ventures, Goldman Sachs, Bain Capital Credit"/>
    <n v="8"/>
  </r>
  <r>
    <x v="991"/>
    <n v="1000000000"/>
    <d v="2021-05-20T00:00:00"/>
    <s v="2021"/>
    <s v="Fintech"/>
    <s v="Los Angeles"/>
    <x v="1"/>
    <s v="North America"/>
    <n v="2016"/>
    <n v="210000000"/>
    <s v="Zeev Ventures, Group11, Chicago Ventures"/>
    <n v="5"/>
  </r>
  <r>
    <x v="992"/>
    <n v="1000000000"/>
    <d v="2021-10-11T00:00:00"/>
    <s v="2021"/>
    <s v="Fintech"/>
    <s v="Montpellier"/>
    <x v="15"/>
    <s v="Europe"/>
    <n v="2016"/>
    <n v="326000000"/>
    <s v="Index Ventures, IDInvest Partners, Daphni"/>
    <n v="5"/>
  </r>
  <r>
    <x v="993"/>
    <n v="1000000000"/>
    <d v="2017-05-16T00:00:00"/>
    <s v="2017"/>
    <s v="Fintech"/>
    <s v="New York"/>
    <x v="1"/>
    <s v="North America"/>
    <n v="2014"/>
    <n v="511000000"/>
    <s v="BNP Paribas, Goldman Sachs, Google"/>
    <n v="3"/>
  </r>
  <r>
    <x v="994"/>
    <n v="1000000000"/>
    <d v="2021-12-21T00:00:00"/>
    <s v="2021"/>
    <s v="Internet software &amp; services"/>
    <s v="Boise"/>
    <x v="1"/>
    <s v="North America"/>
    <n v="2016"/>
    <n v="148000000"/>
    <s v="Andreessen Horowitz, Bessemer Venture Partners, Coatue Management"/>
    <n v="5"/>
  </r>
  <r>
    <x v="995"/>
    <n v="1000000000"/>
    <d v="2021-01-06T00:00:00"/>
    <s v="2021"/>
    <s v="Mobile &amp; telecommunications"/>
    <s v="Beijing"/>
    <x v="0"/>
    <s v="Asia"/>
    <n v="2013"/>
    <n v="310000000"/>
    <s v="N5 Capital, CR Capital Mgmt, JD Digits"/>
    <n v="8"/>
  </r>
  <r>
    <x v="996"/>
    <n v="1000000000"/>
    <d v="2014-03-20T00:00:00"/>
    <s v="2014"/>
    <s v="Mobile &amp; telecommunications"/>
    <s v="Mountain View"/>
    <x v="1"/>
    <s v="North America"/>
    <n v="2009"/>
    <n v="361000000"/>
    <s v="Draper Fisher Jurtson, Qualcomm Ventures, Alibaba Group"/>
    <n v="5"/>
  </r>
  <r>
    <x v="997"/>
    <n v="1000000000"/>
    <d v="2022-03-23T00:00:00"/>
    <s v="2022"/>
    <s v="Mobile &amp; telecommunications"/>
    <s v="Milpitas"/>
    <x v="1"/>
    <s v="North America"/>
    <n v="2009"/>
    <n v="376000000"/>
    <s v="Prime Movers Lab, Khosla Ventures, I Squared Capital"/>
    <n v="13"/>
  </r>
  <r>
    <x v="998"/>
    <n v="1000000000"/>
    <d v="2021-08-04T00:00:00"/>
    <s v="2021"/>
    <s v="Fintech"/>
    <s v="Draper"/>
    <x v="1"/>
    <s v="North America"/>
    <n v="2018"/>
    <n v="236000000"/>
    <s v="Insight Partners, Coinbase Ventures, PayPal Ventures"/>
    <n v="3"/>
  </r>
  <r>
    <x v="999"/>
    <n v="1000000000"/>
    <d v="2021-02-03T00:00:00"/>
    <s v="2021"/>
    <s v="Internet software &amp; services"/>
    <s v="San Diego"/>
    <x v="1"/>
    <s v="North America"/>
    <n v="2008"/>
    <n v="264000000"/>
    <s v="Georgian Partners, Silver Lake, Presidio Ventures"/>
    <n v="13"/>
  </r>
  <r>
    <x v="1000"/>
    <n v="1000000000"/>
    <d v="2014-08-29T00:00:00"/>
    <s v="2014"/>
    <s v="E-commerce &amp; direct-to-consumer"/>
    <s v="El Segundo"/>
    <x v="1"/>
    <s v="North America"/>
    <n v="2010"/>
    <n v="336000000"/>
    <s v="Matrix Partners, Passport Capital, Rho Ventures"/>
    <n v="4"/>
  </r>
  <r>
    <x v="1001"/>
    <n v="1000000000"/>
    <d v="2019-12-16T00:00:00"/>
    <s v="2019"/>
    <s v="Fintech"/>
    <s v="Qingdao"/>
    <x v="0"/>
    <s v="Asia"/>
    <n v="2014"/>
    <n v="396000000"/>
    <s v="China Reform Fund, Gaopeng Capital, Jinhui Xingye"/>
    <n v="5"/>
  </r>
  <r>
    <x v="1002"/>
    <n v="1000000000"/>
    <d v="2021-05-05T00:00:00"/>
    <s v="2021"/>
    <s v="Artificial intelligence"/>
    <s v="Toronto"/>
    <x v="14"/>
    <s v="North America"/>
    <n v="2016"/>
    <n v="235000000"/>
    <s v="Eclipse Ventures, Fidelity Investments, Moore Capital Management"/>
    <n v="5"/>
  </r>
  <r>
    <x v="1003"/>
    <n v="1000000000"/>
    <d v="2018-10-25T00:00:00"/>
    <s v="2018"/>
    <s v="Hardware"/>
    <s v="Beijing"/>
    <x v="0"/>
    <s v="Asia"/>
    <n v="2015"/>
    <n v="623000000"/>
    <s v="China Everbright Limited, IDG Capital, iFLYTEK"/>
    <n v="3"/>
  </r>
  <r>
    <x v="1004"/>
    <n v="1000000000"/>
    <d v="2021-11-02T00:00:00"/>
    <s v="2021"/>
    <s v="Internet software &amp; services"/>
    <s v="Shanghai"/>
    <x v="0"/>
    <s v="Asia"/>
    <n v="2015"/>
    <n v="151000000"/>
    <s v="Sequoia Capital China, Linear Venture, Hearst Ventures"/>
    <n v="6"/>
  </r>
  <r>
    <x v="1005"/>
    <n v="1000000000"/>
    <d v="2021-11-30T00:00:00"/>
    <s v="2021"/>
    <s v="Fintech"/>
    <s v="London"/>
    <x v="4"/>
    <s v="Europe"/>
    <n v="2018"/>
    <n v="90000000"/>
    <s v="Mangrove Capital Partners,14W, ForgeLight"/>
    <n v="3"/>
  </r>
  <r>
    <x v="1006"/>
    <n v="1000000000"/>
    <d v="2019-11-19T00:00:00"/>
    <s v="2019"/>
    <s v="Other"/>
    <s v="New York"/>
    <x v="1"/>
    <s v="North America"/>
    <n v="2015"/>
    <n v="610000000"/>
    <s v="Undisclosed"/>
    <n v="4"/>
  </r>
  <r>
    <x v="1007"/>
    <n v="1000000000"/>
    <d v="2021-04-12T00:00:00"/>
    <s v="2021"/>
    <s v="E-commerce &amp; direct-to-consumer"/>
    <s v="Austin"/>
    <x v="1"/>
    <s v="North America"/>
    <n v="2012"/>
    <n v="257000000"/>
    <s v="Silverton Partners, Accel, Ballast Point Ventures"/>
    <n v="9"/>
  </r>
  <r>
    <x v="1008"/>
    <n v="1000000000"/>
    <d v="2021-06-02T00:00:00"/>
    <s v="2021"/>
    <s v="Health"/>
    <s v="New York"/>
    <x v="1"/>
    <s v="North America"/>
    <n v="1993"/>
    <n v="210000000"/>
    <s v="Northzone Ventures, Maveron, Johnson &amp; Johnson Innovation"/>
    <n v="28"/>
  </r>
  <r>
    <x v="1009"/>
    <n v="1000000000"/>
    <d v="2021-11-29T00:00:00"/>
    <s v="2021"/>
    <s v="Fintech"/>
    <s v="London"/>
    <x v="4"/>
    <s v="Europe"/>
    <n v="2014"/>
    <n v="403000000"/>
    <s v="British Patient Capital, SEB Venture Capital, IQ Capital"/>
    <n v="7"/>
  </r>
  <r>
    <x v="1010"/>
    <n v="1000000000"/>
    <d v="2022-02-22T00:00:00"/>
    <s v="2022"/>
    <s v="Internet software &amp; services"/>
    <s v="New York"/>
    <x v="1"/>
    <s v="North America"/>
    <n v="2015"/>
    <n v="181000000"/>
    <s v="New Enterprise Associates, Benchmark, Two Sigma Ventures"/>
    <n v="7"/>
  </r>
  <r>
    <x v="1011"/>
    <n v="1000000000"/>
    <d v="2019-04-25T00:00:00"/>
    <s v="2019"/>
    <s v="Cybersecurity"/>
    <s v="Hangzhou"/>
    <x v="0"/>
    <s v="Asia"/>
    <n v="2013"/>
    <n v="252000000"/>
    <s v="Advantech Capital, Temasek Holdings Ltd., Tiantu Capital Co."/>
    <n v="6"/>
  </r>
  <r>
    <x v="1012"/>
    <n v="1000000000"/>
    <d v="2021-06-16T00:00:00"/>
    <s v="2021"/>
    <s v="Artificial intelligence"/>
    <s v="London"/>
    <x v="4"/>
    <s v="Europe"/>
    <n v="2014"/>
    <n v="120000000"/>
    <s v="Insight Partners, Ignition Partners, Georgian Partners"/>
    <n v="7"/>
  </r>
  <r>
    <x v="1013"/>
    <n v="1000000000"/>
    <d v="2022-01-12T00:00:00"/>
    <s v="2022"/>
    <s v="Travel"/>
    <s v="Barcelona"/>
    <x v="34"/>
    <s v="Europe"/>
    <n v="2015"/>
    <n v="408000000"/>
    <s v="LocalGlobe, Kinnevik, Felix Capital"/>
    <n v="7"/>
  </r>
  <r>
    <x v="1014"/>
    <n v="1000000000"/>
    <d v="2018-10-10T00:00:00"/>
    <s v="2018"/>
    <s v="Fintech"/>
    <s v="Charlotte"/>
    <x v="1"/>
    <s v="North America"/>
    <n v="2011"/>
    <n v="51000000"/>
    <s v="GCP Capital Partners"/>
    <n v="7"/>
  </r>
  <r>
    <x v="1015"/>
    <n v="1000000000"/>
    <d v="2021-09-30T00:00:00"/>
    <s v="2021"/>
    <s v="Health"/>
    <s v="New York"/>
    <x v="1"/>
    <s v="North America"/>
    <n v="2014"/>
    <n v="156000000"/>
    <s v="Sequoia Capital, Thrive Capital, Sound Ventures"/>
    <n v="7"/>
  </r>
  <r>
    <x v="1016"/>
    <n v="1000000000"/>
    <d v="2022-02-14T00:00:00"/>
    <s v="2022"/>
    <s v="Mobile &amp; telecommunications"/>
    <s v="London"/>
    <x v="4"/>
    <s v="Europe"/>
    <n v="2017"/>
    <n v="202000000"/>
    <s v="Lightspeed Venture Partners, Access Industries, Eldridge"/>
    <n v="5"/>
  </r>
  <r>
    <x v="1017"/>
    <n v="1000000000"/>
    <d v="2021-09-21T00:00:00"/>
    <s v="2021"/>
    <s v="Fintech"/>
    <s v="London"/>
    <x v="4"/>
    <s v="Europe"/>
    <n v="2016"/>
    <n v="271000000"/>
    <s v="Anthemis, Connect Ventures, Northzone Ventures"/>
    <n v="5"/>
  </r>
  <r>
    <x v="1018"/>
    <n v="1000000000"/>
    <d v="2020-07-15T00:00:00"/>
    <s v="2020"/>
    <s v="Fintech"/>
    <s v="New York"/>
    <x v="1"/>
    <s v="North America"/>
    <n v="2014"/>
    <n v="660000000"/>
    <s v="T. Rowe Price, Dragoneer Investment Group, BlackRock"/>
    <n v="6"/>
  </r>
  <r>
    <x v="1019"/>
    <n v="1000000000"/>
    <d v="2018-09-15T00:00:00"/>
    <s v="2018"/>
    <s v="Auto &amp; transportation"/>
    <s v="Shanghai"/>
    <x v="0"/>
    <s v="Asia"/>
    <n v="2011"/>
    <n v="875000000"/>
    <s v="Qiming Venture Partners, Yaxia Automobile, Far East Horizon"/>
    <n v="7"/>
  </r>
  <r>
    <x v="1020"/>
    <n v="1000000000"/>
    <d v="2021-12-15T00:00:00"/>
    <s v="2021"/>
    <s v="Artificial intelligence"/>
    <s v="Guangzhou"/>
    <x v="0"/>
    <s v="Asia"/>
    <n v="2016"/>
    <n v="171000000"/>
    <s v="UNITY VENTURES, Qiming Venture Partners, GGV Capital"/>
    <n v="5"/>
  </r>
  <r>
    <x v="1021"/>
    <n v="1000000000"/>
    <d v="2021-01-25T00:00:00"/>
    <s v="2021"/>
    <s v="Supply chain, logistics, &amp; delivery"/>
    <s v="Beijing"/>
    <x v="0"/>
    <s v="Asia"/>
    <n v="2016"/>
    <n v="154000000"/>
    <s v="Shenzhen Capital Group, Robert Bosch Venture Capital, SeptWolves Ventures"/>
    <n v="5"/>
  </r>
  <r>
    <x v="1022"/>
    <n v="1000000000"/>
    <d v="2021-08-03T00:00:00"/>
    <s v="2021"/>
    <s v="Artificial intelligence"/>
    <s v="Sao Paulo"/>
    <x v="19"/>
    <s v="South America"/>
    <n v="2007"/>
    <n v="237000000"/>
    <s v="Big Bets, General Atlantic, SOFTBANK Latin America Ventures"/>
    <n v="14"/>
  </r>
  <r>
    <x v="1023"/>
    <n v="1000000000"/>
    <d v="2018-07-19T00:00:00"/>
    <s v="2018"/>
    <s v="Artificial intelligence"/>
    <s v="Beijing"/>
    <x v="0"/>
    <s v="Asia"/>
    <n v="2012"/>
    <n v="361000000"/>
    <s v="Qiming Venture Partners, China Internet Investment Fund, Qualcomm Ventures"/>
    <n v="6"/>
  </r>
  <r>
    <x v="1024"/>
    <n v="1000000000"/>
    <d v="2021-08-09T00:00:00"/>
    <s v="2021"/>
    <s v="Edtech"/>
    <s v="Mumbai"/>
    <x v="6"/>
    <s v="Asia"/>
    <n v="2015"/>
    <n v="194000000"/>
    <s v="Qualcomm Ventures, Accel, Canaan Partners"/>
    <n v="6"/>
  </r>
  <r>
    <x v="1025"/>
    <n v="1000000000"/>
    <d v="2021-11-03T00:00:00"/>
    <s v="2021"/>
    <s v="Internet software &amp; services"/>
    <s v="Dublin"/>
    <x v="1"/>
    <s v="North America"/>
    <n v="2009"/>
    <n v="163000000"/>
    <s v="FTV Capital"/>
    <n v="12"/>
  </r>
  <r>
    <x v="1026"/>
    <n v="1000000000"/>
    <d v="2021-05-06T00:00:00"/>
    <s v="2021"/>
    <s v="Health"/>
    <s v="Hangzhou"/>
    <x v="0"/>
    <s v="Asia"/>
    <n v="2015"/>
    <n v="188000000"/>
    <s v="Sequoia Capital China, China Life Investment Holding Company, Qiming Venture Partners"/>
    <n v="6"/>
  </r>
  <r>
    <x v="1027"/>
    <n v="1000000000"/>
    <d v="2021-04-29T00:00:00"/>
    <s v="2021"/>
    <s v="Artificial intelligence"/>
    <s v="San Jose"/>
    <x v="1"/>
    <s v="North America"/>
    <n v="2011"/>
    <n v="352000000"/>
    <s v="IA Ventures, Khosla Ventures, AME Cloud Ventures"/>
    <n v="10"/>
  </r>
  <r>
    <x v="1028"/>
    <n v="1000000000"/>
    <d v="2021-09-29T00:00:00"/>
    <s v="2021"/>
    <s v="Edtech"/>
    <s v="Bengaluru"/>
    <x v="6"/>
    <s v="Asia"/>
    <n v="2014"/>
    <n v="292000000"/>
    <s v="Accel, Tiger Global Management, Omidyar Network"/>
    <n v="7"/>
  </r>
  <r>
    <x v="1029"/>
    <n v="1000000000"/>
    <d v="2007-07-02T00:00:00"/>
    <s v="2007"/>
    <s v="E-commerce &amp; direct-to-consumer"/>
    <s v="La Plaine Saint-Denis"/>
    <x v="15"/>
    <s v="Europe"/>
    <n v="2001"/>
    <s v="Unknown"/>
    <s v="Summit Partners, Qatar Holding"/>
    <n v="6"/>
  </r>
  <r>
    <x v="1030"/>
    <n v="1000000000"/>
    <d v="2022-02-24T00:00:00"/>
    <s v="2022"/>
    <s v="Internet software &amp; services"/>
    <s v="San Mateo"/>
    <x v="1"/>
    <s v="North America"/>
    <n v="2008"/>
    <n v="585000000"/>
    <s v="Zeev Ventures, Bond, Fifth Wall Ventures"/>
    <n v="14"/>
  </r>
  <r>
    <x v="1031"/>
    <n v="1000000000"/>
    <d v="2020-12-10T00:00:00"/>
    <s v="2020"/>
    <s v="Cybersecurity"/>
    <s v="Salt Lake City"/>
    <x v="1"/>
    <s v="North America"/>
    <n v="2000"/>
    <n v="174000000"/>
    <s v="Pelion Venture Partners, Foundation Capital, Thoma Bravo"/>
    <n v="20"/>
  </r>
  <r>
    <x v="1032"/>
    <n v="1000000000"/>
    <d v="2021-10-21T00:00:00"/>
    <s v="2021"/>
    <s v="Internet software &amp; services"/>
    <s v="Los Angeles"/>
    <x v="1"/>
    <s v="North America"/>
    <n v="2014"/>
    <n v="382000000"/>
    <s v="Simon Equity Partners, Wavemaker Partners, Anthem Venture Partners"/>
    <n v="7"/>
  </r>
  <r>
    <x v="1033"/>
    <n v="1000000000"/>
    <d v="2021-05-18T00:00:00"/>
    <s v="2021"/>
    <s v="Fintech"/>
    <s v="New York"/>
    <x v="1"/>
    <s v="North America"/>
    <n v="2016"/>
    <n v="128000000"/>
    <s v="Sequoia Capital, Founders Fund, Bling Capital"/>
    <n v="5"/>
  </r>
  <r>
    <x v="1034"/>
    <n v="1000000000"/>
    <d v="2021-06-29T00:00:00"/>
    <s v="2021"/>
    <s v="Internet software &amp; services"/>
    <s v="Vancouver"/>
    <x v="14"/>
    <s v="North America"/>
    <n v="2010"/>
    <n v="217000000"/>
    <s v="Foundation Capital, Summit Partners, Adams Street Partners"/>
    <n v="11"/>
  </r>
  <r>
    <x v="1035"/>
    <n v="1000000000"/>
    <d v="2021-12-21T00:00:00"/>
    <s v="2021"/>
    <s v="Travel"/>
    <s v="Stockholm"/>
    <x v="2"/>
    <s v="Europe"/>
    <n v="2018"/>
    <n v="516000000"/>
    <s v="Vostok New Ventures, The Raine Group, Balderton Capital"/>
    <n v="3"/>
  </r>
  <r>
    <x v="1036"/>
    <n v="1000000000"/>
    <d v="2015-08-12T00:00:00"/>
    <s v="2015"/>
    <s v="Internet software &amp; services"/>
    <s v="Washington"/>
    <x v="1"/>
    <s v="North America"/>
    <n v="2011"/>
    <n v="308000000"/>
    <s v="Accel Partners, Comcast Ventures, General Atlantic"/>
    <n v="4"/>
  </r>
  <r>
    <x v="1037"/>
    <n v="1000000000"/>
    <d v="2019-05-07T00:00:00"/>
    <s v="2019"/>
    <s v="Internet software &amp; services"/>
    <s v="New York"/>
    <x v="1"/>
    <s v="North America"/>
    <n v="2012"/>
    <n v="187000000"/>
    <s v="Trinity Ventures, Fifth Wall Ventures, OpenView Venture Partners"/>
    <n v="7"/>
  </r>
  <r>
    <x v="1038"/>
    <n v="1000000000"/>
    <d v="2018-07-18T00:00:00"/>
    <s v="2018"/>
    <s v="Mobile &amp; telecommunications"/>
    <s v="Hangzhou"/>
    <x v="0"/>
    <s v="Asia"/>
    <n v="2009"/>
    <n v="369000000"/>
    <s v="Qiming Venture Partners, China Broadband Capital, CDH Investments"/>
    <n v="9"/>
  </r>
  <r>
    <x v="1039"/>
    <n v="1000000000"/>
    <d v="2022-02-08T00:00:00"/>
    <s v="2022"/>
    <s v="Internet software &amp; services"/>
    <s v="San Francisco"/>
    <x v="1"/>
    <s v="North America"/>
    <n v="2019"/>
    <n v="70000000"/>
    <s v="Kleiner Perkins Caufield &amp; Byers, Sequoia Capital"/>
    <n v="3"/>
  </r>
  <r>
    <x v="1040"/>
    <n v="1000000000"/>
    <d v="2021-02-18T00:00:00"/>
    <s v="2021"/>
    <s v="Fintech"/>
    <s v="Changsha"/>
    <x v="0"/>
    <s v="Asia"/>
    <n v="2016"/>
    <n v="230000000"/>
    <s v="Bojiang Capital, Hongdao Capital, Mobai Capital"/>
    <n v="5"/>
  </r>
  <r>
    <x v="1041"/>
    <n v="1000000000"/>
    <d v="2021-10-13T00:00:00"/>
    <s v="2021"/>
    <s v="Internet software &amp; services"/>
    <s v="San Francisco"/>
    <x v="1"/>
    <s v="North America"/>
    <n v="2017"/>
    <n v="200000000"/>
    <s v="Coatue Management, Insight Partners, Trinity Ventures"/>
    <n v="4"/>
  </r>
  <r>
    <x v="1042"/>
    <n v="1000000000"/>
    <d v="2017-11-08T00:00:00"/>
    <s v="2017"/>
    <s v="Fintech"/>
    <m/>
    <x v="11"/>
    <s v="Asia"/>
    <n v="2013"/>
    <n v="871000000"/>
    <s v="Sequoia Capital China, ING, Alibaba Entrepreneurs Fund"/>
    <n v="4"/>
  </r>
  <r>
    <x v="1043"/>
    <n v="1000000000"/>
    <d v="2015-10-12T00:00:00"/>
    <s v="2015"/>
    <s v="E-commerce &amp; direct-to-consumer"/>
    <s v="Beijing"/>
    <x v="0"/>
    <s v="Asia"/>
    <n v="2009"/>
    <n v="330000000"/>
    <s v="SAIF Partners China, Baidu, IDG Capital"/>
    <n v="6"/>
  </r>
  <r>
    <x v="1044"/>
    <n v="1000000000"/>
    <d v="2020-06-23T00:00:00"/>
    <s v="2020"/>
    <s v="Internet software &amp; services"/>
    <s v="Dublin"/>
    <x v="25"/>
    <s v="Europe"/>
    <n v="1999"/>
    <n v="9000000"/>
    <s v="ICG"/>
    <n v="21"/>
  </r>
  <r>
    <x v="1045"/>
    <n v="1000000000"/>
    <d v="2021-11-10T00:00:00"/>
    <s v="2021"/>
    <s v="Fintech"/>
    <s v="New York"/>
    <x v="1"/>
    <s v="North America"/>
    <n v="2018"/>
    <n v="131000000"/>
    <s v="Equal Ventures, Uncork Capital, Andreessen Horowitz"/>
    <n v="3"/>
  </r>
  <r>
    <x v="1046"/>
    <n v="1000000000"/>
    <d v="2018-04-08T00:00:00"/>
    <s v="2018"/>
    <s v="Internet software &amp; services"/>
    <s v="Guangzhou"/>
    <x v="0"/>
    <s v="Asia"/>
    <n v="2013"/>
    <n v="307000000"/>
    <s v="Dark Horse Technology Group, Hopu Investment Management, Kefa Capital"/>
    <n v="5"/>
  </r>
  <r>
    <x v="1047"/>
    <n v="1000000000"/>
    <d v="2021-09-14T00:00:00"/>
    <s v="2021"/>
    <s v="Fintech"/>
    <s v="Jakarta"/>
    <x v="7"/>
    <s v="Asia"/>
    <n v="2014"/>
    <n v="215000000"/>
    <s v="Accel, Y Combinator, Amasia"/>
    <n v="7"/>
  </r>
  <r>
    <x v="1048"/>
    <n v="1000000000"/>
    <d v="2021-06-01T00:00:00"/>
    <s v="2021"/>
    <s v="Internet software &amp; services"/>
    <s v="Shanghai"/>
    <x v="0"/>
    <s v="Asia"/>
    <n v="2015"/>
    <n v="200000000"/>
    <s v="Eastern Bell Capital, Danhua Capital, MSA Capital"/>
    <n v="6"/>
  </r>
  <r>
    <x v="1049"/>
    <n v="1000000000"/>
    <d v="2021-07-12T00:00:00"/>
    <s v="2021"/>
    <s v="Fintech"/>
    <s v="Beijing"/>
    <x v="0"/>
    <s v="Asia"/>
    <n v="2020"/>
    <s v="Unknown"/>
    <s v="NetEase Capital, Northern Light Venture Capital, Microsoft"/>
    <n v="1"/>
  </r>
  <r>
    <x v="1050"/>
    <n v="1000000000"/>
    <d v="2021-06-15T00:00:00"/>
    <s v="2021"/>
    <s v="Internet software &amp; services"/>
    <s v="Shenzhen"/>
    <x v="0"/>
    <s v="Asia"/>
    <n v="2015"/>
    <n v="149000000"/>
    <s v="GGV Capital, Hillhouse Capital Management, IDG Capital"/>
    <n v="6"/>
  </r>
  <r>
    <x v="1051"/>
    <n v="1000000000"/>
    <d v="2017-11-01T00:00:00"/>
    <s v="2017"/>
    <s v="Travel"/>
    <s v="Beijing"/>
    <x v="0"/>
    <s v="Asia"/>
    <n v="2012"/>
    <n v="572000000"/>
    <s v="Morningside Ventures, Capital Today, JOY Capital"/>
    <n v="5"/>
  </r>
  <r>
    <x v="1052"/>
    <n v="1000000000"/>
    <d v="2022-02-09T00:00:00"/>
    <s v="2022"/>
    <s v="Supply chain, logistics, &amp; delivery"/>
    <s v="Pune"/>
    <x v="6"/>
    <s v="Asia"/>
    <n v="2012"/>
    <n v="573000000"/>
    <s v="Norwest Venture Partners, Investcorp, Blackstone"/>
    <n v="10"/>
  </r>
  <r>
    <x v="1053"/>
    <n v="1000000000"/>
    <d v="2021-06-15T00:00:00"/>
    <s v="2021"/>
    <s v="Health"/>
    <s v="Guangzhou"/>
    <x v="0"/>
    <s v="Asia"/>
    <n v="2015"/>
    <n v="496000000"/>
    <s v="Green Pine Capital Partners, Ivy Capital, DCM Ventures"/>
    <n v="6"/>
  </r>
  <r>
    <x v="1054"/>
    <n v="1000000000"/>
    <d v="2017-09-21T00:00:00"/>
    <s v="2017"/>
    <s v="Supply chain, logistics, &amp; delivery"/>
    <s v="Shenzhen"/>
    <x v="0"/>
    <s v="Asia"/>
    <n v="1997"/>
    <n v="182000000"/>
    <s v="Co-Energy Finance, Grandland"/>
    <n v="20"/>
  </r>
  <r>
    <x v="1055"/>
    <n v="1000000000"/>
    <d v="2017-10-17T00:00:00"/>
    <s v="2017"/>
    <s v="Mobile &amp; telecommunications"/>
    <s v="Beijing"/>
    <x v="0"/>
    <s v="Asia"/>
    <n v="2021"/>
    <n v="151000000"/>
    <s v="Phoenix New Media, Tianjin Haihe Industry Fund"/>
    <n v="-4"/>
  </r>
  <r>
    <x v="1056"/>
    <n v="1000000000"/>
    <d v="2016-11-09T00:00:00"/>
    <s v="2016"/>
    <s v="Supply chain, logistics, &amp; delivery"/>
    <s v="Shanghai"/>
    <x v="0"/>
    <s v="Asia"/>
    <n v="2005"/>
    <n v="800000000"/>
    <s v="Alibaba Group, KKR, Goldman Sachs"/>
    <n v="11"/>
  </r>
  <r>
    <x v="1057"/>
    <n v="1000000000"/>
    <d v="2018-09-20T00:00:00"/>
    <s v="2018"/>
    <s v="Consumer &amp; retail"/>
    <s v="Beijing"/>
    <x v="0"/>
    <s v="Asia"/>
    <n v="2014"/>
    <n v="511000000"/>
    <s v="Source Code Capital, Meituan Dianping, Tencent Holdings"/>
    <n v="4"/>
  </r>
  <r>
    <x v="1058"/>
    <n v="1000000000"/>
    <d v="2019-01-14T00:00:00"/>
    <s v="2019"/>
    <s v="Supply chain, logistics, &amp; delivery"/>
    <s v="Shanghai"/>
    <x v="0"/>
    <s v="Asia"/>
    <n v="2015"/>
    <n v="554000000"/>
    <s v="Source Code Capital, Global Logistic Properties, K2VC"/>
    <n v="4"/>
  </r>
  <r>
    <x v="1059"/>
    <n v="1000000000"/>
    <d v="2019-03-11T00:00:00"/>
    <s v="2019"/>
    <s v="E-commerce &amp; direct-to-consumer"/>
    <s v="Hefei"/>
    <x v="0"/>
    <s v="Asia"/>
    <n v="2017"/>
    <n v="658000000"/>
    <s v="Eastern Bell Capital, Capital Today, Longzhu Capital"/>
    <n v="2"/>
  </r>
  <r>
    <x v="1060"/>
    <n v="1000000000"/>
    <d v="2021-12-06T00:00:00"/>
    <s v="2021"/>
    <s v="Internet software &amp; services"/>
    <s v="New York"/>
    <x v="1"/>
    <s v="North America"/>
    <n v="2008"/>
    <n v="492000000"/>
    <s v="RRE Ventures+, Highland Capital Partners, The Carlyle Group"/>
    <n v="13"/>
  </r>
  <r>
    <x v="1061"/>
    <n v="1000000000"/>
    <d v="2019-02-21T00:00:00"/>
    <s v="2019"/>
    <s v="Other"/>
    <s v="Evry"/>
    <x v="15"/>
    <s v="Europe"/>
    <n v="2011"/>
    <n v="393000000"/>
    <s v="Astanor Ventures, Upfront Ventures, IDInvest Partners"/>
    <n v="8"/>
  </r>
  <r>
    <x v="1062"/>
    <n v="1000000000"/>
    <d v="2021-03-18T00:00:00"/>
    <s v="2021"/>
    <s v="Internet software &amp; services"/>
    <s v="New York"/>
    <x v="1"/>
    <s v="North America"/>
    <n v="2011"/>
    <n v="436000000"/>
    <s v="Bessemer Venture Partners, Vintage Investment Partners, Blumberg Capital"/>
    <n v="10"/>
  </r>
  <r>
    <x v="1063"/>
    <n v="1000000000"/>
    <d v="2021-10-28T00:00:00"/>
    <s v="2021"/>
    <s v="Data management &amp; analytics"/>
    <s v="Sunnyvale"/>
    <x v="1"/>
    <s v="North America"/>
    <n v="2016"/>
    <n v="291000000"/>
    <s v="Lightspeed Venture Partners, Dell Technologies Capital, Wipro Ventures"/>
    <n v="5"/>
  </r>
  <r>
    <x v="1064"/>
    <n v="1000000000"/>
    <d v="2021-06-29T00:00:00"/>
    <s v="2021"/>
    <s v="Supply chain, logistics, &amp; delivery"/>
    <s v="Shanghai"/>
    <x v="0"/>
    <s v="Asia"/>
    <n v="2015"/>
    <n v="207000000"/>
    <s v="Source Code Capital, Coatue Management, DCM Ventures"/>
    <n v="6"/>
  </r>
  <r>
    <x v="1065"/>
    <n v="1000000000"/>
    <d v="2021-03-29T00:00:00"/>
    <s v="2021"/>
    <s v="Edtech"/>
    <s v="Suzhou"/>
    <x v="0"/>
    <s v="Asia"/>
    <n v="2011"/>
    <n v="389000000"/>
    <s v="Matrix Partners China, Sequoia Capital China, Hundreds Capital"/>
    <n v="10"/>
  </r>
  <r>
    <x v="1066"/>
    <n v="1000000000"/>
    <d v="2021-03-09T00:00:00"/>
    <s v="2021"/>
    <s v="Fintech"/>
    <s v="London"/>
    <x v="4"/>
    <s v="Europe"/>
    <n v="2016"/>
    <n v="202000000"/>
    <s v="LocalGlobe, Balderton Capital, Target Global"/>
    <n v="5"/>
  </r>
  <r>
    <x v="1067"/>
    <n v="1000000000"/>
    <d v="2017-06-29T00:00:00"/>
    <s v="2017"/>
    <s v="E-commerce &amp; direct-to-consumer"/>
    <s v="Shanghai"/>
    <x v="0"/>
    <s v="Asia"/>
    <n v="2012"/>
    <n v="379000000"/>
    <s v="K2 Ventures, Matrix Partners China, IDG Capital"/>
    <n v="5"/>
  </r>
  <r>
    <x v="1068"/>
    <n v="1000000000"/>
    <d v="2017-04-18T00:00:00"/>
    <s v="2017"/>
    <s v="E-commerce &amp; direct-to-consumer"/>
    <s v="Beijing"/>
    <x v="0"/>
    <s v="Asia"/>
    <n v="2015"/>
    <n v="990000000"/>
    <s v="58.com, Tencent Holdings"/>
    <n v="2"/>
  </r>
  <r>
    <x v="1069"/>
    <n v="1000000000"/>
    <d v="2021-05-06T00:00:00"/>
    <s v="2021"/>
    <s v="Consumer &amp; retail"/>
    <s v="Chongqing"/>
    <x v="0"/>
    <s v="Asia"/>
    <n v="2018"/>
    <n v="80000000"/>
    <s v="Xingwang Investment Management, China Capital Investment Group, Matrix Partners China"/>
    <n v="3"/>
  </r>
  <r>
    <x v="1070"/>
    <n v="1000000000"/>
    <d v="2021-10-19T00:00:00"/>
    <s v="2021"/>
    <s v="Fintech"/>
    <s v="London"/>
    <x v="4"/>
    <s v="Europe"/>
    <n v="2005"/>
    <n v="792000000"/>
    <s v="IAG Capital Partners, Augmentum Fintech, Northzone Ventures"/>
    <n v="16"/>
  </r>
  <r>
    <x v="1071"/>
    <n v="1000000000"/>
    <d v="2020-09-16T00:00:00"/>
    <s v="2020"/>
    <s v="E-commerce &amp; direct-to-consumer"/>
    <s v="Long Beach"/>
    <x v="1"/>
    <s v="North America"/>
    <n v="2014"/>
    <n v="620000000"/>
    <s v="Novator Partners, True, Causeway Media Partners"/>
    <n v="6"/>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74">
  <r>
    <s v="Bytedance"/>
    <n v="180000000000"/>
    <d v="2017-04-07T00:00:00"/>
    <x v="0"/>
    <x v="0"/>
    <x v="0"/>
    <s v="Asia"/>
    <n v="2012"/>
    <n v="8000000000"/>
    <s v="Sequoia Capital China, SIG Asia Investments, Sina Weibo, Softbank Group"/>
  </r>
  <r>
    <s v="SHEIN"/>
    <n v="100000000000"/>
    <d v="2018-07-03T00:00:00"/>
    <x v="1"/>
    <x v="1"/>
    <x v="0"/>
    <s v="Asia"/>
    <n v="2008"/>
    <n v="2000000000"/>
    <s v="Tiger Global Management, Sequoia Capital China, Shunwei Capital Partners"/>
  </r>
  <r>
    <s v="SpaceX"/>
    <n v="100000000000"/>
    <d v="2012-12-01T00:00:00"/>
    <x v="2"/>
    <x v="2"/>
    <x v="1"/>
    <s v="North America"/>
    <n v="2002"/>
    <n v="7000000000"/>
    <s v="Founders Fund, Draper Fisher Jurvetson, Rothenberg Ventures"/>
  </r>
  <r>
    <s v="Stripe"/>
    <n v="95000000000"/>
    <d v="2014-01-23T00:00:00"/>
    <x v="3"/>
    <x v="3"/>
    <x v="1"/>
    <s v="North America"/>
    <n v="2010"/>
    <n v="2000000000"/>
    <s v="Khosla Ventures, LowercaseCapital, capitalG"/>
  </r>
  <r>
    <s v="Klarna"/>
    <n v="46000000000"/>
    <d v="2011-12-12T00:00:00"/>
    <x v="3"/>
    <x v="4"/>
    <x v="2"/>
    <s v="Europe"/>
    <n v="2005"/>
    <n v="4000000000"/>
    <s v="Institutional Venture Partners, Sequoia Capital, General Atlantic"/>
  </r>
  <r>
    <s v="Canva"/>
    <n v="40000000000"/>
    <d v="2018-01-08T00:00:00"/>
    <x v="4"/>
    <x v="5"/>
    <x v="3"/>
    <s v="Oceania"/>
    <n v="2012"/>
    <n v="572000000"/>
    <s v="Sequoia Capital China, Blackbird Ventures, Matrix Partners"/>
  </r>
  <r>
    <s v="Checkout.com"/>
    <n v="40000000000"/>
    <d v="2019-05-02T00:00:00"/>
    <x v="3"/>
    <x v="6"/>
    <x v="4"/>
    <s v="Europe"/>
    <n v="2012"/>
    <n v="2000000000"/>
    <s v="Tiger Global Management, Insight Partners, DST Global"/>
  </r>
  <r>
    <s v="Instacart"/>
    <n v="39000000000"/>
    <d v="2014-12-30T00:00:00"/>
    <x v="5"/>
    <x v="3"/>
    <x v="1"/>
    <s v="North America"/>
    <n v="2012"/>
    <n v="3000000000"/>
    <s v="Khosla Ventures, Kleiner Perkins Caufield &amp; Byers, Collaborative Fund"/>
  </r>
  <r>
    <s v="Databricks"/>
    <n v="38000000000"/>
    <d v="2019-02-05T00:00:00"/>
    <x v="6"/>
    <x v="3"/>
    <x v="1"/>
    <s v="North America"/>
    <n v="2013"/>
    <n v="3000000000"/>
    <s v="Andreessen Horowitz, New Enterprise Associates, Battery Ventures"/>
  </r>
  <r>
    <s v="JUUL Labs"/>
    <n v="38000000000"/>
    <d v="2017-12-20T00:00:00"/>
    <x v="7"/>
    <x v="3"/>
    <x v="1"/>
    <s v="North America"/>
    <n v="2015"/>
    <n v="14000000000"/>
    <s v="Tiger Global Management"/>
  </r>
  <r>
    <s v="Revolut"/>
    <n v="33000000000"/>
    <d v="2018-04-26T00:00:00"/>
    <x v="3"/>
    <x v="6"/>
    <x v="4"/>
    <s v="Europe"/>
    <n v="2015"/>
    <n v="2000000000"/>
    <s v="index Ventures, DST Global, Ribbit Capital"/>
  </r>
  <r>
    <s v="Epic Games"/>
    <n v="32000000000"/>
    <d v="2018-10-26T00:00:00"/>
    <x v="2"/>
    <x v="7"/>
    <x v="1"/>
    <s v="North America"/>
    <n v="1991"/>
    <n v="7000000000"/>
    <s v="Tencent Holdings, KKR, Smash Ventures"/>
  </r>
  <r>
    <s v="FTX"/>
    <n v="32000000000"/>
    <d v="2021-07-20T00:00:00"/>
    <x v="3"/>
    <x v="8"/>
    <x v="5"/>
    <s v="North America"/>
    <n v="2018"/>
    <n v="2000000000"/>
    <s v="Sequoia Capital, Thoma Bravo, Softbank"/>
  </r>
  <r>
    <s v="Fanatics"/>
    <n v="27000000000"/>
    <d v="2012-06-06T00:00:00"/>
    <x v="1"/>
    <x v="9"/>
    <x v="1"/>
    <s v="North America"/>
    <n v="2002"/>
    <n v="4000000000"/>
    <s v="SoftBank Group, Andreessen Horowitz, Temasek Holdings"/>
  </r>
  <r>
    <s v="Chime"/>
    <n v="25000000000"/>
    <d v="2019-03-05T00:00:00"/>
    <x v="3"/>
    <x v="3"/>
    <x v="1"/>
    <s v="North America"/>
    <n v="2013"/>
    <n v="2000000000"/>
    <s v="Forerunner Ventures, Crosslink Capital, Homebrew"/>
  </r>
  <r>
    <s v="BYJU's"/>
    <n v="22000000000"/>
    <d v="2017-07-25T00:00:00"/>
    <x v="8"/>
    <x v="10"/>
    <x v="6"/>
    <s v="Asia"/>
    <n v="2008"/>
    <n v="4000000000"/>
    <s v="Tencent Holdings, Lightspeed India Partners, Sequoia Capital India"/>
  </r>
  <r>
    <s v="J&amp;T Express"/>
    <n v="20000000000"/>
    <d v="2021-04-07T00:00:00"/>
    <x v="5"/>
    <x v="11"/>
    <x v="7"/>
    <s v="Asia"/>
    <n v="2015"/>
    <n v="5000000000"/>
    <s v="Hillhouse Capital Management, Boyu Capital, Sequoia Capital China"/>
  </r>
  <r>
    <s v="Xiaohongshu"/>
    <n v="20000000000"/>
    <d v="2016-03-31T00:00:00"/>
    <x v="1"/>
    <x v="12"/>
    <x v="0"/>
    <s v="Asia"/>
    <n v="2013"/>
    <n v="918000000"/>
    <s v="GGV Capital, ZhenFund, Tencent"/>
  </r>
  <r>
    <s v="Miro"/>
    <n v="18000000000"/>
    <d v="2022-01-05T00:00:00"/>
    <x v="4"/>
    <x v="3"/>
    <x v="1"/>
    <s v="North America"/>
    <n v="2011"/>
    <n v="476000000"/>
    <s v="Accel, AltaIR Capital, Technology Crossover Ventures"/>
  </r>
  <r>
    <s v="Yuanfudao"/>
    <n v="17000000000"/>
    <d v="2017-05-31T00:00:00"/>
    <x v="8"/>
    <x v="0"/>
    <x v="0"/>
    <s v="Asia"/>
    <n v="2012"/>
    <n v="4000000000"/>
    <s v="Tencent Holdings, Warbug Pincus, IDG Capital"/>
  </r>
  <r>
    <s v="Discord"/>
    <n v="15000000000"/>
    <d v="2018-04-20T00:00:00"/>
    <x v="4"/>
    <x v="3"/>
    <x v="1"/>
    <s v="North America"/>
    <n v="2012"/>
    <n v="979000000"/>
    <s v="Benchmark, Greylock Partners, Tencent Holdings"/>
  </r>
  <r>
    <s v="Genki Forest"/>
    <n v="15000000000"/>
    <d v="2020-03-01T00:00:00"/>
    <x v="7"/>
    <x v="0"/>
    <x v="0"/>
    <s v="Asia"/>
    <n v="2016"/>
    <n v="721000000"/>
    <s v="Sequoia Capital China, Longfor Capitalm, Gaorong Capital"/>
  </r>
  <r>
    <s v="goPuff"/>
    <n v="15000000000"/>
    <d v="2020-10-08T00:00:00"/>
    <x v="1"/>
    <x v="13"/>
    <x v="1"/>
    <s v="North America"/>
    <n v="2013"/>
    <n v="3000000000"/>
    <s v="Accel, Softbank Group, Anthos Capital"/>
  </r>
  <r>
    <s v="Rapyd"/>
    <n v="15000000000"/>
    <d v="2019-12-03T00:00:00"/>
    <x v="3"/>
    <x v="6"/>
    <x v="4"/>
    <s v="Europe"/>
    <n v="2016"/>
    <n v="770000000"/>
    <s v="Target Global, General Catalyst, Durable Capital Partners"/>
  </r>
  <r>
    <s v="Blockchain.com"/>
    <n v="14000000000"/>
    <d v="2021-02-17T00:00:00"/>
    <x v="3"/>
    <x v="6"/>
    <x v="4"/>
    <s v="Europe"/>
    <n v="2011"/>
    <n v="490000000"/>
    <s v="Lightspeed Venture Partners, Google Ventures, Lakestar"/>
  </r>
  <r>
    <s v="Devoted Health"/>
    <n v="13000000000"/>
    <d v="2018-10-16T00:00:00"/>
    <x v="9"/>
    <x v="14"/>
    <x v="1"/>
    <s v="North America"/>
    <n v="2017"/>
    <n v="2000000000"/>
    <s v="Andreessen Horowitz, F-Prime Capital, Venrock"/>
  </r>
  <r>
    <s v="Grammarly"/>
    <n v="13000000000"/>
    <d v="2019-10-10T00:00:00"/>
    <x v="4"/>
    <x v="3"/>
    <x v="1"/>
    <s v="North America"/>
    <n v="2009"/>
    <n v="400000000"/>
    <s v="General Catalyst, Institutional Venture Partners, Breyer Capital"/>
  </r>
  <r>
    <s v="OpenSea"/>
    <n v="13000000000"/>
    <d v="2021-07-20T00:00:00"/>
    <x v="1"/>
    <x v="15"/>
    <x v="1"/>
    <s v="North America"/>
    <n v="2017"/>
    <n v="427000000"/>
    <s v="Andreessen Horowitz, Thirty Five Ventures, Sound Ventures"/>
  </r>
  <r>
    <s v="Plaid"/>
    <n v="13000000000"/>
    <d v="2018-12-11T00:00:00"/>
    <x v="3"/>
    <x v="3"/>
    <x v="1"/>
    <s v="North America"/>
    <n v="2012"/>
    <n v="734000000"/>
    <s v="New Enterprise Associates, Spar Capital, Index Ventures"/>
  </r>
  <r>
    <s v="Airtable"/>
    <n v="12000000000"/>
    <d v="2018-11-15T00:00:00"/>
    <x v="4"/>
    <x v="3"/>
    <x v="1"/>
    <s v="North America"/>
    <n v="2013"/>
    <n v="1000000000"/>
    <s v="Caffeinated Capital, CRV, Founder Collective"/>
  </r>
  <r>
    <s v="Argo AI"/>
    <n v="12000000000"/>
    <d v="2019-07-12T00:00:00"/>
    <x v="0"/>
    <x v="16"/>
    <x v="1"/>
    <s v="North America"/>
    <n v="2016"/>
    <n v="4000000000"/>
    <s v="Volkswagen Group, Ford Autonomous Vehicles"/>
  </r>
  <r>
    <s v="Biosplice Therapeutics"/>
    <n v="12000000000"/>
    <d v="2018-08-06T00:00:00"/>
    <x v="9"/>
    <x v="17"/>
    <x v="1"/>
    <s v="North America"/>
    <n v="2008"/>
    <n v="799000000"/>
    <s v="Vickers Venture Partners, IKEA GreenTech"/>
  </r>
  <r>
    <s v="Bitmain"/>
    <n v="12000000000"/>
    <d v="2018-07-06T00:00:00"/>
    <x v="10"/>
    <x v="0"/>
    <x v="0"/>
    <s v="Asia"/>
    <n v="2015"/>
    <n v="765000000"/>
    <s v="Coatue Management, Sequoia Capital China, IDG Capital"/>
  </r>
  <r>
    <s v="Brex"/>
    <n v="12000000000"/>
    <d v="2018-10-05T00:00:00"/>
    <x v="3"/>
    <x v="3"/>
    <x v="1"/>
    <s v="North America"/>
    <n v="2017"/>
    <n v="1000000000"/>
    <s v="DST Global, Ribbit Capital, Greenoaks Capital Management"/>
  </r>
  <r>
    <s v="Faire"/>
    <n v="12000000000"/>
    <d v="2019-10-30T00:00:00"/>
    <x v="0"/>
    <x v="3"/>
    <x v="1"/>
    <s v="North America"/>
    <n v="2017"/>
    <n v="1000000000"/>
    <s v="Khosla Ventures, Forerunner Ventures, Sequoia Capital"/>
  </r>
  <r>
    <s v="Getir"/>
    <n v="12000000000"/>
    <d v="2021-03-26T00:00:00"/>
    <x v="1"/>
    <x v="18"/>
    <x v="8"/>
    <s v="Europe"/>
    <n v="2015"/>
    <n v="2000000000"/>
    <s v="Tiger Global Management, Sequoia Capital, Revo Capital"/>
  </r>
  <r>
    <s v="GoodLeap"/>
    <n v="12000000000"/>
    <d v="2021-10-13T00:00:00"/>
    <x v="4"/>
    <x v="19"/>
    <x v="1"/>
    <s v="North America"/>
    <n v="2003"/>
    <n v="800000000"/>
    <s v="New Enterprise Associates, BDT Capital Partners, Davidson Kempner Capital Management"/>
  </r>
  <r>
    <s v="Northvolt"/>
    <n v="12000000000"/>
    <d v="2019-06-12T00:00:00"/>
    <x v="2"/>
    <x v="4"/>
    <x v="2"/>
    <s v="Europe"/>
    <n v="2016"/>
    <n v="4000000000"/>
    <s v="Vattenfall, Volkswagen Group, Goldman Sachs"/>
  </r>
  <r>
    <s v="Xingsheng Selected"/>
    <n v="12000000000"/>
    <d v="2020-07-22T00:00:00"/>
    <x v="1"/>
    <x v="20"/>
    <x v="0"/>
    <s v="Asia"/>
    <n v="2009"/>
    <n v="5000000000"/>
    <s v="KKR, Tencent Holdings, Sequoia Capital China"/>
  </r>
  <r>
    <s v="Bolt"/>
    <n v="11000000000"/>
    <d v="2018-05-29T00:00:00"/>
    <x v="11"/>
    <x v="21"/>
    <x v="9"/>
    <s v="Europe"/>
    <n v="2013"/>
    <n v="1000000000"/>
    <s v="Didi Chuxing, Diamler, TMT Investments"/>
  </r>
  <r>
    <s v="Bolt"/>
    <n v="11000000000"/>
    <d v="2021-10-08T00:00:00"/>
    <x v="3"/>
    <x v="3"/>
    <x v="1"/>
    <s v="North America"/>
    <n v="2014"/>
    <n v="1000000000"/>
    <s v="Activant Capital, Tribe Capital, General Atlantic"/>
  </r>
  <r>
    <s v="Celonis"/>
    <n v="11000000000"/>
    <d v="2018-06-26T00:00:00"/>
    <x v="6"/>
    <x v="22"/>
    <x v="10"/>
    <s v="Europe"/>
    <n v="2011"/>
    <n v="1000000000"/>
    <s v="Accel, 83North"/>
  </r>
  <r>
    <s v="Global Switch"/>
    <n v="11000000000"/>
    <d v="2016-12-22T00:00:00"/>
    <x v="10"/>
    <x v="6"/>
    <x v="4"/>
    <s v="Europe"/>
    <n v="1998"/>
    <n v="5000000000"/>
    <s v="Aviation Industry Corporation of China, Essence Financial, Jiangsu Sha Steel Group"/>
  </r>
  <r>
    <s v="Swiggy"/>
    <n v="11000000000"/>
    <d v="2018-06-21T00:00:00"/>
    <x v="5"/>
    <x v="10"/>
    <x v="6"/>
    <s v="Asia"/>
    <n v="2014"/>
    <n v="5000000000"/>
    <s v="Accel India, SAIF Partners, Norwest Venture Partners"/>
  </r>
  <r>
    <s v="Weilong Foods"/>
    <n v="11000000000"/>
    <d v="2021-05-08T00:00:00"/>
    <x v="7"/>
    <x v="23"/>
    <x v="0"/>
    <s v="Asia"/>
    <n v="1999"/>
    <n v="558000000"/>
    <s v="Tencent Holdings, Hillhouse Capital Management, Yunfeng Capital"/>
  </r>
  <r>
    <s v="ZongMu Technology"/>
    <n v="11000000000"/>
    <d v="2021-06-03T00:00:00"/>
    <x v="11"/>
    <x v="12"/>
    <x v="0"/>
    <s v="Asia"/>
    <n v="2013"/>
    <n v="376000000"/>
    <s v="LTW Capital, Legend Capital, Qualcomm Ventures"/>
  </r>
  <r>
    <s v="Alchemy"/>
    <n v="10000000000"/>
    <d v="2021-10-28T00:00:00"/>
    <x v="3"/>
    <x v="3"/>
    <x v="1"/>
    <s v="North America"/>
    <n v="2017"/>
    <n v="564000000"/>
    <s v="DFJ Growth Fund, Coatue Management, Addition"/>
  </r>
  <r>
    <s v="Chehaoduo"/>
    <n v="10000000000"/>
    <d v="2016-03-12T00:00:00"/>
    <x v="1"/>
    <x v="0"/>
    <x v="0"/>
    <s v="Asia"/>
    <n v="2015"/>
    <n v="4000000000"/>
    <s v="Sequoia Capital China, GX Capital"/>
  </r>
  <r>
    <s v="Digital Currency Group"/>
    <n v="10000000000"/>
    <d v="2021-11-01T00:00:00"/>
    <x v="3"/>
    <x v="15"/>
    <x v="1"/>
    <s v="North America"/>
    <n v="2015"/>
    <n v="1000000000"/>
    <s v="Ribbit Capital, capitalG, Softbank Group"/>
  </r>
  <r>
    <s v="Figma"/>
    <n v="10000000000"/>
    <d v="2020-04-30T00:00:00"/>
    <x v="4"/>
    <x v="3"/>
    <x v="1"/>
    <s v="North America"/>
    <n v="2012"/>
    <n v="333000000"/>
    <s v="Index Ventures, Greylock Partners, Kleiner Perkins Caufield &amp; Byers"/>
  </r>
  <r>
    <s v="Gusto"/>
    <n v="10000000000"/>
    <d v="2015-12-18T00:00:00"/>
    <x v="3"/>
    <x v="3"/>
    <x v="1"/>
    <s v="North America"/>
    <n v="2011"/>
    <n v="691000000"/>
    <s v="General Catalyst Partners, Google Ventures, Kleiner Perkins Caufield &amp; Byers"/>
  </r>
  <r>
    <s v="Lalamove"/>
    <n v="10000000000"/>
    <d v="2019-02-21T00:00:00"/>
    <x v="5"/>
    <x v="24"/>
    <x v="11"/>
    <s v="Asia"/>
    <n v="2013"/>
    <n v="2000000000"/>
    <s v="MindWorks Ventures, Shunwei Capital Partners, Xiang He Capital"/>
  </r>
  <r>
    <s v="Notion Labs"/>
    <n v="10000000000"/>
    <d v="2020-04-01T00:00:00"/>
    <x v="4"/>
    <x v="3"/>
    <x v="1"/>
    <s v="North America"/>
    <n v="2016"/>
    <n v="343000000"/>
    <s v="Index Ventures, Draft Ventures, Felicis Ventures"/>
  </r>
  <r>
    <s v="OutSystems"/>
    <n v="10000000000"/>
    <d v="2018-06-05T00:00:00"/>
    <x v="4"/>
    <x v="25"/>
    <x v="1"/>
    <s v="North America"/>
    <n v="2001"/>
    <n v="572000000"/>
    <s v="KKR, ES Ventures, North Bridge Growth Equity"/>
  </r>
  <r>
    <s v="OYO Rooms"/>
    <n v="10000000000"/>
    <d v="2018-09-25T00:00:00"/>
    <x v="12"/>
    <x v="26"/>
    <x v="6"/>
    <s v="Asia"/>
    <n v="2012"/>
    <n v="3000000000"/>
    <s v="SoftBank Group, Sequoia Capital India,Lightspeed India Partners"/>
  </r>
  <r>
    <s v="reddit"/>
    <n v="10000000000"/>
    <d v="2017-07-31T00:00:00"/>
    <x v="4"/>
    <x v="3"/>
    <x v="1"/>
    <s v="North America"/>
    <n v="2005"/>
    <n v="1000000000"/>
    <s v="Y Combinator, Sequoia Capital, Coatue Management"/>
  </r>
  <r>
    <s v="Ripple"/>
    <n v="10000000000"/>
    <d v="2019-12-20T00:00:00"/>
    <x v="3"/>
    <x v="3"/>
    <x v="1"/>
    <s v="North America"/>
    <n v="2012"/>
    <n v="294000000"/>
    <s v="IDG Capital, Venture51, Lightspeed Venture Partners"/>
  </r>
  <r>
    <s v="ServiceTitan"/>
    <n v="10000000000"/>
    <d v="2018-11-14T00:00:00"/>
    <x v="4"/>
    <x v="27"/>
    <x v="1"/>
    <s v="North America"/>
    <n v="2012"/>
    <n v="1000000000"/>
    <s v="Bessemer Venture Partners, ICONIQ Capital, Battery Ventures"/>
  </r>
  <r>
    <s v="Talkdesk"/>
    <n v="10000000000"/>
    <d v="2018-10-03T00:00:00"/>
    <x v="4"/>
    <x v="3"/>
    <x v="1"/>
    <s v="North America"/>
    <n v="2011"/>
    <n v="497000000"/>
    <s v="DJF, Salesforce Ventures, Storm Ventures"/>
  </r>
  <r>
    <s v="Thrasio"/>
    <n v="10000000000"/>
    <d v="2020-07-15T00:00:00"/>
    <x v="2"/>
    <x v="28"/>
    <x v="1"/>
    <s v="North America"/>
    <n v="2018"/>
    <n v="2000000000"/>
    <s v="Upper90, RiverPark Ventures, Advent International"/>
  </r>
  <r>
    <s v="Zuoyebang"/>
    <n v="10000000000"/>
    <d v="2018-07-18T00:00:00"/>
    <x v="8"/>
    <x v="0"/>
    <x v="0"/>
    <s v="Asia"/>
    <n v="2014"/>
    <n v="3000000000"/>
    <s v="Sequoia Capital China, Xiang He Capital, GGV Capital"/>
  </r>
  <r>
    <s v="Dunamu"/>
    <n v="9000000000"/>
    <d v="2021-07-22T00:00:00"/>
    <x v="3"/>
    <x v="29"/>
    <x v="12"/>
    <s v="Asia"/>
    <n v="2012"/>
    <n v="71000000"/>
    <s v="Qualcomm Ventures, Woori Investment, Hanwha Investment &amp; Securities"/>
  </r>
  <r>
    <s v="Kavak"/>
    <n v="9000000000"/>
    <d v="2020-10-01T00:00:00"/>
    <x v="1"/>
    <x v="30"/>
    <x v="13"/>
    <s v="North America"/>
    <n v="2016"/>
    <n v="2000000000"/>
    <s v="DST Global, SoftBank Group, Mountain Nazca"/>
  </r>
  <r>
    <s v="Klaviyo"/>
    <n v="9000000000"/>
    <d v="2020-11-17T00:00:00"/>
    <x v="4"/>
    <x v="25"/>
    <x v="1"/>
    <s v="North America"/>
    <n v="2012"/>
    <n v="679000000"/>
    <s v="Summit Partners, Accel, Astral Capital"/>
  </r>
  <r>
    <s v="N26"/>
    <n v="9000000000"/>
    <d v="2019-01-10T00:00:00"/>
    <x v="3"/>
    <x v="31"/>
    <x v="10"/>
    <s v="Europe"/>
    <n v="2013"/>
    <n v="2000000000"/>
    <s v="Redalpine Venture Partners, Earlybird Venture Capital, Valar Ventures"/>
  </r>
  <r>
    <s v="Niantic"/>
    <n v="9000000000"/>
    <d v="2017-11-24T00:00:00"/>
    <x v="13"/>
    <x v="3"/>
    <x v="1"/>
    <s v="North America"/>
    <n v="2015"/>
    <n v="770000000"/>
    <s v="Nintendo, Google, Pokemon Company International, Spark Capital"/>
  </r>
  <r>
    <s v="Nuro"/>
    <n v="9000000000"/>
    <d v="2019-02-11T00:00:00"/>
    <x v="11"/>
    <x v="32"/>
    <x v="1"/>
    <s v="North America"/>
    <n v="2016"/>
    <n v="2000000000"/>
    <s v="SoftBank Group, Greylock Partners, Gaorong Capital"/>
  </r>
  <r>
    <s v="Pony.ai"/>
    <n v="9000000000"/>
    <d v="2018-07-11T00:00:00"/>
    <x v="0"/>
    <x v="33"/>
    <x v="1"/>
    <s v="North America"/>
    <n v="2016"/>
    <n v="1000000000"/>
    <s v="Sequoia Capital China, IDG Capital, DCM Ventures"/>
  </r>
  <r>
    <s v="Snyk"/>
    <n v="9000000000"/>
    <d v="2020-01-21T00:00:00"/>
    <x v="14"/>
    <x v="25"/>
    <x v="1"/>
    <s v="North America"/>
    <n v="2015"/>
    <n v="1000000000"/>
    <s v="BOLDstart Ventures, Google Ventures, Accel"/>
  </r>
  <r>
    <s v="Tanium"/>
    <n v="9000000000"/>
    <d v="2015-03-31T00:00:00"/>
    <x v="14"/>
    <x v="34"/>
    <x v="1"/>
    <s v="North America"/>
    <n v="2007"/>
    <n v="775000000"/>
    <s v="Andreessen Horowitz, Nor-Cal Invest, TPG Growth"/>
  </r>
  <r>
    <s v="Yanolja"/>
    <n v="9000000000"/>
    <d v="2019-06-10T00:00:00"/>
    <x v="12"/>
    <x v="29"/>
    <x v="12"/>
    <s v="Asia"/>
    <n v="2005"/>
    <n v="2000000000"/>
    <s v="SBI Investment Korea, Partners Investment, GIC"/>
  </r>
  <r>
    <s v="Caris Life Sciences"/>
    <n v="8000000000"/>
    <d v="2021-05-12T00:00:00"/>
    <x v="9"/>
    <x v="35"/>
    <x v="1"/>
    <s v="North America"/>
    <n v="1996"/>
    <n v="1000000000"/>
    <s v="Sixth Street Partners, OrbiMed Advisors, Highland Capital Management"/>
  </r>
  <r>
    <s v="Dapper Labs"/>
    <n v="8000000000"/>
    <d v="2021-03-30T00:00:00"/>
    <x v="3"/>
    <x v="36"/>
    <x v="14"/>
    <s v="North America"/>
    <n v="2018"/>
    <n v="607000000"/>
    <s v="Union Square Ventures, Venrock, Andreessen Horowitz"/>
  </r>
  <r>
    <s v="DJI Innovations"/>
    <n v="8000000000"/>
    <d v="2015-01-23T00:00:00"/>
    <x v="10"/>
    <x v="1"/>
    <x v="0"/>
    <s v="Asia"/>
    <n v="2006"/>
    <n v="105000000"/>
    <s v="Accel Partners, Sequoia Capital"/>
  </r>
  <r>
    <s v="Dream11"/>
    <n v="8000000000"/>
    <d v="2019-04-09T00:00:00"/>
    <x v="4"/>
    <x v="37"/>
    <x v="6"/>
    <s v="Asia"/>
    <n v="2007"/>
    <n v="2000000000"/>
    <s v="Kaalari Capital, Tencent Holdings, Steadview Capital"/>
  </r>
  <r>
    <s v="Fireblocks"/>
    <n v="8000000000"/>
    <d v="2021-07-27T00:00:00"/>
    <x v="3"/>
    <x v="15"/>
    <x v="1"/>
    <s v="North America"/>
    <n v="2018"/>
    <n v="1000000000"/>
    <s v="Tenaya Capital, Coatue Management, Stripes Group"/>
  </r>
  <r>
    <s v="Flexport"/>
    <n v="8000000000"/>
    <d v="2018-04-30T00:00:00"/>
    <x v="5"/>
    <x v="3"/>
    <x v="1"/>
    <s v="North America"/>
    <n v="2013"/>
    <n v="2000000000"/>
    <s v="Bloomberg Beta, Founders Fund, First Round Capital"/>
  </r>
  <r>
    <s v="Hopin"/>
    <n v="8000000000"/>
    <d v="2020-11-10T00:00:00"/>
    <x v="4"/>
    <x v="6"/>
    <x v="4"/>
    <s v="Europe"/>
    <n v="2019"/>
    <n v="1000000000"/>
    <s v="Accel, Northzone Ventures, Institutional Venture Partners"/>
  </r>
  <r>
    <s v="Lacework"/>
    <n v="8000000000"/>
    <d v="2021-01-07T00:00:00"/>
    <x v="14"/>
    <x v="38"/>
    <x v="1"/>
    <s v="North America"/>
    <n v="2015"/>
    <n v="2000000000"/>
    <s v="Sutter Hill Ventures, Liberty Global Ventures, Coatue Management"/>
  </r>
  <r>
    <s v="Netskope"/>
    <n v="8000000000"/>
    <d v="2018-11-13T00:00:00"/>
    <x v="14"/>
    <x v="39"/>
    <x v="1"/>
    <s v="North America"/>
    <n v="2012"/>
    <n v="1000000000"/>
    <s v="Lightspeed Venture Partners, Social Capital, Accel"/>
  </r>
  <r>
    <s v="Ramp"/>
    <n v="8000000000"/>
    <d v="2021-03-29T00:00:00"/>
    <x v="3"/>
    <x v="15"/>
    <x v="1"/>
    <s v="North America"/>
    <n v="2019"/>
    <n v="660000000"/>
    <s v="D1 Capital Partners, Stripe, Coatue Management"/>
  </r>
  <r>
    <s v="Razorpay"/>
    <n v="8000000000"/>
    <d v="2020-10-11T00:00:00"/>
    <x v="3"/>
    <x v="10"/>
    <x v="6"/>
    <s v="Asia"/>
    <n v="2013"/>
    <n v="742000000"/>
    <s v="Sequoia Capital India, Tiger Global Management, Matrix Partners India"/>
  </r>
  <r>
    <s v="Tempus"/>
    <n v="8000000000"/>
    <d v="2018-03-21T00:00:00"/>
    <x v="9"/>
    <x v="40"/>
    <x v="1"/>
    <s v="North America"/>
    <n v="2015"/>
    <n v="820000000"/>
    <s v="New Enterprise Associates, T. Rowe Associates, Lightbank"/>
  </r>
  <r>
    <s v="Tipalti"/>
    <n v="8000000000"/>
    <d v="2020-10-06T00:00:00"/>
    <x v="3"/>
    <x v="41"/>
    <x v="1"/>
    <s v="North America"/>
    <n v="2010"/>
    <n v="549000000"/>
    <s v="01 Advisors, Zeev Ventures, Group 11"/>
  </r>
  <r>
    <s v="1Password"/>
    <n v="7000000000"/>
    <d v="2021-07-08T00:00:00"/>
    <x v="14"/>
    <x v="42"/>
    <x v="14"/>
    <s v="North America"/>
    <n v="2005"/>
    <n v="920000000"/>
    <s v="Slack Fund, Accel, Skip Capital"/>
  </r>
  <r>
    <s v="Attentive"/>
    <n v="7000000000"/>
    <d v="2020-09-23T00:00:00"/>
    <x v="13"/>
    <x v="43"/>
    <x v="1"/>
    <s v="North America"/>
    <n v="2016"/>
    <n v="863000000"/>
    <s v="NextView Ventures, Eniac Ventures, Sequoia Capital"/>
  </r>
  <r>
    <s v="Automation Anywhere"/>
    <n v="7000000000"/>
    <d v="2018-07-02T00:00:00"/>
    <x v="0"/>
    <x v="38"/>
    <x v="1"/>
    <s v="North America"/>
    <n v="2003"/>
    <n v="849000000"/>
    <s v="General Atlantic, Goldman Sachs, New Enterprise Associates"/>
  </r>
  <r>
    <s v="Carta"/>
    <n v="7000000000"/>
    <d v="2019-05-06T00:00:00"/>
    <x v="3"/>
    <x v="3"/>
    <x v="1"/>
    <s v="North America"/>
    <n v="2012"/>
    <n v="1000000000"/>
    <s v="Menlo Ventures, Spark Capital, Union Square Ventures"/>
  </r>
  <r>
    <s v="ConsenSys"/>
    <n v="7000000000"/>
    <d v="2021-11-17T00:00:00"/>
    <x v="3"/>
    <x v="15"/>
    <x v="1"/>
    <s v="North America"/>
    <n v="2014"/>
    <n v="660000000"/>
    <s v="Third Point, Electric Capital, Coinbase Ventures"/>
  </r>
  <r>
    <s v="CRED"/>
    <n v="7000000000"/>
    <d v="2021-04-06T00:00:00"/>
    <x v="3"/>
    <x v="10"/>
    <x v="6"/>
    <s v="Asia"/>
    <n v="2018"/>
    <n v="922000000"/>
    <s v="Tiger Global Management, DST Global, Sequoia Capital India"/>
  </r>
  <r>
    <s v="Gemini"/>
    <n v="7000000000"/>
    <d v="2021-11-19T00:00:00"/>
    <x v="3"/>
    <x v="15"/>
    <x v="1"/>
    <s v="North America"/>
    <n v="2015"/>
    <n v="424000000"/>
    <s v="Morgan Creek Digital, Marcy Venture Partners, 10T Fund"/>
  </r>
  <r>
    <s v="Gong"/>
    <n v="7000000000"/>
    <d v="2020-08-12T00:00:00"/>
    <x v="0"/>
    <x v="44"/>
    <x v="1"/>
    <s v="North America"/>
    <n v="2015"/>
    <n v="583000000"/>
    <s v="Norwest Venture Partners, Next World Capital, Wing Venture Capital"/>
  </r>
  <r>
    <s v="Impossible Foods"/>
    <n v="7000000000"/>
    <d v="2019-05-13T00:00:00"/>
    <x v="7"/>
    <x v="45"/>
    <x v="1"/>
    <s v="North America"/>
    <n v="2011"/>
    <n v="2000000000"/>
    <s v="Khosla Ventures, Horizons Ventures, Temasek Holdings"/>
  </r>
  <r>
    <s v="Meicai"/>
    <n v="7000000000"/>
    <d v="2016-06-22T00:00:00"/>
    <x v="13"/>
    <x v="0"/>
    <x v="0"/>
    <s v="Asia"/>
    <n v="2014"/>
    <n v="1000000000"/>
    <s v="Tiger Global Management, Blue Lake Capital, ZhenFund"/>
  </r>
  <r>
    <s v="National Stock Exchange of India"/>
    <n v="7000000000"/>
    <d v="2020-07-01T00:00:00"/>
    <x v="3"/>
    <x v="37"/>
    <x v="6"/>
    <s v="Asia"/>
    <n v="1998"/>
    <n v="297000000"/>
    <s v="TA Associates, SoftBank Group, GS Growth"/>
  </r>
  <r>
    <s v="Ola Cabs"/>
    <n v="7000000000"/>
    <d v="2014-10-27T00:00:00"/>
    <x v="11"/>
    <x v="10"/>
    <x v="6"/>
    <s v="Asia"/>
    <n v="2010"/>
    <n v="4000000000"/>
    <s v="Accel Partners, SoftBank Group, Sequoia Capital"/>
  </r>
  <r>
    <s v="Rippling"/>
    <n v="7000000000"/>
    <d v="2020-08-04T00:00:00"/>
    <x v="4"/>
    <x v="3"/>
    <x v="1"/>
    <s v="North America"/>
    <n v="2017"/>
    <n v="447000000"/>
    <s v="Initialized Capital, Y Combinator, Kleiner Perkins Caufield &amp; Byers"/>
  </r>
  <r>
    <s v="Ro"/>
    <n v="7000000000"/>
    <d v="2020-07-27T00:00:00"/>
    <x v="9"/>
    <x v="15"/>
    <x v="1"/>
    <s v="North America"/>
    <n v="2017"/>
    <n v="1000000000"/>
    <s v="Initialized Capital, General Catalyst, SignalFire"/>
  </r>
  <r>
    <s v="Scale AI"/>
    <n v="7000000000"/>
    <d v="2019-08-05T00:00:00"/>
    <x v="0"/>
    <x v="3"/>
    <x v="1"/>
    <s v="North America"/>
    <n v="2018"/>
    <n v="603000000"/>
    <s v="Accel, Y Combinator, Index Ventures"/>
  </r>
  <r>
    <s v="Toss"/>
    <n v="7000000000"/>
    <d v="2018-12-09T00:00:00"/>
    <x v="3"/>
    <x v="29"/>
    <x v="12"/>
    <s v="Asia"/>
    <n v="2013"/>
    <n v="844000000"/>
    <s v="Bessemer Venture Partners, Qualcomm Ventures, Kleiner Perkins Caufield &amp; Byers"/>
  </r>
  <r>
    <s v="TripActions"/>
    <n v="7000000000"/>
    <d v="2018-11-08T00:00:00"/>
    <x v="12"/>
    <x v="44"/>
    <x v="1"/>
    <s v="North America"/>
    <n v="2015"/>
    <n v="912000000"/>
    <s v="Andreessen Horowitz, Lightspeed Venture Partners, Zeev Ventures"/>
  </r>
  <r>
    <s v="Ziroom"/>
    <n v="7000000000"/>
    <d v="2018-01-17T00:00:00"/>
    <x v="1"/>
    <x v="0"/>
    <x v="0"/>
    <s v="Asia"/>
    <n v="2011"/>
    <n v="2000000000"/>
    <s v="Sequoia Capital China, Warburg Pincus, General Catalyst"/>
  </r>
  <r>
    <s v="Airwallex"/>
    <n v="6000000000"/>
    <d v="2019-03-25T00:00:00"/>
    <x v="3"/>
    <x v="46"/>
    <x v="3"/>
    <s v="Oceania"/>
    <n v="2015"/>
    <n v="802000000"/>
    <s v="DST Global, Sequoia Capital China, Tencent Holdings"/>
  </r>
  <r>
    <s v="Back Market"/>
    <n v="6000000000"/>
    <d v="2021-05-18T00:00:00"/>
    <x v="1"/>
    <x v="47"/>
    <x v="15"/>
    <s v="Europe"/>
    <n v="2014"/>
    <n v="1000000000"/>
    <s v="Aglae Ventures, Eurazeo, Daphni"/>
  </r>
  <r>
    <s v="Benchling"/>
    <n v="6000000000"/>
    <d v="2021-04-14T00:00:00"/>
    <x v="4"/>
    <x v="3"/>
    <x v="1"/>
    <s v="North America"/>
    <n v="2012"/>
    <n v="412000000"/>
    <s v="Thrive Capital, Benchmark, MenloVentures"/>
  </r>
  <r>
    <s v="Better.com"/>
    <n v="6000000000"/>
    <d v="2020-11-10T00:00:00"/>
    <x v="3"/>
    <x v="15"/>
    <x v="1"/>
    <s v="North America"/>
    <n v="2018"/>
    <n v="405000000"/>
    <s v="Pine Brook, American Express Ventures, Kleiner Perkins Caufield &amp; Byers"/>
  </r>
  <r>
    <s v="Black Unicorn Factory"/>
    <n v="6000000000"/>
    <d v="2021-05-20T00:00:00"/>
    <x v="2"/>
    <x v="48"/>
    <x v="1"/>
    <s v="North America"/>
    <n v="2020"/>
    <n v="645000000"/>
    <s v="Barter Ventures"/>
  </r>
  <r>
    <s v="Cityblock Health"/>
    <n v="6000000000"/>
    <d v="2020-12-10T00:00:00"/>
    <x v="9"/>
    <x v="49"/>
    <x v="1"/>
    <s v="North America"/>
    <n v="2017"/>
    <n v="891000000"/>
    <s v="Thrive Capital, Maverick Ventures, Redpoint Ventures"/>
  </r>
  <r>
    <s v="DataRobot"/>
    <n v="6000000000"/>
    <d v="2019-07-29T00:00:00"/>
    <x v="0"/>
    <x v="25"/>
    <x v="1"/>
    <s v="North America"/>
    <n v="2012"/>
    <n v="1000000000"/>
    <s v="New Enterprise Associates, Accomplice, IA Ventures"/>
  </r>
  <r>
    <s v="Deel"/>
    <n v="6000000000"/>
    <d v="2021-04-21T00:00:00"/>
    <x v="3"/>
    <x v="3"/>
    <x v="1"/>
    <s v="North America"/>
    <n v="2018"/>
    <n v="629000000"/>
    <s v="Andreessen Horowitz, Spark Capital, Y Combinator"/>
  </r>
  <r>
    <s v="Doctolib"/>
    <n v="6000000000"/>
    <d v="2019-03-19T00:00:00"/>
    <x v="9"/>
    <x v="47"/>
    <x v="15"/>
    <s v="Europe"/>
    <n v="2013"/>
    <n v="815000000"/>
    <s v="BPI France, Kerala Ventures, Accel"/>
  </r>
  <r>
    <s v="Easyhome"/>
    <n v="6000000000"/>
    <d v="2018-02-12T00:00:00"/>
    <x v="7"/>
    <x v="0"/>
    <x v="0"/>
    <s v="Asia"/>
    <n v="1999"/>
    <n v="2000000000"/>
    <s v="Alibaba Group, Boyu Capital, Borui Capital"/>
  </r>
  <r>
    <s v="FiveTran"/>
    <n v="6000000000"/>
    <d v="2020-06-30T00:00:00"/>
    <x v="6"/>
    <x v="50"/>
    <x v="1"/>
    <s v="North America"/>
    <n v="2012"/>
    <n v="728000000"/>
    <s v="Matrix Partners, Andreessen Horowitz, General Catalyst"/>
  </r>
  <r>
    <s v="Hinge Health"/>
    <n v="6000000000"/>
    <d v="2021-01-06T00:00:00"/>
    <x v="9"/>
    <x v="3"/>
    <x v="1"/>
    <s v="North America"/>
    <n v="2015"/>
    <n v="826000000"/>
    <s v="Atomico, Insight Partners, Coatue Management"/>
  </r>
  <r>
    <s v="iCapital Network"/>
    <n v="6000000000"/>
    <d v="2021-07-27T00:00:00"/>
    <x v="3"/>
    <x v="15"/>
    <x v="1"/>
    <s v="North America"/>
    <n v="2013"/>
    <n v="729000000"/>
    <s v="BlackRock, Blackstone, UBS"/>
  </r>
  <r>
    <s v="Lianjia"/>
    <n v="6000000000"/>
    <d v="2016-04-07T00:00:00"/>
    <x v="1"/>
    <x v="0"/>
    <x v="0"/>
    <s v="Asia"/>
    <n v="2001"/>
    <n v="1000000000"/>
    <s v="Tencent, Baidu, Huasheng Capital"/>
  </r>
  <r>
    <s v="Lyra Health"/>
    <n v="6000000000"/>
    <d v="2020-08-25T00:00:00"/>
    <x v="9"/>
    <x v="51"/>
    <x v="1"/>
    <s v="North America"/>
    <n v="2015"/>
    <n v="910000000"/>
    <s v="Greylock Partners, Venrock, Providence Ventures"/>
  </r>
  <r>
    <s v="Mambu"/>
    <n v="6000000000"/>
    <d v="2021-01-06T00:00:00"/>
    <x v="3"/>
    <x v="52"/>
    <x v="16"/>
    <s v="Europe"/>
    <n v="2011"/>
    <n v="448000000"/>
    <s v="Runa Capital, Acton Capital Partners, Point Nine Capital"/>
  </r>
  <r>
    <s v="Mollie"/>
    <n v="6000000000"/>
    <d v="2020-09-08T00:00:00"/>
    <x v="3"/>
    <x v="52"/>
    <x v="16"/>
    <s v="Europe"/>
    <n v="2004"/>
    <n v="928000000"/>
    <s v="Technology Crossover Ventures"/>
  </r>
  <r>
    <s v="Personio"/>
    <n v="6000000000"/>
    <d v="2021-01-19T00:00:00"/>
    <x v="4"/>
    <x v="22"/>
    <x v="10"/>
    <s v="Europe"/>
    <n v="2015"/>
    <n v="524000000"/>
    <s v="Global Founders Capital, Nortzone Ventures, Picus Capital"/>
  </r>
  <r>
    <s v="Postman"/>
    <n v="6000000000"/>
    <d v="2020-06-11T00:00:00"/>
    <x v="4"/>
    <x v="3"/>
    <x v="1"/>
    <s v="North America"/>
    <n v="2014"/>
    <n v="433000000"/>
    <s v="Nexus Venture Partners, CRV, Insight Partners"/>
  </r>
  <r>
    <s v="RELEX Solutions"/>
    <n v="6000000000"/>
    <d v="2022-02-17T00:00:00"/>
    <x v="5"/>
    <x v="53"/>
    <x v="17"/>
    <s v="Europe"/>
    <n v="2005"/>
    <n v="803000000"/>
    <s v="Blackstone, Technology Crossover Ventures, Summit Partners"/>
  </r>
  <r>
    <s v="SVOLT"/>
    <n v="6000000000"/>
    <d v="2020-06-08T00:00:00"/>
    <x v="11"/>
    <x v="54"/>
    <x v="0"/>
    <s v="Asia"/>
    <n v="2018"/>
    <n v="3000000000"/>
    <s v="IDG Capital, Bank Of China Group Investment,, SDIC CMC Investment Management"/>
  </r>
  <r>
    <s v="Upgrade"/>
    <n v="6000000000"/>
    <d v="2018-02-12T00:00:00"/>
    <x v="3"/>
    <x v="3"/>
    <x v="1"/>
    <s v="North America"/>
    <n v="2016"/>
    <n v="587000000"/>
    <s v="Union Square Ventures, Ribbit Capital, VY Capital"/>
  </r>
  <r>
    <s v="Vice Media"/>
    <n v="6000000000"/>
    <d v="2011-04-02T00:00:00"/>
    <x v="4"/>
    <x v="49"/>
    <x v="1"/>
    <s v="North America"/>
    <n v="1994"/>
    <n v="1000000000"/>
    <s v="Technology Crossover Ventures, A&amp;E Television Networks"/>
  </r>
  <r>
    <s v="WeDoctor"/>
    <n v="6000000000"/>
    <d v="2015-09-22T00:00:00"/>
    <x v="9"/>
    <x v="55"/>
    <x v="0"/>
    <s v="Asia"/>
    <n v="2010"/>
    <n v="1000000000"/>
    <s v="Tencent, Morningside Group"/>
  </r>
  <r>
    <s v="Wiz"/>
    <n v="6000000000"/>
    <d v="2021-03-17T00:00:00"/>
    <x v="14"/>
    <x v="56"/>
    <x v="18"/>
    <s v="Asia"/>
    <n v="2020"/>
    <n v="600000000"/>
    <s v="Insight Partners, Sequoia Capital, Index Ventures"/>
  </r>
  <r>
    <s v="Workato"/>
    <n v="6000000000"/>
    <d v="2021-01-12T00:00:00"/>
    <x v="4"/>
    <x v="32"/>
    <x v="1"/>
    <s v="North America"/>
    <n v="2013"/>
    <n v="415000000"/>
    <s v="Battery Ventures, Storm Ventures, Redpoint Ventures"/>
  </r>
  <r>
    <s v="6Sense"/>
    <n v="5000000000"/>
    <d v="2021-03-30T00:00:00"/>
    <x v="0"/>
    <x v="3"/>
    <x v="1"/>
    <s v="North America"/>
    <n v="2013"/>
    <n v="426000000"/>
    <s v="Venrock, Battery Ventures, Insight Partners"/>
  </r>
  <r>
    <s v="Anduril"/>
    <n v="5000000000"/>
    <d v="2019-09-11T00:00:00"/>
    <x v="0"/>
    <x v="57"/>
    <x v="1"/>
    <s v="North America"/>
    <n v="2017"/>
    <n v="691000000"/>
    <s v="Andreessen Horowitz, Founders Fund, Revolution Ventures"/>
  </r>
  <r>
    <s v="BetterUp"/>
    <n v="5000000000"/>
    <d v="2021-02-25T00:00:00"/>
    <x v="4"/>
    <x v="3"/>
    <x v="1"/>
    <s v="North America"/>
    <n v="2013"/>
    <n v="567000000"/>
    <s v="Threshold Ventures, Lightspeed Venture Partners, Crosslink Capital"/>
  </r>
  <r>
    <s v="C6 Bank"/>
    <n v="5000000000"/>
    <d v="2020-12-02T00:00:00"/>
    <x v="3"/>
    <x v="58"/>
    <x v="19"/>
    <s v="South America"/>
    <n v="2018"/>
    <n v="2000000000"/>
    <s v="Credit Suisse"/>
  </r>
  <r>
    <s v="Cerebral"/>
    <n v="5000000000"/>
    <d v="2021-06-10T00:00:00"/>
    <x v="9"/>
    <x v="3"/>
    <x v="1"/>
    <s v="North America"/>
    <n v="2020"/>
    <n v="462000000"/>
    <s v="Oak HC/FT Partners, Artis Ventures, WestCap Group"/>
  </r>
  <r>
    <s v="Checkr"/>
    <n v="5000000000"/>
    <d v="2019-09-19T00:00:00"/>
    <x v="4"/>
    <x v="3"/>
    <x v="1"/>
    <s v="North America"/>
    <n v="2014"/>
    <n v="559000000"/>
    <s v="Y Combinator, Accel, T. Rowe Price"/>
  </r>
  <r>
    <s v="Chipone"/>
    <n v="5000000000"/>
    <d v="2021-12-16T00:00:00"/>
    <x v="10"/>
    <x v="0"/>
    <x v="0"/>
    <s v="Asia"/>
    <n v="2008"/>
    <n v="1000000000"/>
    <s v="China Grand Prosperity Investment, Silk Road Huacheng, Oriza Equity Investment"/>
  </r>
  <r>
    <s v="CloudWalk Technology"/>
    <n v="5000000000"/>
    <d v="2018-10-08T00:00:00"/>
    <x v="0"/>
    <x v="59"/>
    <x v="0"/>
    <s v="Asia"/>
    <n v="2015"/>
    <n v="514000000"/>
    <s v="Oriza Holdings, Guangdong Technology Financial Group"/>
  </r>
  <r>
    <s v="Cockroach Labs"/>
    <n v="5000000000"/>
    <d v="2021-01-12T00:00:00"/>
    <x v="6"/>
    <x v="15"/>
    <x v="1"/>
    <s v="North America"/>
    <n v="2015"/>
    <n v="633000000"/>
    <s v="Google Ventures, Benchmark, FirstMark Capital"/>
  </r>
  <r>
    <s v="Collibra"/>
    <n v="5000000000"/>
    <d v="2019-01-29T00:00:00"/>
    <x v="6"/>
    <x v="60"/>
    <x v="20"/>
    <s v="Europe"/>
    <n v="2008"/>
    <n v="596000000"/>
    <s v="Index Ventures, Battery Ventures, ICONIQ Capital"/>
  </r>
  <r>
    <s v="Color"/>
    <n v="5000000000"/>
    <d v="2021-01-04T00:00:00"/>
    <x v="9"/>
    <x v="51"/>
    <x v="1"/>
    <s v="North America"/>
    <n v="2013"/>
    <n v="497000000"/>
    <s v="General Catalyst, Viking Global Investors, T. Rowe Price"/>
  </r>
  <r>
    <s v="Creditas"/>
    <n v="5000000000"/>
    <d v="2020-12-18T00:00:00"/>
    <x v="3"/>
    <x v="58"/>
    <x v="19"/>
    <s v="South America"/>
    <n v="2012"/>
    <n v="824000000"/>
    <s v="Kaszek Ventures, Amadeus Capital Partners, Quona Capital"/>
  </r>
  <r>
    <s v="DailyHunt"/>
    <n v="5000000000"/>
    <d v="2020-12-22T00:00:00"/>
    <x v="4"/>
    <x v="10"/>
    <x v="6"/>
    <s v="Asia"/>
    <n v="2007"/>
    <n v="869000000"/>
    <s v="Falcon Edge Capital, Omidyar Network, Sequoia Capital India"/>
  </r>
  <r>
    <s v="Dataiku"/>
    <n v="5000000000"/>
    <d v="2019-12-04T00:00:00"/>
    <x v="4"/>
    <x v="15"/>
    <x v="1"/>
    <s v="North America"/>
    <n v="2013"/>
    <n v="647000000"/>
    <s v="Alven Capital, FirstMark Capital, capitalG"/>
  </r>
  <r>
    <s v="Hopper"/>
    <n v="5000000000"/>
    <d v="2021-03-24T00:00:00"/>
    <x v="12"/>
    <x v="61"/>
    <x v="14"/>
    <s v="North America"/>
    <n v="2007"/>
    <n v="599000000"/>
    <s v="Capital One Growth Ventures, Citi Ventures, OMERS Ventures"/>
  </r>
  <r>
    <s v="Howden Group Holdings"/>
    <n v="5000000000"/>
    <d v="2020-09-29T00:00:00"/>
    <x v="2"/>
    <x v="6"/>
    <x v="4"/>
    <s v="Europe"/>
    <n v="1994"/>
    <n v="187000000"/>
    <s v="General Atlantic, 3i Group, Huagai Capital"/>
  </r>
  <r>
    <s v="Icertis"/>
    <n v="5000000000"/>
    <d v="2019-07-17T00:00:00"/>
    <x v="0"/>
    <x v="62"/>
    <x v="1"/>
    <s v="North America"/>
    <n v="2009"/>
    <n v="371000000"/>
    <s v="Eight Roads Ventures, Greycroft, Ignition Partners"/>
  </r>
  <r>
    <s v="Lendable"/>
    <n v="5000000000"/>
    <d v="2021-03-31T00:00:00"/>
    <x v="3"/>
    <x v="6"/>
    <x v="4"/>
    <s v="Europe"/>
    <n v="2014"/>
    <n v="286000000"/>
    <s v="Ontario Teachers' Pension Plan, Goldman Sachs"/>
  </r>
  <r>
    <s v="Meesho"/>
    <n v="5000000000"/>
    <d v="2021-04-05T00:00:00"/>
    <x v="4"/>
    <x v="10"/>
    <x v="6"/>
    <s v="Asia"/>
    <n v="2015"/>
    <n v="1000000000"/>
    <s v="Venture Highway, Sequoia Capital India, Prosus Ventures"/>
  </r>
  <r>
    <s v="Meizu Technology"/>
    <n v="5000000000"/>
    <d v="2014-07-23T00:00:00"/>
    <x v="10"/>
    <x v="63"/>
    <x v="0"/>
    <s v="Asia"/>
    <n v="2003"/>
    <n v="943000000"/>
    <s v="Telling Telecommunication Holding Co., Alibaba Group"/>
  </r>
  <r>
    <s v="Monzo"/>
    <n v="5000000000"/>
    <d v="2018-10-31T00:00:00"/>
    <x v="3"/>
    <x v="6"/>
    <x v="4"/>
    <s v="Europe"/>
    <n v="2015"/>
    <n v="1000000000"/>
    <s v="Passion Capital, Thrive Capital, Orange Digital Ventures"/>
  </r>
  <r>
    <s v="Moon Active"/>
    <n v="5000000000"/>
    <d v="2020-01-26T00:00:00"/>
    <x v="13"/>
    <x v="56"/>
    <x v="18"/>
    <s v="Asia"/>
    <n v="2011"/>
    <n v="425000000"/>
    <s v="Insight Partners, Andalusian Capital Partners"/>
  </r>
  <r>
    <s v="OfBusiness"/>
    <n v="5000000000"/>
    <d v="2021-07-31T00:00:00"/>
    <x v="1"/>
    <x v="64"/>
    <x v="6"/>
    <s v="Asia"/>
    <n v="2015"/>
    <n v="734000000"/>
    <s v="Matrix Partners India, Falcon Edge Capital, SoftBank Group"/>
  </r>
  <r>
    <s v="Ola Electric Mobility"/>
    <n v="5000000000"/>
    <d v="2019-07-02T00:00:00"/>
    <x v="11"/>
    <x v="10"/>
    <x v="6"/>
    <s v="Asia"/>
    <n v="2019"/>
    <n v="761000000"/>
    <s v="SoftBank Group, Tiger Global Management, Matrix Partners India"/>
  </r>
  <r>
    <s v="OneTrust"/>
    <n v="5000000000"/>
    <d v="2019-07-11T00:00:00"/>
    <x v="4"/>
    <x v="65"/>
    <x v="1"/>
    <s v="North America"/>
    <n v="2016"/>
    <n v="926000000"/>
    <s v="Insight Partners"/>
  </r>
  <r>
    <s v="Pine Labs"/>
    <n v="5000000000"/>
    <d v="2020-01-24T00:00:00"/>
    <x v="3"/>
    <x v="66"/>
    <x v="6"/>
    <s v="Asia"/>
    <n v="1998"/>
    <n v="903000000"/>
    <s v="Sequoia Capital India, Temasek, PayPal Ventures"/>
  </r>
  <r>
    <s v="Pleo"/>
    <n v="5000000000"/>
    <d v="2021-07-06T00:00:00"/>
    <x v="3"/>
    <x v="67"/>
    <x v="21"/>
    <s v="Europe"/>
    <n v="2015"/>
    <n v="428000000"/>
    <s v="Creandum, Founders, Kinnevik"/>
  </r>
  <r>
    <s v="Qonto"/>
    <n v="5000000000"/>
    <d v="2022-01-11T00:00:00"/>
    <x v="3"/>
    <x v="47"/>
    <x v="15"/>
    <s v="Europe"/>
    <n v="2016"/>
    <n v="704000000"/>
    <s v="Alven Capital, Valar Ventures, Tencent Holdings"/>
  </r>
  <r>
    <s v="QuintoAndar"/>
    <n v="5000000000"/>
    <d v="2019-09-09T00:00:00"/>
    <x v="1"/>
    <x v="68"/>
    <x v="19"/>
    <s v="South America"/>
    <n v="2012"/>
    <n v="755000000"/>
    <s v="Kaszek Ventures, General Atlantic, SoftBank Group"/>
  </r>
  <r>
    <s v="Rappi"/>
    <n v="5000000000"/>
    <d v="2018-08-31T00:00:00"/>
    <x v="5"/>
    <x v="69"/>
    <x v="22"/>
    <s v="South America"/>
    <n v="2015"/>
    <n v="2000000000"/>
    <s v="DST Global, Andreessen Horowitz, Sequoia Capital, Redpoint e.ventures"/>
  </r>
  <r>
    <s v="Royole Corporation"/>
    <n v="5000000000"/>
    <d v="2015-08-18T00:00:00"/>
    <x v="10"/>
    <x v="1"/>
    <x v="0"/>
    <s v="Asia"/>
    <n v="2012"/>
    <n v="492000000"/>
    <s v="Warmsun Holding, IDG Capital Partners"/>
  </r>
  <r>
    <s v="SambaNova Systems"/>
    <n v="5000000000"/>
    <d v="2021-04-13T00:00:00"/>
    <x v="6"/>
    <x v="44"/>
    <x v="1"/>
    <s v="North America"/>
    <n v="2017"/>
    <n v="1000000000"/>
    <s v="Walden International, Google Ventures, Intel Capital"/>
  </r>
  <r>
    <s v="Socure"/>
    <n v="5000000000"/>
    <d v="2021-03-16T00:00:00"/>
    <x v="14"/>
    <x v="15"/>
    <x v="1"/>
    <s v="North America"/>
    <n v="2012"/>
    <n v="644000000"/>
    <s v="Two Sigma Ventures, Flint Capital, Commerce Ventures"/>
  </r>
  <r>
    <s v="Trade Republic"/>
    <n v="5000000000"/>
    <d v="2021-05-20T00:00:00"/>
    <x v="3"/>
    <x v="31"/>
    <x v="10"/>
    <s v="Europe"/>
    <n v="2015"/>
    <n v="996000000"/>
    <s v="Founders Fund, Accel, Creandum"/>
  </r>
  <r>
    <s v="UBTECH Robotics"/>
    <n v="5000000000"/>
    <d v="2016-07-25T00:00:00"/>
    <x v="10"/>
    <x v="1"/>
    <x v="0"/>
    <s v="Asia"/>
    <n v="2012"/>
    <n v="943000000"/>
    <s v="CDH Investments, Goldstone Investments, Qiming Venture Partners"/>
  </r>
  <r>
    <s v="United Imaging Healthcare"/>
    <n v="5000000000"/>
    <d v="2017-09-15T00:00:00"/>
    <x v="9"/>
    <x v="12"/>
    <x v="0"/>
    <s v="Asia"/>
    <n v="2011"/>
    <n v="503000000"/>
    <s v="China Life Insurance, China Development Bank Capital, CITIC Securities International"/>
  </r>
  <r>
    <s v="Vinted"/>
    <n v="5000000000"/>
    <d v="2019-11-27T00:00:00"/>
    <x v="1"/>
    <x v="70"/>
    <x v="23"/>
    <s v="Europe"/>
    <n v="2008"/>
    <n v="562000000"/>
    <s v="Accel, Insight Partners, Burda Principal Investments"/>
  </r>
  <r>
    <s v="VIPKid"/>
    <n v="5000000000"/>
    <d v="2016-08-04T00:00:00"/>
    <x v="8"/>
    <x v="0"/>
    <x v="0"/>
    <s v="Asia"/>
    <n v="2013"/>
    <n v="1000000000"/>
    <s v="Sequoia Capital China, Tencent Holdings, Sinovation Ventures"/>
  </r>
  <r>
    <s v="WM Motor"/>
    <n v="5000000000"/>
    <d v="2019-03-08T00:00:00"/>
    <x v="11"/>
    <x v="12"/>
    <x v="0"/>
    <s v="Asia"/>
    <n v="2015"/>
    <n v="4000000000"/>
    <s v="Baidu Capital, Linear Venture, Tencent"/>
  </r>
  <r>
    <s v="ZEPZ"/>
    <n v="5000000000"/>
    <d v="2021-08-23T00:00:00"/>
    <x v="3"/>
    <x v="6"/>
    <x v="4"/>
    <s v="Europe"/>
    <n v="2010"/>
    <n v="655000000"/>
    <s v="Accel, Technology Crossover Ventures, LeapFrog Investments"/>
  </r>
  <r>
    <s v="Abogen"/>
    <n v="4000000000"/>
    <d v="2021-11-29T00:00:00"/>
    <x v="9"/>
    <x v="71"/>
    <x v="0"/>
    <s v="Asia"/>
    <n v="2019"/>
    <n v="1000000000"/>
    <s v="Hillhouse Capital Management, SoftBank Group, Qiming Venture Partners"/>
  </r>
  <r>
    <s v="Applied Intuition"/>
    <n v="4000000000"/>
    <d v="2020-10-22T00:00:00"/>
    <x v="6"/>
    <x v="72"/>
    <x v="1"/>
    <s v="North America"/>
    <n v="2017"/>
    <n v="352000000"/>
    <s v="Andreessen Horowitz, Lux Capital, General Catalyst"/>
  </r>
  <r>
    <s v="Arctic Wolf Networks"/>
    <n v="4000000000"/>
    <d v="2020-10-22T00:00:00"/>
    <x v="14"/>
    <x v="73"/>
    <x v="1"/>
    <s v="North America"/>
    <n v="2012"/>
    <n v="498000000"/>
    <s v="Lightspeed Venture Partners, Redpoint Ventures, Viking Global Investors"/>
  </r>
  <r>
    <s v="Articulate"/>
    <n v="4000000000"/>
    <d v="2021-07-01T00:00:00"/>
    <x v="8"/>
    <x v="15"/>
    <x v="1"/>
    <s v="North America"/>
    <n v="2015"/>
    <n v="2000000000"/>
    <s v="Blackstone, ICONIQ Growth, General Atlantic"/>
  </r>
  <r>
    <s v="Aurora Solar"/>
    <n v="4000000000"/>
    <d v="2021-05-24T00:00:00"/>
    <x v="4"/>
    <x v="3"/>
    <x v="1"/>
    <s v="North America"/>
    <n v="2013"/>
    <n v="523000000"/>
    <s v="Fifth Wall Ventures, Energize Ventures, ICONIQ Capital"/>
  </r>
  <r>
    <s v="BitPanda"/>
    <n v="4000000000"/>
    <d v="2021-03-16T00:00:00"/>
    <x v="3"/>
    <x v="74"/>
    <x v="24"/>
    <s v="Europe"/>
    <n v="2014"/>
    <n v="546000000"/>
    <s v="Speedinvest, Valar Ventures, Uniqa Ventures"/>
  </r>
  <r>
    <s v="Branch"/>
    <n v="4000000000"/>
    <d v="2018-09-10T00:00:00"/>
    <x v="13"/>
    <x v="45"/>
    <x v="1"/>
    <s v="North America"/>
    <n v="2014"/>
    <n v="667000000"/>
    <s v="New Enterprise Associates, Pear, Cowboy Ventures"/>
  </r>
  <r>
    <s v="BrowserStack"/>
    <n v="4000000000"/>
    <d v="2021-06-16T00:00:00"/>
    <x v="4"/>
    <x v="75"/>
    <x v="25"/>
    <s v="Europe"/>
    <n v="2011"/>
    <n v="250000000"/>
    <s v="Accel, Insight Partners, Bond Capital"/>
  </r>
  <r>
    <s v="Celsius Network"/>
    <n v="4000000000"/>
    <d v="2021-10-12T00:00:00"/>
    <x v="3"/>
    <x v="43"/>
    <x v="1"/>
    <s v="North America"/>
    <n v="2017"/>
    <n v="864000000"/>
    <s v="WestCap Group, Caisse de depot et placement du Quebec"/>
  </r>
  <r>
    <s v="Cerebras Systems"/>
    <n v="4000000000"/>
    <d v="2018-11-14T00:00:00"/>
    <x v="10"/>
    <x v="76"/>
    <x v="1"/>
    <s v="North America"/>
    <n v="2016"/>
    <n v="720000000"/>
    <s v="Benchmark, Foundation Capital, Sequoia Capital"/>
  </r>
  <r>
    <s v="Chainalysis"/>
    <n v="4000000000"/>
    <d v="2020-11-23T00:00:00"/>
    <x v="3"/>
    <x v="15"/>
    <x v="1"/>
    <s v="North America"/>
    <n v="2014"/>
    <n v="367000000"/>
    <s v="Addition, Benhcmark, Accel"/>
  </r>
  <r>
    <s v="ChargeBee Technologies"/>
    <n v="4000000000"/>
    <d v="2021-04-20T00:00:00"/>
    <x v="3"/>
    <x v="77"/>
    <x v="1"/>
    <s v="North America"/>
    <n v="2011"/>
    <n v="468000000"/>
    <s v="Insight Partners, Tiger Global Management, Accel"/>
  </r>
  <r>
    <s v="ClickUp"/>
    <n v="4000000000"/>
    <d v="2020-12-15T00:00:00"/>
    <x v="4"/>
    <x v="17"/>
    <x v="1"/>
    <s v="North America"/>
    <n v="2017"/>
    <n v="535000000"/>
    <s v="Georgian Partners, Craft Ventures"/>
  </r>
  <r>
    <s v="Clubhouse"/>
    <n v="4000000000"/>
    <d v="2021-01-24T00:00:00"/>
    <x v="13"/>
    <x v="3"/>
    <x v="1"/>
    <s v="North America"/>
    <n v="2020"/>
    <n v="110000000"/>
    <s v="Andreessen Horowitz, TQ Ventures"/>
  </r>
  <r>
    <s v="Coalition"/>
    <n v="4000000000"/>
    <d v="2021-03-17T00:00:00"/>
    <x v="14"/>
    <x v="3"/>
    <x v="1"/>
    <s v="North America"/>
    <n v="2017"/>
    <n v="505000000"/>
    <s v="Two Sigma Ventures, Flint Capital, Commerce Ventures"/>
  </r>
  <r>
    <s v="Commure"/>
    <n v="4000000000"/>
    <d v="2021-09-16T00:00:00"/>
    <x v="4"/>
    <x v="3"/>
    <x v="1"/>
    <s v="North America"/>
    <n v="2017"/>
    <n v="542000000"/>
    <s v="General Catalyst, HCA Healthcare"/>
  </r>
  <r>
    <s v="Course Hero"/>
    <n v="4000000000"/>
    <d v="2020-02-12T00:00:00"/>
    <x v="8"/>
    <x v="45"/>
    <x v="1"/>
    <s v="North America"/>
    <n v="2006"/>
    <n v="477000000"/>
    <s v="NewView Capital, Maveron, Ridge Ventures"/>
  </r>
  <r>
    <s v="Dataminr"/>
    <n v="4000000000"/>
    <d v="2018-06-04T00:00:00"/>
    <x v="0"/>
    <x v="15"/>
    <x v="1"/>
    <s v="North America"/>
    <n v="2009"/>
    <n v="1000000000"/>
    <s v="Venrock, Institutional Venture Partners, Goldman Sachs"/>
  </r>
  <r>
    <s v="dbt Labs"/>
    <n v="4000000000"/>
    <d v="2021-06-30T00:00:00"/>
    <x v="6"/>
    <x v="13"/>
    <x v="1"/>
    <s v="North America"/>
    <n v="2016"/>
    <n v="414000000"/>
    <s v="Andreessen Horowitz, Amplify Partners, Sequoia Capital"/>
  </r>
  <r>
    <s v="Dutchie"/>
    <n v="4000000000"/>
    <d v="2021-03-16T00:00:00"/>
    <x v="1"/>
    <x v="78"/>
    <x v="1"/>
    <s v="North America"/>
    <n v="2017"/>
    <n v="603000000"/>
    <s v="Casa Verde Capital, Gron Ventures, Thrity Five Ventures"/>
  </r>
  <r>
    <s v="FalconX"/>
    <n v="4000000000"/>
    <d v="2021-08-10T00:00:00"/>
    <x v="3"/>
    <x v="41"/>
    <x v="1"/>
    <s v="North America"/>
    <n v="2018"/>
    <n v="324000000"/>
    <s v="Tiger Global Management, American Express Ventures, B Capital Group"/>
  </r>
  <r>
    <s v="Farmers Business Network"/>
    <n v="4000000000"/>
    <d v="2020-08-03T00:00:00"/>
    <x v="2"/>
    <x v="79"/>
    <x v="1"/>
    <s v="North America"/>
    <n v="2014"/>
    <n v="870000000"/>
    <s v="Blackrock, Kleiner Perkins Caulfield &amp; Byers, Google Ventures"/>
  </r>
  <r>
    <s v="Flock Safety"/>
    <n v="4000000000"/>
    <d v="2021-07-13T00:00:00"/>
    <x v="10"/>
    <x v="65"/>
    <x v="1"/>
    <s v="North America"/>
    <n v="2017"/>
    <n v="381000000"/>
    <s v="Matrix Partners, Initialized Capital, Tiger Global Management"/>
  </r>
  <r>
    <s v="Globalization Partners"/>
    <n v="4000000000"/>
    <d v="2022-01-24T00:00:00"/>
    <x v="4"/>
    <x v="25"/>
    <x v="1"/>
    <s v="North America"/>
    <n v="2012"/>
    <n v="350000000"/>
    <s v="Vista Equity Partners, Wincove, TDR Capital"/>
  </r>
  <r>
    <s v="GOAT"/>
    <n v="4000000000"/>
    <d v="2020-09-23T00:00:00"/>
    <x v="1"/>
    <x v="80"/>
    <x v="1"/>
    <s v="North America"/>
    <n v="2015"/>
    <n v="493000000"/>
    <s v="Upfront Ventures, Webb Investment Network, D1 Capital Partners"/>
  </r>
  <r>
    <s v="Greensill"/>
    <n v="4000000000"/>
    <d v="2018-07-16T00:00:00"/>
    <x v="3"/>
    <x v="6"/>
    <x v="4"/>
    <s v="Europe"/>
    <n v="2011"/>
    <n v="2000000000"/>
    <s v="SoftBank Group, General Atlantic"/>
  </r>
  <r>
    <s v="Guild Education"/>
    <n v="4000000000"/>
    <d v="2019-11-13T00:00:00"/>
    <x v="4"/>
    <x v="81"/>
    <x v="1"/>
    <s v="North America"/>
    <n v="2015"/>
    <n v="379000000"/>
    <s v="General Atlantic, Blackstone, ICONIQ Growth"/>
  </r>
  <r>
    <s v="Handshake"/>
    <n v="4000000000"/>
    <d v="2021-05-12T00:00:00"/>
    <x v="4"/>
    <x v="3"/>
    <x v="1"/>
    <s v="North America"/>
    <n v="2014"/>
    <n v="434000000"/>
    <s v="Kleiner Perkins Caufield &amp; Byers, Lightspeed Venture Partners, True Ventures"/>
  </r>
  <r>
    <s v="Highspot"/>
    <n v="4000000000"/>
    <d v="2021-02-22T00:00:00"/>
    <x v="4"/>
    <x v="82"/>
    <x v="1"/>
    <s v="North America"/>
    <n v="2013"/>
    <n v="643000000"/>
    <s v="Madrona Venture Group, Shasta Ventures, Salesforce Ventures"/>
  </r>
  <r>
    <s v="Horizon Robotics"/>
    <n v="4000000000"/>
    <d v="2019-02-27T00:00:00"/>
    <x v="0"/>
    <x v="0"/>
    <x v="0"/>
    <s v="Asia"/>
    <n v="2015"/>
    <n v="2000000000"/>
    <s v="Hillhouse Capital Management, Linear Venture, Morningside Venture Capital"/>
  </r>
  <r>
    <s v="Houzz"/>
    <n v="4000000000"/>
    <d v="2014-09-30T00:00:00"/>
    <x v="1"/>
    <x v="44"/>
    <x v="1"/>
    <s v="North America"/>
    <n v="2008"/>
    <n v="614000000"/>
    <s v="New Enterprise Associates, Sequoia Capital, Comcast Ventures"/>
  </r>
  <r>
    <s v="Hozon Auto"/>
    <n v="4000000000"/>
    <d v="2022-02-22T00:00:00"/>
    <x v="11"/>
    <x v="12"/>
    <x v="0"/>
    <s v="Asia"/>
    <n v="2014"/>
    <n v="2000000000"/>
    <s v="HD Capital, Qihoo 360 Technology, China Fortune Land Development"/>
  </r>
  <r>
    <s v="HyalRoute"/>
    <n v="4000000000"/>
    <d v="2020-05-26T00:00:00"/>
    <x v="13"/>
    <x v="8"/>
    <x v="26"/>
    <s v="Asia"/>
    <n v="2015"/>
    <n v="263000000"/>
    <s v="Kuang-Chi"/>
  </r>
  <r>
    <s v="Indigo Ag"/>
    <n v="4000000000"/>
    <d v="2017-09-26T00:00:00"/>
    <x v="0"/>
    <x v="25"/>
    <x v="1"/>
    <s v="North America"/>
    <n v="2014"/>
    <n v="1000000000"/>
    <s v="Activant Capital Group, Alaska Permanent Fund, Baillie Gifford &amp; Co."/>
  </r>
  <r>
    <s v="Intarcia Therapeutics"/>
    <n v="4000000000"/>
    <d v="2014-04-01T00:00:00"/>
    <x v="9"/>
    <x v="25"/>
    <x v="1"/>
    <s v="North America"/>
    <n v="1995"/>
    <n v="1000000000"/>
    <s v="New Enterprise Associates, New Leaf Venture Partners, Charter Venture Capital"/>
  </r>
  <r>
    <s v="Kraken"/>
    <n v="4000000000"/>
    <d v="2019-06-25T00:00:00"/>
    <x v="3"/>
    <x v="3"/>
    <x v="1"/>
    <s v="North America"/>
    <n v="2011"/>
    <n v="119000000"/>
    <s v="Bnk To The Future, Trammell Ventures, SBI Investment"/>
  </r>
  <r>
    <s v="Lenskart"/>
    <n v="4000000000"/>
    <d v="2019-12-20T00:00:00"/>
    <x v="1"/>
    <x v="83"/>
    <x v="6"/>
    <s v="Asia"/>
    <n v="2008"/>
    <n v="776000000"/>
    <s v="Chiratae Ventures, PremjiInvest, Softbank"/>
  </r>
  <r>
    <s v="Medlinker"/>
    <n v="4000000000"/>
    <d v="2018-07-31T00:00:00"/>
    <x v="9"/>
    <x v="84"/>
    <x v="0"/>
    <s v="Asia"/>
    <n v="2014"/>
    <n v="761000000"/>
    <s v="China Health Industry Investment Fund, China Renaissance, and Sequoia Capital China"/>
  </r>
  <r>
    <s v="MEGVII"/>
    <n v="4000000000"/>
    <d v="2017-10-31T00:00:00"/>
    <x v="0"/>
    <x v="0"/>
    <x v="0"/>
    <s v="Asia"/>
    <n v="2011"/>
    <n v="1000000000"/>
    <s v="Ant Financial Services Group, Russia-China Investment Fund, Foxconn Technology Company"/>
  </r>
  <r>
    <s v="Melio"/>
    <n v="4000000000"/>
    <d v="2021-01-25T00:00:00"/>
    <x v="3"/>
    <x v="15"/>
    <x v="1"/>
    <s v="North America"/>
    <n v="2018"/>
    <n v="504000000"/>
    <s v="Accel, Aleph, American Express Ventures"/>
  </r>
  <r>
    <s v="Mirakl"/>
    <n v="4000000000"/>
    <d v="2020-09-22T00:00:00"/>
    <x v="1"/>
    <x v="47"/>
    <x v="15"/>
    <s v="Europe"/>
    <n v="2011"/>
    <n v="948000000"/>
    <s v="Elaia Partners, 83North, Felix Capital"/>
  </r>
  <r>
    <s v="MoonPay"/>
    <n v="4000000000"/>
    <d v="2021-11-22T00:00:00"/>
    <x v="3"/>
    <x v="85"/>
    <x v="1"/>
    <s v="North America"/>
    <n v="2019"/>
    <n v="555000000"/>
    <s v="New Enterprise Associates, Coatue Management, Tiger Global Management"/>
  </r>
  <r>
    <s v="Next Insurance"/>
    <n v="4000000000"/>
    <d v="2019-10-07T00:00:00"/>
    <x v="3"/>
    <x v="44"/>
    <x v="1"/>
    <s v="North America"/>
    <n v="2016"/>
    <n v="881000000"/>
    <s v="Zeev Ventures, Ribbit Capital, TLV Partners"/>
  </r>
  <r>
    <s v="Noom"/>
    <n v="4000000000"/>
    <d v="2021-05-24T00:00:00"/>
    <x v="9"/>
    <x v="15"/>
    <x v="1"/>
    <s v="North America"/>
    <n v="2006"/>
    <n v="657000000"/>
    <s v="Qualcomm Ventures, Samsung Ventures, Silver Lake"/>
  </r>
  <r>
    <s v="Olive"/>
    <n v="4000000000"/>
    <d v="2020-12-01T00:00:00"/>
    <x v="4"/>
    <x v="86"/>
    <x v="1"/>
    <s v="North America"/>
    <n v="2012"/>
    <n v="856000000"/>
    <s v="Drive Capital, General Catalyst, Ascension Ventures"/>
  </r>
  <r>
    <s v="Otto Bock HealthCare"/>
    <n v="4000000000"/>
    <d v="2017-06-24T00:00:00"/>
    <x v="9"/>
    <x v="87"/>
    <x v="10"/>
    <s v="Europe"/>
    <n v="1919"/>
    <n v="0"/>
    <s v="EQT Partners"/>
  </r>
  <r>
    <s v="Outreach"/>
    <n v="4000000000"/>
    <d v="2019-04-16T00:00:00"/>
    <x v="4"/>
    <x v="82"/>
    <x v="1"/>
    <s v="North America"/>
    <n v="2011"/>
    <n v="489000000"/>
    <s v="Mayfield Fund, M12, Trinity Ventures"/>
  </r>
  <r>
    <s v="Papaya Global"/>
    <n v="4000000000"/>
    <d v="2021-03-04T00:00:00"/>
    <x v="4"/>
    <x v="15"/>
    <x v="1"/>
    <s v="North America"/>
    <n v="2016"/>
    <n v="440000000"/>
    <s v="Bessemer Venture Partners, Insight Partners, New Era Ventures"/>
  </r>
  <r>
    <s v="Patreon"/>
    <n v="4000000000"/>
    <d v="2020-09-02T00:00:00"/>
    <x v="4"/>
    <x v="3"/>
    <x v="1"/>
    <s v="North America"/>
    <n v="2013"/>
    <n v="413000000"/>
    <s v="Index Ventures, Thrive Capital, CRV"/>
  </r>
  <r>
    <s v="PointClickCare"/>
    <n v="4000000000"/>
    <d v="2021-01-07T00:00:00"/>
    <x v="4"/>
    <x v="88"/>
    <x v="14"/>
    <s v="North America"/>
    <n v="2000"/>
    <n v="230000000"/>
    <s v="Dragoneer Investment Group, Hellman &amp; Friedman, JMI Equity"/>
  </r>
  <r>
    <s v="Radiology Partners"/>
    <n v="4000000000"/>
    <d v="2018-02-26T00:00:00"/>
    <x v="9"/>
    <x v="89"/>
    <x v="1"/>
    <s v="North America"/>
    <n v="2012"/>
    <n v="1000000000"/>
    <s v="New Enterprise Associates, Starr Investment Holdings"/>
  </r>
  <r>
    <s v="Rec Room"/>
    <n v="4000000000"/>
    <d v="2021-03-23T00:00:00"/>
    <x v="4"/>
    <x v="82"/>
    <x v="1"/>
    <s v="North America"/>
    <n v="2016"/>
    <n v="294000000"/>
    <s v="First Round Capital, Sequoia Capital, Index Ventures"/>
  </r>
  <r>
    <s v="Redwood Materials"/>
    <n v="4000000000"/>
    <d v="2021-07-28T00:00:00"/>
    <x v="2"/>
    <x v="90"/>
    <x v="1"/>
    <s v="North America"/>
    <n v="2017"/>
    <n v="792000000"/>
    <s v="Breakthrough Energy Ventures, Capricorn Investment Group, Valor Equity Partners"/>
  </r>
  <r>
    <s v="Relativity"/>
    <n v="4000000000"/>
    <d v="2021-03-18T00:00:00"/>
    <x v="4"/>
    <x v="40"/>
    <x v="1"/>
    <s v="North America"/>
    <n v="2001"/>
    <n v="125000000"/>
    <s v="Silver Lake, ICONIQ Capital"/>
  </r>
  <r>
    <s v="Relativity Space"/>
    <n v="4000000000"/>
    <d v="2020-11-23T00:00:00"/>
    <x v="2"/>
    <x v="91"/>
    <x v="1"/>
    <s v="North America"/>
    <n v="2016"/>
    <n v="1000000000"/>
    <s v="Playground Global, Bond, Tribe Capital"/>
  </r>
  <r>
    <s v="Rubrik"/>
    <n v="4000000000"/>
    <d v="2017-04-28T00:00:00"/>
    <x v="6"/>
    <x v="44"/>
    <x v="1"/>
    <s v="North America"/>
    <n v="2014"/>
    <n v="553000000"/>
    <s v="Greylock Partners, Lightspeed Venture Partners, Khosla Ventures"/>
  </r>
  <r>
    <s v="ShareChat"/>
    <n v="4000000000"/>
    <d v="2021-04-08T00:00:00"/>
    <x v="4"/>
    <x v="10"/>
    <x v="6"/>
    <s v="Asia"/>
    <n v="2015"/>
    <n v="1000000000"/>
    <s v="India Quotient, Elevation Capital, Lightspeed Venture Partners"/>
  </r>
  <r>
    <s v="Sorare"/>
    <n v="4000000000"/>
    <d v="2021-09-21T00:00:00"/>
    <x v="1"/>
    <x v="47"/>
    <x v="15"/>
    <s v="Europe"/>
    <n v="2019"/>
    <n v="739000000"/>
    <s v="Benchmark, Accel, SoftBank Group"/>
  </r>
  <r>
    <s v="SSENSE"/>
    <n v="4000000000"/>
    <d v="2021-06-08T00:00:00"/>
    <x v="1"/>
    <x v="61"/>
    <x v="14"/>
    <s v="North America"/>
    <n v="2003"/>
    <s v="Unknown"/>
    <s v="Sequoia Capital"/>
  </r>
  <r>
    <s v="StockX"/>
    <n v="4000000000"/>
    <d v="2019-06-26T00:00:00"/>
    <x v="1"/>
    <x v="92"/>
    <x v="1"/>
    <s v="North America"/>
    <n v="2016"/>
    <n v="495000000"/>
    <s v="Google Ventures, Battery Ventures, DST Global"/>
  </r>
  <r>
    <s v="Tekion"/>
    <n v="4000000000"/>
    <d v="2020-10-21T00:00:00"/>
    <x v="4"/>
    <x v="93"/>
    <x v="1"/>
    <s v="North America"/>
    <n v="2016"/>
    <n v="435000000"/>
    <s v="Airbus Ventures, Index Ventures, Advent International"/>
  </r>
  <r>
    <s v="ThoughtSpot"/>
    <n v="4000000000"/>
    <d v="2018-05-08T00:00:00"/>
    <x v="4"/>
    <x v="72"/>
    <x v="1"/>
    <s v="North America"/>
    <n v="2012"/>
    <n v="664000000"/>
    <s v="Lightspeed Venture Partners, Khosla Ventures, Geodesic Capital"/>
  </r>
  <r>
    <s v="Turing"/>
    <n v="4000000000"/>
    <d v="2021-12-20T00:00:00"/>
    <x v="4"/>
    <x v="44"/>
    <x v="1"/>
    <s v="North America"/>
    <n v="2018"/>
    <n v="128000000"/>
    <s v="Foundation Capital, Frontier Ventures, AltaIR Capital"/>
  </r>
  <r>
    <s v="VAST Data"/>
    <n v="4000000000"/>
    <d v="2020-04-16T00:00:00"/>
    <x v="6"/>
    <x v="15"/>
    <x v="1"/>
    <s v="North America"/>
    <n v="2016"/>
    <n v="263000000"/>
    <s v="Norwest Venture Partners, Goldman Sachs, Dell Technologies Capital"/>
  </r>
  <r>
    <s v="Vuori"/>
    <n v="4000000000"/>
    <d v="2021-10-13T00:00:00"/>
    <x v="1"/>
    <x v="94"/>
    <x v="1"/>
    <s v="North America"/>
    <n v="2015"/>
    <n v="445000000"/>
    <s v="SoftBank Group, Norwest Venture Partners"/>
  </r>
  <r>
    <s v="Webflow"/>
    <n v="4000000000"/>
    <d v="2021-01-13T00:00:00"/>
    <x v="4"/>
    <x v="3"/>
    <x v="1"/>
    <s v="North America"/>
    <n v="2012"/>
    <n v="335000000"/>
    <s v="Accel, Silversmith Capital Partners, capitalG"/>
  </r>
  <r>
    <s v="Weee!"/>
    <n v="4000000000"/>
    <d v="2021-03-16T00:00:00"/>
    <x v="5"/>
    <x v="33"/>
    <x v="1"/>
    <s v="North America"/>
    <n v="2015"/>
    <n v="864000000"/>
    <s v="Goodwater Capital, iFly, XVC Venture Capital"/>
  </r>
  <r>
    <s v="WeRide"/>
    <n v="4000000000"/>
    <d v="2020-12-23T00:00:00"/>
    <x v="11"/>
    <x v="59"/>
    <x v="0"/>
    <s v="Asia"/>
    <n v="2017"/>
    <n v="1000000000"/>
    <s v="Atop Capital, IDInvest Partners, Qiming Venture Partners"/>
  </r>
  <r>
    <s v="Whoop"/>
    <n v="4000000000"/>
    <d v="2020-10-28T00:00:00"/>
    <x v="1"/>
    <x v="25"/>
    <x v="1"/>
    <s v="North America"/>
    <n v="2012"/>
    <n v="404000000"/>
    <s v="NextView Ventures, Promus Ventures, Two Sigma Ventures"/>
  </r>
  <r>
    <s v="Yello Mobile"/>
    <n v="4000000000"/>
    <d v="2014-11-11T00:00:00"/>
    <x v="13"/>
    <x v="29"/>
    <x v="12"/>
    <s v="Asia"/>
    <n v="2012"/>
    <n v="216000000"/>
    <s v="Formation 8"/>
  </r>
  <r>
    <s v="Yuga Labs"/>
    <n v="4000000000"/>
    <d v="2022-03-22T00:00:00"/>
    <x v="3"/>
    <x v="85"/>
    <x v="1"/>
    <s v="North America"/>
    <n v="2021"/>
    <n v="450000000"/>
    <s v="Andreessen Horowitz, Thrive Capital, Sound Ventures"/>
  </r>
  <r>
    <s v="Zapier"/>
    <n v="4000000000"/>
    <d v="2021-01-14T00:00:00"/>
    <x v="4"/>
    <x v="72"/>
    <x v="1"/>
    <s v="North America"/>
    <n v="2011"/>
    <n v="1000000"/>
    <s v="Sequoia Capital, Bessemer Venture Partners, Threshold Ventures"/>
  </r>
  <r>
    <s v="A24 Films"/>
    <n v="3000000000"/>
    <d v="2022-03-09T00:00:00"/>
    <x v="2"/>
    <x v="15"/>
    <x v="1"/>
    <s v="North America"/>
    <n v="2012"/>
    <n v="225000000"/>
    <s v="Stripes Group, Neuberger Berman"/>
  </r>
  <r>
    <s v="Acronis"/>
    <n v="3000000000"/>
    <d v="2019-09-18T00:00:00"/>
    <x v="14"/>
    <x v="95"/>
    <x v="27"/>
    <s v="Europe"/>
    <n v="2003"/>
    <n v="408000000"/>
    <s v="Goldman Sachs, VebVentures, Insight Partners"/>
  </r>
  <r>
    <s v="ActiveCampaign"/>
    <n v="3000000000"/>
    <d v="2021-04-21T00:00:00"/>
    <x v="4"/>
    <x v="40"/>
    <x v="1"/>
    <s v="North America"/>
    <n v="2003"/>
    <n v="360000000"/>
    <s v="Silversmith Capital Partners, Susquehanna Growth Equity, Tiger Global Management"/>
  </r>
  <r>
    <s v="Age of Learning"/>
    <n v="3000000000"/>
    <d v="2016-05-03T00:00:00"/>
    <x v="8"/>
    <x v="27"/>
    <x v="1"/>
    <s v="North America"/>
    <n v="2007"/>
    <n v="500000000"/>
    <s v="Iconiq Capital"/>
  </r>
  <r>
    <s v="Amber Group"/>
    <n v="3000000000"/>
    <d v="2021-06-21T00:00:00"/>
    <x v="3"/>
    <x v="8"/>
    <x v="11"/>
    <s v="Asia"/>
    <n v="2015"/>
    <n v="328000000"/>
    <s v="Tiger Global Management, Tiger Brokers, DCM Ventures"/>
  </r>
  <r>
    <s v="Anchorage Digital"/>
    <n v="3000000000"/>
    <d v="2021-12-15T00:00:00"/>
    <x v="3"/>
    <x v="3"/>
    <x v="1"/>
    <s v="North America"/>
    <n v="2017"/>
    <n v="487000000"/>
    <s v="Andreessen Horowitz, Blockchain Capital, Lux Capital"/>
  </r>
  <r>
    <s v="ApplyBoard"/>
    <n v="3000000000"/>
    <d v="2020-05-05T00:00:00"/>
    <x v="8"/>
    <x v="96"/>
    <x v="14"/>
    <s v="North America"/>
    <n v="2015"/>
    <n v="483000000"/>
    <s v="Artiman Ventures, Plug and Play Ventures, Anthos Capital"/>
  </r>
  <r>
    <s v="Aura"/>
    <n v="3000000000"/>
    <d v="2021-06-09T00:00:00"/>
    <x v="14"/>
    <x v="97"/>
    <x v="1"/>
    <s v="North America"/>
    <n v="2019"/>
    <n v="500000000"/>
    <s v="Warburg Pincus, General Catalyst"/>
  </r>
  <r>
    <s v="Automattic"/>
    <n v="3000000000"/>
    <d v="2013-05-27T00:00:00"/>
    <x v="4"/>
    <x v="3"/>
    <x v="1"/>
    <s v="North America"/>
    <n v="2005"/>
    <n v="859000000"/>
    <s v="Insight Venture Partners, Lowercase Capital, Polaris Partners"/>
  </r>
  <r>
    <s v="Axonius"/>
    <n v="3000000000"/>
    <d v="2021-03-01T00:00:00"/>
    <x v="14"/>
    <x v="15"/>
    <x v="1"/>
    <s v="North America"/>
    <n v="2017"/>
    <n v="395000000"/>
    <s v="Vertex Ventures Israel, Bessemer Venture Partners, Emerge"/>
  </r>
  <r>
    <s v="BharatPe"/>
    <n v="3000000000"/>
    <d v="2021-07-30T00:00:00"/>
    <x v="3"/>
    <x v="98"/>
    <x v="6"/>
    <s v="Asia"/>
    <n v="2018"/>
    <n v="600000000"/>
    <s v="Insight Partners, Sequoia Capital India, BEENEXT"/>
  </r>
  <r>
    <s v="BlockDaemon"/>
    <n v="3000000000"/>
    <d v="2021-09-21T00:00:00"/>
    <x v="3"/>
    <x v="48"/>
    <x v="1"/>
    <s v="North America"/>
    <n v="2016"/>
    <n v="398000000"/>
    <s v="BOLDstart Ventures, Lerer Hippeau, Kenetic Capital"/>
  </r>
  <r>
    <s v="BlockFi"/>
    <n v="3000000000"/>
    <d v="2021-03-11T00:00:00"/>
    <x v="3"/>
    <x v="99"/>
    <x v="1"/>
    <s v="North America"/>
    <n v="2017"/>
    <n v="1000000000"/>
    <s v="ConsenSys Ventures, Valar Ventures, PUC"/>
  </r>
  <r>
    <s v="Blockstream"/>
    <n v="3000000000"/>
    <d v="2021-08-24T00:00:00"/>
    <x v="3"/>
    <x v="36"/>
    <x v="14"/>
    <s v="North America"/>
    <n v="2014"/>
    <n v="299000000"/>
    <s v="AME Cloud Ventures, Future Perfect Ventures, Blockchain Capital"/>
  </r>
  <r>
    <s v="BYTON"/>
    <n v="3000000000"/>
    <d v="2018-04-20T00:00:00"/>
    <x v="11"/>
    <x v="100"/>
    <x v="0"/>
    <s v="Asia"/>
    <n v="2016"/>
    <n v="1000000000"/>
    <s v="FAW Group, Tencent Holdings, Tus Holdings"/>
  </r>
  <r>
    <s v="Calendly"/>
    <n v="3000000000"/>
    <d v="2021-01-26T00:00:00"/>
    <x v="4"/>
    <x v="65"/>
    <x v="1"/>
    <s v="North America"/>
    <n v="2013"/>
    <n v="351000000"/>
    <s v="ICONIQ Capital, OpenView Venture Partners"/>
  </r>
  <r>
    <s v="Carbon Health"/>
    <n v="3000000000"/>
    <d v="2021-07-21T00:00:00"/>
    <x v="9"/>
    <x v="3"/>
    <x v="1"/>
    <s v="North America"/>
    <n v="2015"/>
    <n v="523000000"/>
    <s v="Brookfield Asset Management, Blackstone, Data Collective"/>
  </r>
  <r>
    <s v="Cars24"/>
    <n v="3000000000"/>
    <d v="2020-11-24T00:00:00"/>
    <x v="1"/>
    <x v="64"/>
    <x v="6"/>
    <s v="Asia"/>
    <n v="2015"/>
    <n v="1000000000"/>
    <s v="Moore Strategic Ventures, DST Global, Sequoia Capital India"/>
  </r>
  <r>
    <s v="Cato Networks"/>
    <n v="3000000000"/>
    <d v="2020-11-17T00:00:00"/>
    <x v="14"/>
    <x v="56"/>
    <x v="18"/>
    <s v="Asia"/>
    <n v="2015"/>
    <n v="532000000"/>
    <s v="Aspect Ventures, SingTel Innov8, Greylock Partners"/>
  </r>
  <r>
    <s v="Cedar"/>
    <n v="3000000000"/>
    <d v="2021-03-09T00:00:00"/>
    <x v="3"/>
    <x v="15"/>
    <x v="1"/>
    <s v="North America"/>
    <n v="2016"/>
    <n v="326000000"/>
    <s v="Thrive Capital, Founders Fund, Cocnord Health Partners"/>
  </r>
  <r>
    <s v="Circle"/>
    <n v="3000000000"/>
    <d v="2018-05-15T00:00:00"/>
    <x v="3"/>
    <x v="25"/>
    <x v="1"/>
    <s v="North America"/>
    <n v="2013"/>
    <n v="711000000"/>
    <s v="General Catalyst, Digital Currency Group, Accel"/>
  </r>
  <r>
    <s v="Clari"/>
    <n v="3000000000"/>
    <d v="2021-03-03T00:00:00"/>
    <x v="4"/>
    <x v="72"/>
    <x v="1"/>
    <s v="North America"/>
    <n v="2012"/>
    <n v="496000000"/>
    <s v="Sequoia Capital, Bain Capital Ventures, enaya Capital"/>
  </r>
  <r>
    <s v="CMR Surgical"/>
    <n v="3000000000"/>
    <d v="2019-09-17T00:00:00"/>
    <x v="9"/>
    <x v="101"/>
    <x v="4"/>
    <s v="Europe"/>
    <n v="2014"/>
    <n v="975000000"/>
    <s v="Cambridge Innovation Capital, LGT Capital Partners, Escala Capital"/>
  </r>
  <r>
    <s v="Cohesity"/>
    <n v="3000000000"/>
    <d v="2018-06-11T00:00:00"/>
    <x v="6"/>
    <x v="38"/>
    <x v="1"/>
    <s v="North America"/>
    <n v="2013"/>
    <n v="660000000"/>
    <s v="SoftBank Group, Sequoia Capital, Wing Venture Capital"/>
  </r>
  <r>
    <s v="Contentful"/>
    <n v="3000000000"/>
    <d v="2021-07-28T00:00:00"/>
    <x v="4"/>
    <x v="31"/>
    <x v="10"/>
    <s v="Europe"/>
    <n v="2013"/>
    <n v="333000000"/>
    <s v="Balderton Capital, General Catalyst, Tiger Global Management"/>
  </r>
  <r>
    <s v="ContentSquare"/>
    <n v="3000000000"/>
    <d v="2021-05-25T00:00:00"/>
    <x v="4"/>
    <x v="47"/>
    <x v="15"/>
    <s v="Europe"/>
    <n v="2012"/>
    <n v="812000000"/>
    <s v="Highland Europe, Eurazeo, Canaan Partners"/>
  </r>
  <r>
    <s v="Convoy"/>
    <n v="3000000000"/>
    <d v="2018-09-21T00:00:00"/>
    <x v="5"/>
    <x v="82"/>
    <x v="1"/>
    <s v="North America"/>
    <n v="2015"/>
    <n v="666000000"/>
    <s v="Greylock Partners, capitalG, Y Combinator"/>
  </r>
  <r>
    <s v="Cross River Bank"/>
    <n v="3000000000"/>
    <d v="2022-02-11T00:00:00"/>
    <x v="3"/>
    <x v="102"/>
    <x v="1"/>
    <s v="North America"/>
    <n v="2008"/>
    <n v="775000000"/>
    <s v="Battery Ventures, Andreessen Horowitz, Ribbit Capital"/>
  </r>
  <r>
    <s v="Cybereason"/>
    <n v="3000000000"/>
    <d v="2019-08-06T00:00:00"/>
    <x v="14"/>
    <x v="25"/>
    <x v="1"/>
    <s v="North America"/>
    <n v="2012"/>
    <n v="714000000"/>
    <s v="SoftBank Group, CRV, Spark Capital"/>
  </r>
  <r>
    <s v="Dadi Cinema"/>
    <n v="3000000000"/>
    <d v="2016-05-11T00:00:00"/>
    <x v="2"/>
    <x v="1"/>
    <x v="0"/>
    <s v="Asia"/>
    <n v="2006"/>
    <n v="154000000"/>
    <s v="Alibaba Pictures Group"/>
  </r>
  <r>
    <s v="Delhivery"/>
    <n v="3000000000"/>
    <d v="2019-02-27T00:00:00"/>
    <x v="5"/>
    <x v="64"/>
    <x v="6"/>
    <s v="Asia"/>
    <n v="2011"/>
    <n v="1000000000"/>
    <s v="Times Internet, Nexus Venture Partners, SoftBank Group"/>
  </r>
  <r>
    <s v="Digit Insurance"/>
    <n v="3000000000"/>
    <d v="2021-01-15T00:00:00"/>
    <x v="3"/>
    <x v="10"/>
    <x v="6"/>
    <s v="Asia"/>
    <n v="2016"/>
    <n v="531000000"/>
    <s v="Fairfax Financial Holdings, A91 Partners, TVS Capital"/>
  </r>
  <r>
    <s v="Dream Games"/>
    <n v="3000000000"/>
    <d v="2021-06-30T00:00:00"/>
    <x v="13"/>
    <x v="18"/>
    <x v="8"/>
    <s v="Europe"/>
    <n v="2019"/>
    <n v="468000000"/>
    <s v="Makers Fund, Index Ventures, Inova Ventures Participacees"/>
  </r>
  <r>
    <s v="DriveWealth"/>
    <n v="3000000000"/>
    <d v="2021-08-20T00:00:00"/>
    <x v="3"/>
    <x v="103"/>
    <x v="1"/>
    <s v="North America"/>
    <n v="2012"/>
    <n v="551000000"/>
    <s v="Point72 Ventures, Route 66 Ventures, Accel"/>
  </r>
  <r>
    <s v="Eruditus Executive Education"/>
    <n v="3000000000"/>
    <d v="2021-08-12T00:00:00"/>
    <x v="8"/>
    <x v="37"/>
    <x v="6"/>
    <s v="Asia"/>
    <n v="2010"/>
    <n v="591000000"/>
    <s v="Sequoia Capital India, Softbank, Bertelsmann India Investments"/>
  </r>
  <r>
    <s v="Ethos"/>
    <n v="3000000000"/>
    <d v="2021-05-11T00:00:00"/>
    <x v="3"/>
    <x v="3"/>
    <x v="1"/>
    <s v="North America"/>
    <n v="2016"/>
    <n v="407000000"/>
    <s v="Sequoia Capital, Google Ventures, Accel"/>
  </r>
  <r>
    <s v="Fetch Rewards"/>
    <n v="3000000000"/>
    <d v="2021-03-31T00:00:00"/>
    <x v="1"/>
    <x v="104"/>
    <x v="1"/>
    <s v="North America"/>
    <n v="2014"/>
    <n v="582000000"/>
    <s v="Greycroft, Loeb.NYC, DST Global"/>
  </r>
  <r>
    <s v="Flink Food"/>
    <n v="3000000000"/>
    <d v="2021-12-01T00:00:00"/>
    <x v="1"/>
    <x v="31"/>
    <x v="10"/>
    <s v="Europe"/>
    <n v="2021"/>
    <n v="1000000000"/>
    <s v="Mubadala Capital, Bond, Prosus Ventures"/>
  </r>
  <r>
    <s v="FlixBus"/>
    <n v="3000000000"/>
    <d v="2019-07-18T00:00:00"/>
    <x v="11"/>
    <x v="22"/>
    <x v="10"/>
    <s v="Europe"/>
    <n v="2013"/>
    <n v="1000000000"/>
    <s v="Holtzbrinck Ventures, Unternehmertum Venture Capital, General Atlantic"/>
  </r>
  <r>
    <s v="Flutterwave"/>
    <n v="3000000000"/>
    <d v="2021-03-09T00:00:00"/>
    <x v="3"/>
    <x v="3"/>
    <x v="1"/>
    <s v="North America"/>
    <n v="2016"/>
    <n v="474000000"/>
    <s v="Green Visor Capital, CRE Venture Capital, Greycroft"/>
  </r>
  <r>
    <s v="Forter"/>
    <n v="3000000000"/>
    <d v="2020-11-19T00:00:00"/>
    <x v="14"/>
    <x v="15"/>
    <x v="1"/>
    <s v="North America"/>
    <n v="2013"/>
    <n v="525000000"/>
    <s v="Sequoia Capital Israel, Scale Venture Partners, Commerce Ventures"/>
  </r>
  <r>
    <s v="Games24x7"/>
    <n v="3000000000"/>
    <d v="2022-03-30T00:00:00"/>
    <x v="4"/>
    <x v="37"/>
    <x v="6"/>
    <s v="Asia"/>
    <n v="2006"/>
    <n v="75000000"/>
    <s v="Tiger Global Management, The Raine Group, Malabar Investments"/>
  </r>
  <r>
    <s v="Gorillas"/>
    <n v="3000000000"/>
    <d v="2021-03-25T00:00:00"/>
    <x v="1"/>
    <x v="31"/>
    <x v="10"/>
    <s v="Europe"/>
    <n v="2020"/>
    <n v="1000000000"/>
    <s v="Coatue Management, Atlantic Food Labs, DST Global"/>
  </r>
  <r>
    <s v="GoStudent"/>
    <n v="3000000000"/>
    <d v="2021-06-22T00:00:00"/>
    <x v="8"/>
    <x v="74"/>
    <x v="24"/>
    <s v="Europe"/>
    <n v="2017"/>
    <n v="685000000"/>
    <s v="DN Capital, Left Lane Capital, Coatue Management"/>
  </r>
  <r>
    <s v="Grafana Labs"/>
    <n v="3000000000"/>
    <d v="2021-03-25T00:00:00"/>
    <x v="4"/>
    <x v="15"/>
    <x v="1"/>
    <s v="North America"/>
    <n v="2014"/>
    <n v="535000000"/>
    <s v="Lightspeed Venture Partners, Lead Edge Capital, Coatue Management"/>
  </r>
  <r>
    <s v="Graphcore"/>
    <n v="3000000000"/>
    <d v="2018-12-18T00:00:00"/>
    <x v="0"/>
    <x v="105"/>
    <x v="4"/>
    <s v="Europe"/>
    <n v="2016"/>
    <n v="682000000"/>
    <s v="Dell Technologies Capital, Pitango Venture Capital, Amadeus Capital Partners"/>
  </r>
  <r>
    <s v="Groww"/>
    <n v="3000000000"/>
    <d v="2021-04-07T00:00:00"/>
    <x v="3"/>
    <x v="10"/>
    <x v="6"/>
    <s v="Asia"/>
    <n v="2017"/>
    <n v="393000000"/>
    <s v="Tiger Global Management, Sequoia Capital India, Ribbit Capital"/>
  </r>
  <r>
    <s v="HighRadius"/>
    <n v="3000000000"/>
    <d v="2020-01-07T00:00:00"/>
    <x v="3"/>
    <x v="106"/>
    <x v="1"/>
    <s v="North America"/>
    <n v="2006"/>
    <n v="475000000"/>
    <s v="Susquehanna Growth Equity, Citi Ventures, ICONIQ Capital"/>
  </r>
  <r>
    <s v="Hive Box"/>
    <n v="3000000000"/>
    <d v="2018-01-23T00:00:00"/>
    <x v="5"/>
    <x v="1"/>
    <x v="0"/>
    <s v="Asia"/>
    <n v="2015"/>
    <n v="1000000000"/>
    <s v="Eastern Bell Capital, SF Holding Co, STO Express"/>
  </r>
  <r>
    <s v="Illumio"/>
    <n v="3000000000"/>
    <d v="2015-04-14T00:00:00"/>
    <x v="14"/>
    <x v="72"/>
    <x v="1"/>
    <s v="North America"/>
    <n v="2013"/>
    <n v="558000000"/>
    <s v="Data Collective, Formation 8, General Catalyst Partners"/>
  </r>
  <r>
    <s v="Immutable"/>
    <n v="3000000000"/>
    <d v="2022-03-07T00:00:00"/>
    <x v="3"/>
    <x v="107"/>
    <x v="3"/>
    <s v="Oceania"/>
    <n v="2018"/>
    <n v="280000000"/>
    <s v="Fabric Ventures, AirTree Ventures, Temasek"/>
  </r>
  <r>
    <s v="Infra.Market"/>
    <n v="3000000000"/>
    <d v="2021-02-25T00:00:00"/>
    <x v="1"/>
    <x v="108"/>
    <x v="6"/>
    <s v="Asia"/>
    <n v="2016"/>
    <n v="274000000"/>
    <s v="Accel, Tiger Global Management, Nexus Venture Partners"/>
  </r>
  <r>
    <s v="Innovaccer"/>
    <n v="3000000000"/>
    <d v="2021-02-19T00:00:00"/>
    <x v="9"/>
    <x v="3"/>
    <x v="1"/>
    <s v="North America"/>
    <n v="2014"/>
    <n v="379000000"/>
    <s v="M12, WestBridge Capital, Lightspeed Venture Partners"/>
  </r>
  <r>
    <s v="Inxeption"/>
    <n v="3000000000"/>
    <d v="2022-01-13T00:00:00"/>
    <x v="3"/>
    <x v="3"/>
    <x v="1"/>
    <s v="North America"/>
    <n v="2017"/>
    <n v="187000000"/>
    <s v="Coatue Management, BMO Capital, Schonfeld Strategic Advisors"/>
  </r>
  <r>
    <s v="Ironclad"/>
    <n v="3000000000"/>
    <d v="2022-01-18T00:00:00"/>
    <x v="4"/>
    <x v="109"/>
    <x v="1"/>
    <s v="North America"/>
    <n v="2014"/>
    <n v="334000000"/>
    <s v="Accel, Sequoia Capital, Y Combinator"/>
  </r>
  <r>
    <s v="JumpCloud"/>
    <n v="3000000000"/>
    <d v="2021-09-13T00:00:00"/>
    <x v="6"/>
    <x v="110"/>
    <x v="1"/>
    <s v="North America"/>
    <n v="2012"/>
    <n v="407000000"/>
    <s v="Foundry Group, General Atlantic, BlackRock"/>
  </r>
  <r>
    <s v="KK Group"/>
    <n v="3000000000"/>
    <d v="2019-10-23T00:00:00"/>
    <x v="1"/>
    <x v="111"/>
    <x v="0"/>
    <s v="Asia"/>
    <n v="2014"/>
    <n v="612000000"/>
    <s v="Matrix Partners China, Bright Venture Capita, Shenzhen Capital Group"/>
  </r>
  <r>
    <s v="Komodo Health"/>
    <n v="3000000000"/>
    <d v="2020-05-22T00:00:00"/>
    <x v="9"/>
    <x v="3"/>
    <x v="1"/>
    <s v="North America"/>
    <n v="2014"/>
    <n v="314000000"/>
    <s v="Andreessen Horowitz, IA Ventures, Felicis Ventures"/>
  </r>
  <r>
    <s v="Kurly"/>
    <n v="3000000000"/>
    <d v="2021-07-09T00:00:00"/>
    <x v="5"/>
    <x v="29"/>
    <x v="12"/>
    <s v="Asia"/>
    <n v="2014"/>
    <n v="770000000"/>
    <s v="Sequoia Capital China, DST Global, DST Global"/>
  </r>
  <r>
    <s v="Lattice"/>
    <n v="3000000000"/>
    <d v="2021-03-23T00:00:00"/>
    <x v="4"/>
    <x v="3"/>
    <x v="1"/>
    <s v="North America"/>
    <n v="2015"/>
    <n v="329000000"/>
    <s v="Khosla Ventures, Thrive Capital, Y Combinator"/>
  </r>
  <r>
    <s v="LaunchDarkly"/>
    <n v="3000000000"/>
    <d v="2021-08-10T00:00:00"/>
    <x v="4"/>
    <x v="50"/>
    <x v="1"/>
    <s v="North America"/>
    <n v="2014"/>
    <n v="330000000"/>
    <s v="Uncork Capital, Threshold Ventures, Bloomberg Beta"/>
  </r>
  <r>
    <s v="Loft"/>
    <n v="3000000000"/>
    <d v="2020-01-03T00:00:00"/>
    <x v="1"/>
    <x v="58"/>
    <x v="19"/>
    <s v="South America"/>
    <n v="2018"/>
    <n v="788000000"/>
    <s v="Monashees+, Andreessen Horowitz, QED Investors"/>
  </r>
  <r>
    <s v="Lucid"/>
    <n v="3000000000"/>
    <d v="2021-06-29T00:00:00"/>
    <x v="4"/>
    <x v="112"/>
    <x v="1"/>
    <s v="North America"/>
    <n v="2010"/>
    <n v="170000000"/>
    <s v="Spectrum Equity, ICONIQ Capital, Grayhawk Capital"/>
  </r>
  <r>
    <s v="ManoMano"/>
    <n v="3000000000"/>
    <d v="2021-07-05T00:00:00"/>
    <x v="1"/>
    <x v="47"/>
    <x v="15"/>
    <s v="Europe"/>
    <n v="2013"/>
    <n v="706000000"/>
    <s v="General Atlantic, Piton Capital, Partech Partners"/>
  </r>
  <r>
    <s v="MasterClass"/>
    <n v="3000000000"/>
    <d v="2021-05-13T00:00:00"/>
    <x v="8"/>
    <x v="3"/>
    <x v="1"/>
    <s v="North America"/>
    <n v="2015"/>
    <n v="461000000"/>
    <s v="Institutional Venture Partners, New Enterprise Associates, Javelin Venture Partners"/>
  </r>
  <r>
    <s v="MessageBird"/>
    <n v="3000000000"/>
    <d v="2020-10-08T00:00:00"/>
    <x v="13"/>
    <x v="52"/>
    <x v="16"/>
    <s v="Europe"/>
    <n v="2011"/>
    <n v="1000000000"/>
    <s v="Y Combinator, Atomico, Accel"/>
  </r>
  <r>
    <s v="Moglix"/>
    <n v="3000000000"/>
    <d v="2021-05-17T00:00:00"/>
    <x v="1"/>
    <x v="8"/>
    <x v="26"/>
    <s v="Asia"/>
    <n v="2015"/>
    <n v="471000000"/>
    <s v="Jungle Ventures, Accel, Venture Highway"/>
  </r>
  <r>
    <s v="Nextiva"/>
    <n v="3000000000"/>
    <d v="2021-09-14T00:00:00"/>
    <x v="4"/>
    <x v="113"/>
    <x v="1"/>
    <s v="North America"/>
    <n v="2008"/>
    <n v="200000000"/>
    <s v="Goldman Sachs Asset Management"/>
  </r>
  <r>
    <s v="Nuvemshop"/>
    <n v="3000000000"/>
    <d v="2021-08-17T00:00:00"/>
    <x v="1"/>
    <x v="58"/>
    <x v="19"/>
    <s v="South America"/>
    <n v="2011"/>
    <n v="628000000"/>
    <s v="Kaszek Ventures, Qualcomm Ventures, Accel"/>
  </r>
  <r>
    <s v="o9 Solutions"/>
    <n v="3000000000"/>
    <d v="2020-04-28T00:00:00"/>
    <x v="0"/>
    <x v="114"/>
    <x v="1"/>
    <s v="North America"/>
    <n v="2009"/>
    <n v="417000000"/>
    <s v="KKR"/>
  </r>
  <r>
    <s v="OakNorth Bank"/>
    <n v="3000000000"/>
    <d v="2017-10-12T00:00:00"/>
    <x v="3"/>
    <x v="6"/>
    <x v="4"/>
    <s v="Europe"/>
    <n v="2015"/>
    <n v="1000000000"/>
    <s v="Clermont Group, Coltrane Asset Management, Toscafund Asset Management"/>
  </r>
  <r>
    <s v="OpenAI"/>
    <n v="3000000000"/>
    <d v="2019-07-22T00:00:00"/>
    <x v="0"/>
    <x v="3"/>
    <x v="1"/>
    <s v="North America"/>
    <n v="2015"/>
    <n v="1000000000"/>
    <s v="Khosla Ventures"/>
  </r>
  <r>
    <s v="Oura"/>
    <n v="3000000000"/>
    <d v="2022-04-05T00:00:00"/>
    <x v="9"/>
    <x v="115"/>
    <x v="17"/>
    <s v="Europe"/>
    <n v="2013"/>
    <n v="148000000"/>
    <s v="Forerunner Ventures, Lifeline Ventures, MSD Capital"/>
  </r>
  <r>
    <s v="Outschool"/>
    <n v="3000000000"/>
    <d v="2021-04-14T00:00:00"/>
    <x v="8"/>
    <x v="3"/>
    <x v="1"/>
    <s v="North America"/>
    <n v="2015"/>
    <n v="240000000"/>
    <s v="Uniion Square Ventures, Tiger Global Management, Lightspeed Venture Capital"/>
  </r>
  <r>
    <s v="OwnBackup"/>
    <n v="3000000000"/>
    <d v="2021-01-28T00:00:00"/>
    <x v="6"/>
    <x v="116"/>
    <x v="1"/>
    <s v="North America"/>
    <n v="2015"/>
    <n v="507000000"/>
    <s v="Insight Partners, Salesforce Ventures, Vertex Ventures"/>
  </r>
  <r>
    <s v="Pendo"/>
    <n v="3000000000"/>
    <d v="2019-10-17T00:00:00"/>
    <x v="4"/>
    <x v="117"/>
    <x v="1"/>
    <s v="North America"/>
    <n v="2013"/>
    <n v="357000000"/>
    <s v="Contour Venture Partners, Battery Ventures, Core Capital Partners"/>
  </r>
  <r>
    <s v="Plume"/>
    <n v="3000000000"/>
    <d v="2021-02-23T00:00:00"/>
    <x v="4"/>
    <x v="44"/>
    <x v="1"/>
    <s v="North America"/>
    <n v="2015"/>
    <n v="722000000"/>
    <s v="Insight Partners, Jackson Square Ventures, Liberty Gloval Ventures"/>
  </r>
  <r>
    <s v="Podium"/>
    <n v="3000000000"/>
    <d v="2020-04-07T00:00:00"/>
    <x v="4"/>
    <x v="118"/>
    <x v="1"/>
    <s v="North America"/>
    <n v="2014"/>
    <n v="419000000"/>
    <s v="Accel, Summit Partners, Google Ventures"/>
  </r>
  <r>
    <s v="Project44"/>
    <n v="3000000000"/>
    <d v="2021-06-01T00:00:00"/>
    <x v="5"/>
    <x v="40"/>
    <x v="1"/>
    <s v="North America"/>
    <n v="2014"/>
    <n v="818000000"/>
    <s v="Emergence Capital Partners, 8VC, Chicago Ventures"/>
  </r>
  <r>
    <s v="PsiQuantum"/>
    <n v="3000000000"/>
    <d v="2021-07-27T00:00:00"/>
    <x v="10"/>
    <x v="44"/>
    <x v="1"/>
    <s v="North America"/>
    <n v="2016"/>
    <n v="665000000"/>
    <s v="Playground Global, M12, BlackRock"/>
  </r>
  <r>
    <s v="Remote"/>
    <n v="3000000000"/>
    <d v="2021-07-13T00:00:00"/>
    <x v="3"/>
    <x v="3"/>
    <x v="1"/>
    <s v="North America"/>
    <n v="2016"/>
    <n v="496000000"/>
    <s v="Index Ventures, Sequoia Capital, General Catalyst"/>
  </r>
  <r>
    <s v="Scopely"/>
    <n v="3000000000"/>
    <d v="2019-10-29T00:00:00"/>
    <x v="13"/>
    <x v="80"/>
    <x v="1"/>
    <s v="North America"/>
    <n v="2011"/>
    <n v="999000000"/>
    <s v="Greycroft, Sands Capital, Revolution Growth"/>
  </r>
  <r>
    <s v="Seismic"/>
    <n v="3000000000"/>
    <d v="2018-12-18T00:00:00"/>
    <x v="4"/>
    <x v="17"/>
    <x v="1"/>
    <s v="North America"/>
    <n v="2010"/>
    <n v="427000000"/>
    <s v="Jackson Square Ventures, General Atlantic, Lightspeed Venture Partners"/>
  </r>
  <r>
    <s v="Side"/>
    <n v="3000000000"/>
    <d v="2021-03-22T00:00:00"/>
    <x v="4"/>
    <x v="3"/>
    <x v="1"/>
    <s v="North America"/>
    <n v="2017"/>
    <n v="314000000"/>
    <s v="Coatue Managemeny, Trinity Ventures, Matrix Partners"/>
  </r>
  <r>
    <s v="SiFive"/>
    <n v="3000000000"/>
    <d v="2022-03-16T00:00:00"/>
    <x v="10"/>
    <x v="41"/>
    <x v="1"/>
    <s v="North America"/>
    <n v="2015"/>
    <n v="366000000"/>
    <s v="Sutter Hill Ventures, Osage University Partners, Spark Capital"/>
  </r>
  <r>
    <s v="Sila Nanotechnologies"/>
    <n v="3000000000"/>
    <d v="2019-04-16T00:00:00"/>
    <x v="2"/>
    <x v="119"/>
    <x v="1"/>
    <s v="North America"/>
    <n v="2011"/>
    <n v="880000000"/>
    <s v="Bessemer Venture Partners, Sutter Hill Ventures, Matrix Partners"/>
  </r>
  <r>
    <s v="Skims"/>
    <n v="3000000000"/>
    <d v="2021-04-09T00:00:00"/>
    <x v="1"/>
    <x v="48"/>
    <x v="1"/>
    <s v="North America"/>
    <n v="2019"/>
    <n v="399000000"/>
    <s v="Thrive Capital, Alliance Consumer Growth, Imaginary Ventures"/>
  </r>
  <r>
    <s v="Sky Mavis"/>
    <n v="3000000000"/>
    <d v="2021-10-04T00:00:00"/>
    <x v="4"/>
    <x v="120"/>
    <x v="28"/>
    <s v="Asia"/>
    <n v="2019"/>
    <n v="311000000"/>
    <s v="Fabric Ventures, 500 Global, Standard Crypto"/>
  </r>
  <r>
    <s v="Somatus"/>
    <n v="3000000000"/>
    <d v="2022-02-23T00:00:00"/>
    <x v="9"/>
    <x v="121"/>
    <x v="1"/>
    <s v="North America"/>
    <n v="2016"/>
    <n v="465000000"/>
    <s v="The Blue Venture Fund, Flare Capital Partners, Longitude Capital"/>
  </r>
  <r>
    <s v="SouChe Holdings"/>
    <n v="3000000000"/>
    <d v="2017-11-01T00:00:00"/>
    <x v="1"/>
    <x v="55"/>
    <x v="0"/>
    <s v="Asia"/>
    <n v="2012"/>
    <n v="1000000000"/>
    <s v="Morningside Ventures, Warburg Pincus, CreditEase Fintech Investment Fund"/>
  </r>
  <r>
    <s v="Sourcegraph"/>
    <n v="3000000000"/>
    <d v="2021-07-13T00:00:00"/>
    <x v="4"/>
    <x v="3"/>
    <x v="1"/>
    <s v="North America"/>
    <n v="2013"/>
    <n v="248000000"/>
    <s v="Redpoint Ventures, Goldcrest Capital, Insight Partners"/>
  </r>
  <r>
    <s v="SpotOn"/>
    <n v="3000000000"/>
    <d v="2021-05-26T00:00:00"/>
    <x v="3"/>
    <x v="3"/>
    <x v="1"/>
    <s v="North America"/>
    <n v="2017"/>
    <n v="628000000"/>
    <s v="Dragoneer Investment Group, DST Global, Franklin Templeton"/>
  </r>
  <r>
    <s v="Starburst"/>
    <n v="3000000000"/>
    <d v="2021-01-06T00:00:00"/>
    <x v="6"/>
    <x v="25"/>
    <x v="1"/>
    <s v="North America"/>
    <n v="1999"/>
    <n v="414000000"/>
    <s v="Index Ventures, Coatue Management, Andreessen Horowitz"/>
  </r>
  <r>
    <s v="Sysdig"/>
    <n v="3000000000"/>
    <d v="2021-04-28T00:00:00"/>
    <x v="14"/>
    <x v="3"/>
    <x v="1"/>
    <s v="North America"/>
    <n v="2013"/>
    <n v="730000000"/>
    <s v="Accel, Bain Capital Ventures, Insight Partners"/>
  </r>
  <r>
    <s v="Thumbtack"/>
    <n v="3000000000"/>
    <d v="2015-09-29T00:00:00"/>
    <x v="1"/>
    <x v="3"/>
    <x v="1"/>
    <s v="North America"/>
    <n v="2008"/>
    <n v="698000000"/>
    <s v="Tiger Global, Sequoia Capital, Google Capital"/>
  </r>
  <r>
    <s v="TradingView"/>
    <n v="3000000000"/>
    <d v="2021-10-14T00:00:00"/>
    <x v="3"/>
    <x v="122"/>
    <x v="1"/>
    <s v="North America"/>
    <n v="2011"/>
    <n v="339000000"/>
    <s v="Tiger Global Management, Insight Partners, Jump Capital"/>
  </r>
  <r>
    <s v="Transmit Security"/>
    <n v="3000000000"/>
    <d v="2021-06-22T00:00:00"/>
    <x v="14"/>
    <x v="56"/>
    <x v="18"/>
    <s v="Asia"/>
    <n v="2014"/>
    <n v="583000000"/>
    <s v="General Atlantic, Insight Partners, Vintage Investment Partners"/>
  </r>
  <r>
    <s v="Traveloka"/>
    <n v="3000000000"/>
    <d v="2017-01-01T00:00:00"/>
    <x v="12"/>
    <x v="11"/>
    <x v="7"/>
    <s v="Asia"/>
    <n v="2012"/>
    <n v="1000000000"/>
    <s v="Global Founders Capital, East Ventures, Expedia Inc."/>
  </r>
  <r>
    <s v="Trax"/>
    <n v="3000000000"/>
    <d v="2019-07-22T00:00:00"/>
    <x v="0"/>
    <x v="8"/>
    <x v="26"/>
    <s v="Asia"/>
    <n v="2010"/>
    <n v="1000000000"/>
    <s v="Hopu Investment Management, Boyu Capital, DC Thomson Ventures"/>
  </r>
  <r>
    <s v="Udaan"/>
    <n v="3000000000"/>
    <d v="2018-09-04T00:00:00"/>
    <x v="5"/>
    <x v="10"/>
    <x v="6"/>
    <s v="Asia"/>
    <n v="2016"/>
    <n v="1000000000"/>
    <s v="DST Global, Lightspeed Venture Partners, Microsoft ScaleUp"/>
  </r>
  <r>
    <s v="Unacademy"/>
    <n v="3000000000"/>
    <d v="2020-09-02T00:00:00"/>
    <x v="8"/>
    <x v="10"/>
    <x v="6"/>
    <s v="Asia"/>
    <n v="2015"/>
    <n v="789000000"/>
    <s v="Blume Ventures, Nexus Venture Partners, Sequoia Capital India"/>
  </r>
  <r>
    <s v="Uniphore"/>
    <n v="3000000000"/>
    <d v="2022-02-16T00:00:00"/>
    <x v="0"/>
    <x v="44"/>
    <x v="1"/>
    <s v="North America"/>
    <n v="2008"/>
    <n v="607000000"/>
    <s v="Chiratae Ventures, March Capital Partners, National Grid Partners"/>
  </r>
  <r>
    <s v="Upstox"/>
    <n v="3000000000"/>
    <d v="2021-11-29T00:00:00"/>
    <x v="3"/>
    <x v="37"/>
    <x v="6"/>
    <s v="Asia"/>
    <n v="2010"/>
    <n v="54000000"/>
    <s v="Tiger Global Management, Kalaari Capital"/>
  </r>
  <r>
    <s v="Varo Bank"/>
    <n v="3000000000"/>
    <d v="2021-09-09T00:00:00"/>
    <x v="3"/>
    <x v="3"/>
    <x v="1"/>
    <s v="North America"/>
    <n v="2015"/>
    <n v="987000000"/>
    <s v="Warburg Pincus, The Rise Fund, HarbourVest Partners"/>
  </r>
  <r>
    <s v="Vercel"/>
    <n v="3000000000"/>
    <d v="2021-06-23T00:00:00"/>
    <x v="4"/>
    <x v="3"/>
    <x v="1"/>
    <s v="North America"/>
    <n v="2015"/>
    <n v="313000000"/>
    <s v="CRV, Accel, Google Ventures"/>
  </r>
  <r>
    <s v="Via"/>
    <n v="3000000000"/>
    <d v="2020-03-30T00:00:00"/>
    <x v="11"/>
    <x v="15"/>
    <x v="1"/>
    <s v="North America"/>
    <n v="2012"/>
    <n v="777000000"/>
    <s v="83North, RiverPark Ventures, Pitango Venture Capital"/>
  </r>
  <r>
    <s v="Vista Global"/>
    <n v="3000000000"/>
    <d v="2017-08-23T00:00:00"/>
    <x v="2"/>
    <x v="123"/>
    <x v="29"/>
    <s v="Asia"/>
    <n v="2004"/>
    <n v="418000000"/>
    <s v="Rhone Capital"/>
  </r>
  <r>
    <s v="wefox"/>
    <n v="3000000000"/>
    <d v="2019-03-05T00:00:00"/>
    <x v="3"/>
    <x v="31"/>
    <x v="10"/>
    <s v="Europe"/>
    <n v="2014"/>
    <n v="919000000"/>
    <s v="Salesforce Ventures, Seedcamp, OMERS Ventures"/>
  </r>
  <r>
    <s v="Wildlife Studios"/>
    <n v="3000000000"/>
    <d v="2019-12-05T00:00:00"/>
    <x v="2"/>
    <x v="58"/>
    <x v="19"/>
    <s v="South America"/>
    <n v="2011"/>
    <n v="180000000"/>
    <s v="Benchmark, Bessemer Venture Partners"/>
  </r>
  <r>
    <s v="Workrise"/>
    <n v="3000000000"/>
    <d v="2019-09-30T00:00:00"/>
    <x v="4"/>
    <x v="124"/>
    <x v="1"/>
    <s v="North America"/>
    <n v="2014"/>
    <n v="722000000"/>
    <s v="Founders Fund, Quantum Energy Partners, Bedrock Capital"/>
  </r>
  <r>
    <s v="Worldcoin"/>
    <n v="3000000000"/>
    <d v="2021-06-29T00:00:00"/>
    <x v="3"/>
    <x v="3"/>
    <x v="1"/>
    <s v="North America"/>
    <n v="2019"/>
    <n v="125000000"/>
    <s v="Day One Ventures, Coinbase Ventures, Andreessen Horowitz"/>
  </r>
  <r>
    <s v="Yixia"/>
    <n v="3000000000"/>
    <d v="2015-11-24T00:00:00"/>
    <x v="13"/>
    <x v="0"/>
    <x v="0"/>
    <s v="Asia"/>
    <n v="2011"/>
    <n v="775000000"/>
    <s v="Sequoia Capital China, Sina Weibo, Kleiner Perkins Caufield &amp; Byers, Redpoint Ventures"/>
  </r>
  <r>
    <s v="Youxia Motors"/>
    <n v="3000000000"/>
    <d v="2018-04-02T00:00:00"/>
    <x v="11"/>
    <x v="12"/>
    <x v="0"/>
    <s v="Asia"/>
    <n v="2014"/>
    <n v="1000000000"/>
    <s v="China Environmental Protection Industry, China Fortune Ocean"/>
  </r>
  <r>
    <s v="Zetwerk"/>
    <n v="3000000000"/>
    <d v="2021-08-20T00:00:00"/>
    <x v="4"/>
    <x v="10"/>
    <x v="6"/>
    <s v="Asia"/>
    <n v="2018"/>
    <n v="543000000"/>
    <s v="Sequoia Capital India, Kae Capital, Accel"/>
  </r>
  <r>
    <s v="Zipline"/>
    <n v="3000000000"/>
    <d v="2019-05-20T00:00:00"/>
    <x v="5"/>
    <x v="125"/>
    <x v="1"/>
    <s v="North America"/>
    <n v="2014"/>
    <n v="483000000"/>
    <s v="Sequoia Capital, Baillie Gifford &amp; Co., Google Ventures"/>
  </r>
  <r>
    <s v="1047 Games"/>
    <n v="2000000000"/>
    <d v="2021-09-14T00:00:00"/>
    <x v="4"/>
    <x v="126"/>
    <x v="1"/>
    <s v="North America"/>
    <n v="2017"/>
    <n v="127000000"/>
    <s v="VGames, Lakestar, Galaxy Interactive"/>
  </r>
  <r>
    <s v="4Paradigm"/>
    <n v="2000000000"/>
    <d v="2018-12-19T00:00:00"/>
    <x v="0"/>
    <x v="0"/>
    <x v="0"/>
    <s v="Asia"/>
    <n v="2015"/>
    <n v="1000000000"/>
    <s v="Sequoia Capital China, China Construction Bank, Bank of China"/>
  </r>
  <r>
    <s v="ABL Space Systems"/>
    <n v="2000000000"/>
    <d v="2021-03-25T00:00:00"/>
    <x v="2"/>
    <x v="89"/>
    <x v="1"/>
    <s v="North America"/>
    <n v="2017"/>
    <n v="419000000"/>
    <s v="T. Rowe Price, Lockheed Martin Ventures, Fidelity Investment"/>
  </r>
  <r>
    <s v="Accelerant"/>
    <n v="2000000000"/>
    <d v="2022-01-12T00:00:00"/>
    <x v="2"/>
    <x v="127"/>
    <x v="4"/>
    <s v="Europe"/>
    <n v="2018"/>
    <n v="193000000"/>
    <s v="Deer Park Road, Altamont Capital Partners, Eldridge"/>
  </r>
  <r>
    <s v="Acorns"/>
    <n v="2000000000"/>
    <d v="2022-03-09T00:00:00"/>
    <x v="3"/>
    <x v="57"/>
    <x v="1"/>
    <s v="North America"/>
    <n v="2012"/>
    <n v="507000000"/>
    <s v="e.ventures, Bain Capital Ventures, Greycroft"/>
  </r>
  <r>
    <s v="Addepar"/>
    <n v="2000000000"/>
    <d v="2021-06-15T00:00:00"/>
    <x v="3"/>
    <x v="32"/>
    <x v="1"/>
    <s v="North America"/>
    <n v="2009"/>
    <n v="676000000"/>
    <s v="8VC, D1 Capital Partners, Sway Ventures"/>
  </r>
  <r>
    <s v="Advance Intelligence Group"/>
    <n v="2000000000"/>
    <d v="2021-09-23T00:00:00"/>
    <x v="0"/>
    <x v="8"/>
    <x v="26"/>
    <s v="Asia"/>
    <n v="2016"/>
    <n v="536000000"/>
    <s v="Vision Plus Capital, GSR Ventures, ZhenFund"/>
  </r>
  <r>
    <s v="Afiniti"/>
    <n v="2000000000"/>
    <d v="2017-04-14T00:00:00"/>
    <x v="0"/>
    <x v="128"/>
    <x v="30"/>
    <s v="North America"/>
    <n v="2006"/>
    <n v="120000000"/>
    <s v="GAM Holding"/>
  </r>
  <r>
    <s v="Airbyte"/>
    <n v="2000000000"/>
    <d v="2021-12-17T00:00:00"/>
    <x v="4"/>
    <x v="3"/>
    <x v="1"/>
    <s v="North America"/>
    <n v="2020"/>
    <n v="181000000"/>
    <s v="Accel, Benchmark, SV Angel"/>
  </r>
  <r>
    <s v="Aiven"/>
    <n v="2000000000"/>
    <d v="2021-10-18T00:00:00"/>
    <x v="4"/>
    <x v="53"/>
    <x v="17"/>
    <s v="Europe"/>
    <n v="2016"/>
    <n v="210000000"/>
    <s v="Institutional Venture Partners, Atomico, Earlybird Venture Capital"/>
  </r>
  <r>
    <s v="AIWAYS"/>
    <n v="2000000000"/>
    <d v="2018-04-16T00:00:00"/>
    <x v="11"/>
    <x v="12"/>
    <x v="0"/>
    <s v="Asia"/>
    <n v="2017"/>
    <n v="792000000"/>
    <s v="Jiangsu Sha Steel Group, Shanghai Puyin Industry, Funa Yuanchuang Technology"/>
  </r>
  <r>
    <s v="Akulaku"/>
    <n v="2000000000"/>
    <d v="2022-02-15T00:00:00"/>
    <x v="1"/>
    <x v="11"/>
    <x v="7"/>
    <s v="Asia"/>
    <n v="2014"/>
    <n v="438000000"/>
    <s v="DCM Ventures, IDG Capital, Siam Commercial Bank"/>
  </r>
  <r>
    <s v="Alan"/>
    <n v="2000000000"/>
    <d v="2021-04-19T00:00:00"/>
    <x v="3"/>
    <x v="47"/>
    <x v="15"/>
    <s v="Europe"/>
    <n v="2016"/>
    <n v="364000000"/>
    <s v="Index Ventures, Temasek, Portag3 Ventures"/>
  </r>
  <r>
    <s v="Aledade"/>
    <n v="2000000000"/>
    <d v="2021-01-19T00:00:00"/>
    <x v="9"/>
    <x v="129"/>
    <x v="1"/>
    <s v="North America"/>
    <n v="2014"/>
    <n v="295000000"/>
    <s v="Venrock, CVF Capital Partners, ARCH Venture Partners"/>
  </r>
  <r>
    <s v="Algolia"/>
    <n v="2000000000"/>
    <d v="2021-07-28T00:00:00"/>
    <x v="4"/>
    <x v="3"/>
    <x v="1"/>
    <s v="North America"/>
    <n v="2012"/>
    <n v="334000000"/>
    <s v="Accel, Alven Capital, Storm Ventures"/>
  </r>
  <r>
    <s v="Andela"/>
    <n v="2000000000"/>
    <d v="2021-09-29T00:00:00"/>
    <x v="4"/>
    <x v="15"/>
    <x v="1"/>
    <s v="North America"/>
    <n v="2014"/>
    <n v="381000000"/>
    <s v="Spark Capital, Google Ventures, CRE Venture Capital"/>
  </r>
  <r>
    <s v="Ankorstore"/>
    <n v="2000000000"/>
    <d v="2022-01-10T00:00:00"/>
    <x v="1"/>
    <x v="47"/>
    <x v="15"/>
    <s v="Europe"/>
    <n v="2019"/>
    <n v="422000000"/>
    <s v="Global Founders Capital, Aglae Ventures, Alven Capital"/>
  </r>
  <r>
    <s v="Apeel Sciences"/>
    <n v="2000000000"/>
    <d v="2020-05-26T00:00:00"/>
    <x v="2"/>
    <x v="130"/>
    <x v="1"/>
    <s v="North America"/>
    <n v="2012"/>
    <n v="640000000"/>
    <s v="Upfront Ventures, Tao Capital Partners, Andreessen Horowitz"/>
  </r>
  <r>
    <s v="AppDirect"/>
    <n v="2000000000"/>
    <d v="2015-10-07T00:00:00"/>
    <x v="1"/>
    <x v="3"/>
    <x v="1"/>
    <s v="North America"/>
    <n v="2009"/>
    <n v="431000000"/>
    <s v="Mithril, iNovia Capital, Foundry Group"/>
  </r>
  <r>
    <s v="AppsFlyer"/>
    <n v="2000000000"/>
    <d v="2020-01-21T00:00:00"/>
    <x v="13"/>
    <x v="3"/>
    <x v="1"/>
    <s v="North America"/>
    <n v="2011"/>
    <n v="293000000"/>
    <s v="Magma Venture Partners, Pitango Venture Capital, Qumra Capital"/>
  </r>
  <r>
    <s v="ASAPP"/>
    <n v="2000000000"/>
    <d v="2021-05-19T00:00:00"/>
    <x v="0"/>
    <x v="15"/>
    <x v="1"/>
    <s v="North America"/>
    <n v="2014"/>
    <n v="380000000"/>
    <s v="March Capital Partners, HOF Capital, Emergence Capital Partners"/>
  </r>
  <r>
    <s v="Ascend Money"/>
    <n v="2000000000"/>
    <d v="2021-09-27T00:00:00"/>
    <x v="3"/>
    <x v="131"/>
    <x v="31"/>
    <s v="Asia"/>
    <n v="2013"/>
    <n v="150000000"/>
    <s v="Ant Group, Charoen Pokphand Group, Bow Wave Capital"/>
  </r>
  <r>
    <s v="Athelas"/>
    <n v="2000000000"/>
    <d v="2022-01-31T00:00:00"/>
    <x v="9"/>
    <x v="32"/>
    <x v="1"/>
    <s v="North America"/>
    <n v="2016"/>
    <n v="150000000"/>
    <s v="Sequoia Capital, General Catalyst, Human Capital"/>
  </r>
  <r>
    <s v="Avant"/>
    <n v="2000000000"/>
    <d v="2012-12-17T00:00:00"/>
    <x v="0"/>
    <x v="40"/>
    <x v="1"/>
    <s v="North America"/>
    <n v="2012"/>
    <n v="658000000"/>
    <s v="RRE Ventures, Tiger Global, August Capital"/>
  </r>
  <r>
    <s v="Aviatrix"/>
    <n v="2000000000"/>
    <d v="2021-09-08T00:00:00"/>
    <x v="4"/>
    <x v="39"/>
    <x v="1"/>
    <s v="North America"/>
    <n v="2014"/>
    <n v="341000000"/>
    <s v="Ignition Partners, Formation 8, CRV"/>
  </r>
  <r>
    <s v="Baiwang"/>
    <n v="2000000000"/>
    <d v="2019-03-25T00:00:00"/>
    <x v="3"/>
    <x v="0"/>
    <x v="0"/>
    <s v="Asia"/>
    <n v="2015"/>
    <n v="224000000"/>
    <s v="Guozhong Venture Capital Management, Shenzhen Capital Group, Oriental Fortune Capital"/>
  </r>
  <r>
    <s v="BGL Group"/>
    <n v="2000000000"/>
    <d v="2017-11-24T00:00:00"/>
    <x v="3"/>
    <x v="132"/>
    <x v="4"/>
    <s v="Europe"/>
    <n v="1992"/>
    <n v="696000000"/>
    <s v="CPP Investment Board"/>
  </r>
  <r>
    <s v="Biren Technology"/>
    <n v="2000000000"/>
    <d v="2020-08-18T00:00:00"/>
    <x v="10"/>
    <x v="12"/>
    <x v="0"/>
    <s v="Asia"/>
    <n v="2019"/>
    <n v="285000000"/>
    <s v="V FUND, IDG Capital, Green Pine Capital Partners"/>
  </r>
  <r>
    <s v="BitSight Technologies"/>
    <n v="2000000000"/>
    <d v="2021-09-13T00:00:00"/>
    <x v="14"/>
    <x v="25"/>
    <x v="1"/>
    <s v="North America"/>
    <n v="2013"/>
    <n v="401000000"/>
    <s v="Menlo Ventures, GGV Capital, Flybridge Capital Partners"/>
  </r>
  <r>
    <s v="Bitso"/>
    <n v="2000000000"/>
    <d v="2021-05-05T00:00:00"/>
    <x v="3"/>
    <x v="133"/>
    <x v="13"/>
    <s v="North America"/>
    <n v="2014"/>
    <n v="378000000"/>
    <s v="Pantera Capital, QED Investors, Coinbase Ventures"/>
  </r>
  <r>
    <s v="BlaBlaCar"/>
    <n v="2000000000"/>
    <d v="2015-09-16T00:00:00"/>
    <x v="11"/>
    <x v="47"/>
    <x v="15"/>
    <s v="Europe"/>
    <n v="2006"/>
    <n v="449000000"/>
    <s v="Accel Partners, Index Ventures, Insight Venture Partners"/>
  </r>
  <r>
    <s v="Black Sesame Technologies"/>
    <n v="2000000000"/>
    <d v="2021-09-22T00:00:00"/>
    <x v="0"/>
    <x v="12"/>
    <x v="0"/>
    <s v="Asia"/>
    <n v="2016"/>
    <n v="115000000"/>
    <s v="Northern Light Venture Capital, Xiaomi, FutureX Capital"/>
  </r>
  <r>
    <s v="BloomReach"/>
    <n v="2000000000"/>
    <d v="2022-02-23T00:00:00"/>
    <x v="0"/>
    <x v="32"/>
    <x v="1"/>
    <s v="North America"/>
    <n v="2009"/>
    <n v="422000000"/>
    <s v="Bain Capital Ventures, Sixth Street Growth, Lightspeed Venture Partners"/>
  </r>
  <r>
    <s v="Boba"/>
    <n v="2000000000"/>
    <d v="2022-04-05T00:00:00"/>
    <x v="3"/>
    <x v="3"/>
    <x v="1"/>
    <s v="North America"/>
    <n v="2018"/>
    <n v="45000000"/>
    <s v="DeFi Technologies, Hypersphere Ventures, M13"/>
  </r>
  <r>
    <s v="Bought By Many"/>
    <n v="2000000000"/>
    <d v="2021-06-01T00:00:00"/>
    <x v="3"/>
    <x v="6"/>
    <x v="4"/>
    <s v="Europe"/>
    <n v="2012"/>
    <n v="477000000"/>
    <s v="Octopus Ventures, Munich Re Ventures, CommerzVentures"/>
  </r>
  <r>
    <s v="Bowery Farming"/>
    <n v="2000000000"/>
    <d v="2021-05-25T00:00:00"/>
    <x v="2"/>
    <x v="15"/>
    <x v="1"/>
    <s v="North America"/>
    <n v="2015"/>
    <n v="497000000"/>
    <s v="Temasek, Google Ventures, General Catalyst"/>
  </r>
  <r>
    <s v="BrewDog"/>
    <n v="2000000000"/>
    <d v="2017-04-10T00:00:00"/>
    <x v="7"/>
    <x v="134"/>
    <x v="4"/>
    <s v="Europe"/>
    <n v="2007"/>
    <n v="233000000"/>
    <s v="TSG Consumer Partners, Crowdcube"/>
  </r>
  <r>
    <s v="Built"/>
    <n v="2000000000"/>
    <d v="2021-09-30T00:00:00"/>
    <x v="4"/>
    <x v="135"/>
    <x v="1"/>
    <s v="North America"/>
    <n v="2015"/>
    <n v="289000000"/>
    <s v="Nyca Partners, Index Ventures, Technology Crossover Ventures"/>
  </r>
  <r>
    <s v="Bunq"/>
    <n v="2000000000"/>
    <d v="2021-06-18T00:00:00"/>
    <x v="3"/>
    <x v="52"/>
    <x v="16"/>
    <s v="Europe"/>
    <n v="2013"/>
    <n v="281000000"/>
    <s v="Undisclosed"/>
  </r>
  <r>
    <s v="Calm"/>
    <n v="2000000000"/>
    <d v="2019-02-06T00:00:00"/>
    <x v="7"/>
    <x v="3"/>
    <x v="1"/>
    <s v="North America"/>
    <n v="2012"/>
    <n v="218000000"/>
    <s v="Insight Venture Partners, TPG Growth, Sound Ventures"/>
  </r>
  <r>
    <s v="Cambridge Mobile Telematics"/>
    <n v="2000000000"/>
    <d v="2018-12-19T00:00:00"/>
    <x v="13"/>
    <x v="101"/>
    <x v="1"/>
    <s v="North America"/>
    <n v="2010"/>
    <n v="503000000"/>
    <s v="SoftBank Group"/>
  </r>
  <r>
    <s v="candy.com"/>
    <n v="2000000000"/>
    <d v="2021-10-21T00:00:00"/>
    <x v="3"/>
    <x v="15"/>
    <x v="1"/>
    <s v="North America"/>
    <n v="2021"/>
    <n v="100000000"/>
    <s v="Insight Partners, Softbank Group, Connect Ventures"/>
  </r>
  <r>
    <s v="Cao Cao Mobility"/>
    <n v="2000000000"/>
    <d v="2018-01-17T00:00:00"/>
    <x v="11"/>
    <x v="55"/>
    <x v="0"/>
    <s v="Asia"/>
    <n v="2015"/>
    <n v="744000000"/>
    <s v="People Electrical Appliance Group China, Zhongrong International Trust"/>
  </r>
  <r>
    <s v="Capitolis"/>
    <n v="2000000000"/>
    <d v="2022-03-22T00:00:00"/>
    <x v="3"/>
    <x v="15"/>
    <x v="1"/>
    <s v="North America"/>
    <n v="2017"/>
    <n v="282000000"/>
    <s v="Sequoia Capital, Index Ventures, S Capital"/>
  </r>
  <r>
    <s v="Carbon"/>
    <n v="2000000000"/>
    <d v="2015-08-20T00:00:00"/>
    <x v="10"/>
    <x v="45"/>
    <x v="1"/>
    <s v="North America"/>
    <n v="2013"/>
    <n v="682000000"/>
    <s v="Google Ventures, Sequoia Capital, Wakefield Group"/>
  </r>
  <r>
    <s v="Carsome"/>
    <n v="2000000000"/>
    <d v="2021-07-12T00:00:00"/>
    <x v="1"/>
    <x v="136"/>
    <x v="32"/>
    <s v="Asia"/>
    <n v="2015"/>
    <n v="577000000"/>
    <s v="Gobi Partners, 500 Startups, Ondine Capital"/>
  </r>
  <r>
    <s v="Carzone"/>
    <n v="2000000000"/>
    <d v="2019-03-01T00:00:00"/>
    <x v="1"/>
    <x v="137"/>
    <x v="0"/>
    <s v="Asia"/>
    <n v="1995"/>
    <n v="946000000"/>
    <s v="Alibaba Group,Co-Stone Venture Capital, Buhuo Venture Capital"/>
  </r>
  <r>
    <s v="CFGI"/>
    <n v="2000000000"/>
    <d v="2021-09-15T00:00:00"/>
    <x v="3"/>
    <x v="25"/>
    <x v="1"/>
    <s v="North America"/>
    <n v="2000"/>
    <n v="19000000"/>
    <s v="The Carlyle Group, CVC Capital Partners"/>
  </r>
  <r>
    <s v="Cgtz"/>
    <n v="2000000000"/>
    <d v="2017-02-21T00:00:00"/>
    <x v="3"/>
    <x v="55"/>
    <x v="0"/>
    <s v="Asia"/>
    <n v="2014"/>
    <n v="536000000"/>
    <s v="Shunwei Capital Partners, China Media Group, Guangzhou Huiyin Aofeng Equity Investment Fund"/>
  </r>
  <r>
    <s v="Changingedu"/>
    <n v="2000000000"/>
    <d v="2017-10-30T00:00:00"/>
    <x v="8"/>
    <x v="12"/>
    <x v="0"/>
    <s v="Asia"/>
    <n v="2014"/>
    <n v="188000000"/>
    <s v="Trustbridge Partners, IDG Capital, Sequoia Capital China"/>
  </r>
  <r>
    <s v="Chipper Cash"/>
    <n v="2000000000"/>
    <d v="2021-05-31T00:00:00"/>
    <x v="3"/>
    <x v="3"/>
    <x v="1"/>
    <s v="North America"/>
    <n v="2017"/>
    <n v="302000000"/>
    <s v="Deciens Capital, Bezos Expeditions, 500 Startups"/>
  </r>
  <r>
    <s v="CircleCI"/>
    <n v="2000000000"/>
    <d v="2021-05-11T00:00:00"/>
    <x v="4"/>
    <x v="3"/>
    <x v="1"/>
    <s v="North America"/>
    <n v="2011"/>
    <n v="315000000"/>
    <s v="Threshold Ventures, Baseline Ventures, Harrison Metal"/>
  </r>
  <r>
    <s v="Claroty"/>
    <n v="2000000000"/>
    <d v="2021-06-17T00:00:00"/>
    <x v="14"/>
    <x v="15"/>
    <x v="1"/>
    <s v="North America"/>
    <n v="2015"/>
    <n v="640000000"/>
    <s v="Bessemer Venture Partners, MoreVC, Team8"/>
  </r>
  <r>
    <s v="Clearco"/>
    <n v="2000000000"/>
    <d v="2021-04-20T00:00:00"/>
    <x v="3"/>
    <x v="42"/>
    <x v="14"/>
    <s v="North America"/>
    <n v="2015"/>
    <n v="433000000"/>
    <s v="Highland Capital Partners, Oak HC/FT Partners, Emergence Capital Partners"/>
  </r>
  <r>
    <s v="ClickHouse"/>
    <n v="2000000000"/>
    <d v="2021-10-28T00:00:00"/>
    <x v="6"/>
    <x v="138"/>
    <x v="1"/>
    <s v="North America"/>
    <n v="2021"/>
    <n v="300000000"/>
    <s v="Lightspeed Venture Partners, Almaz Capital Partners, Altimeter Capital"/>
  </r>
  <r>
    <s v="Clio"/>
    <n v="2000000000"/>
    <d v="2021-04-27T00:00:00"/>
    <x v="4"/>
    <x v="139"/>
    <x v="14"/>
    <s v="North America"/>
    <n v="2008"/>
    <n v="386000000"/>
    <s v="OMERS Private Equity, T. Rowe Price, Technology Crossover Ventures"/>
  </r>
  <r>
    <s v="Clip"/>
    <n v="2000000000"/>
    <d v="2021-06-10T00:00:00"/>
    <x v="3"/>
    <x v="133"/>
    <x v="13"/>
    <s v="North America"/>
    <n v="2012"/>
    <n v="381000000"/>
    <s v="Alta Ventures Mexico, General Atlantic, SoftBank Group"/>
  </r>
  <r>
    <s v="Cloudinary"/>
    <n v="2000000000"/>
    <d v="2022-02-15T00:00:00"/>
    <x v="4"/>
    <x v="39"/>
    <x v="1"/>
    <s v="North America"/>
    <n v="2011"/>
    <n v="100000000"/>
    <s v="Blackstone, Bessemer Venture Partners"/>
  </r>
  <r>
    <s v="CloudWalk"/>
    <n v="2000000000"/>
    <d v="2021-09-08T00:00:00"/>
    <x v="3"/>
    <x v="58"/>
    <x v="19"/>
    <s v="South America"/>
    <n v="2015"/>
    <n v="345000000"/>
    <s v="Plug and Play Ventures, Valor Capital Group, DST Global"/>
  </r>
  <r>
    <s v="Cognite"/>
    <n v="2000000000"/>
    <d v="2021-05-19T00:00:00"/>
    <x v="6"/>
    <x v="140"/>
    <x v="33"/>
    <s v="Europe"/>
    <n v="2016"/>
    <n v="225000000"/>
    <s v="Technology Crossover Ventures, Accel, Aker"/>
  </r>
  <r>
    <s v="CoinList"/>
    <n v="2000000000"/>
    <d v="2021-10-15T00:00:00"/>
    <x v="3"/>
    <x v="3"/>
    <x v="1"/>
    <s v="North America"/>
    <n v="2017"/>
    <n v="119000000"/>
    <s v="Accomplice, Polychain Capital, GoldenTree Asset Management"/>
  </r>
  <r>
    <s v="CoinSwitch Kuber"/>
    <n v="2000000000"/>
    <d v="2021-10-06T00:00:00"/>
    <x v="3"/>
    <x v="141"/>
    <x v="6"/>
    <s v="Asia"/>
    <n v="2017"/>
    <n v="301000000"/>
    <s v="Tiger Global Management, Sequoia Capital India, Ribbit Capital"/>
  </r>
  <r>
    <s v="Collective Health"/>
    <n v="2000000000"/>
    <d v="2019-06-17T00:00:00"/>
    <x v="3"/>
    <x v="3"/>
    <x v="1"/>
    <s v="North America"/>
    <n v="2013"/>
    <n v="719000000"/>
    <s v="New Enterprise Associates, Founders Fund, Google Ventures"/>
  </r>
  <r>
    <s v="ConcertAI"/>
    <n v="2000000000"/>
    <d v="2022-03-29T00:00:00"/>
    <x v="0"/>
    <x v="25"/>
    <x v="1"/>
    <s v="North America"/>
    <n v="2018"/>
    <n v="300000000"/>
    <s v="Sixth Street Partners, Declaration Partners, Maverick Ventures Israel"/>
  </r>
  <r>
    <s v="Cresta"/>
    <n v="2000000000"/>
    <d v="2022-03-17T00:00:00"/>
    <x v="0"/>
    <x v="3"/>
    <x v="1"/>
    <s v="North America"/>
    <n v="2017"/>
    <n v="151000000"/>
    <s v="Andreessen Horowitz, Greylock Partners, Sequoia Capital"/>
  </r>
  <r>
    <s v="Culture Amp"/>
    <n v="2000000000"/>
    <d v="2021-07-29T00:00:00"/>
    <x v="4"/>
    <x v="142"/>
    <x v="3"/>
    <s v="Oceania"/>
    <n v="2011"/>
    <n v="257000000"/>
    <s v="Felicis Ventures, Index Ventures, Blackbird Ventures"/>
  </r>
  <r>
    <s v="Current"/>
    <n v="2000000000"/>
    <d v="2021-04-27T00:00:00"/>
    <x v="3"/>
    <x v="15"/>
    <x v="1"/>
    <s v="North America"/>
    <n v="2015"/>
    <n v="402000000"/>
    <s v="Expa, QED Investors, Foundation Capital"/>
  </r>
  <r>
    <s v="DealShare"/>
    <n v="2000000000"/>
    <d v="2022-01-27T00:00:00"/>
    <x v="1"/>
    <x v="10"/>
    <x v="6"/>
    <s v="Asia"/>
    <n v="2018"/>
    <n v="612000000"/>
    <s v="Alpha Wave Global, Matrix Partners India, Tiger Global Management"/>
  </r>
  <r>
    <s v="Deliverr"/>
    <n v="2000000000"/>
    <d v="2021-11-22T00:00:00"/>
    <x v="5"/>
    <x v="3"/>
    <x v="1"/>
    <s v="North America"/>
    <n v="2017"/>
    <n v="456000000"/>
    <s v="8VC, Activant Capital, GLP Capital Partners"/>
  </r>
  <r>
    <s v="Devo"/>
    <n v="2000000000"/>
    <d v="2021-10-26T00:00:00"/>
    <x v="6"/>
    <x v="101"/>
    <x v="1"/>
    <s v="North America"/>
    <n v="2011"/>
    <n v="381000000"/>
    <s v="Insight Partners, Kibo Ventures, Bessemer Venture Partners"/>
  </r>
  <r>
    <s v="Dialpad"/>
    <n v="2000000000"/>
    <d v="2020-10-06T00:00:00"/>
    <x v="4"/>
    <x v="3"/>
    <x v="1"/>
    <s v="North America"/>
    <n v="2011"/>
    <n v="400000000"/>
    <s v="Andreessen Horowitz, Google Ventures, Section 32"/>
  </r>
  <r>
    <s v="Diamond Foundry"/>
    <n v="2000000000"/>
    <d v="2021-03-29T00:00:00"/>
    <x v="2"/>
    <x v="3"/>
    <x v="1"/>
    <s v="North America"/>
    <n v="2012"/>
    <n v="351000000"/>
    <s v="Fashion Tech Lab, Fidelity Investments, Vast Ventures"/>
  </r>
  <r>
    <s v="DispatchHealth"/>
    <n v="2000000000"/>
    <d v="2021-03-03T00:00:00"/>
    <x v="9"/>
    <x v="81"/>
    <x v="1"/>
    <s v="North America"/>
    <n v="2013"/>
    <n v="403000000"/>
    <s v="Alta Partners, Questa Capital, Echo Health Venturesl"/>
  </r>
  <r>
    <s v="Divvy Homes"/>
    <n v="2000000000"/>
    <d v="2021-08-13T00:00:00"/>
    <x v="3"/>
    <x v="3"/>
    <x v="1"/>
    <s v="North America"/>
    <n v="2017"/>
    <n v="370000000"/>
    <s v="Andreessen Horowitz, Caffeinated Capital, SciFi VC"/>
  </r>
  <r>
    <s v="Dragos"/>
    <n v="2000000000"/>
    <d v="2021-10-28T00:00:00"/>
    <x v="14"/>
    <x v="143"/>
    <x v="1"/>
    <s v="North America"/>
    <n v="2016"/>
    <n v="358000000"/>
    <s v="DataTribe, Energy Impact Partners, AllegisCyber Capital"/>
  </r>
  <r>
    <s v="Dremio"/>
    <n v="2000000000"/>
    <d v="2021-01-06T00:00:00"/>
    <x v="6"/>
    <x v="39"/>
    <x v="1"/>
    <s v="North America"/>
    <n v="2015"/>
    <n v="410000000"/>
    <s v="Lightspeed Venture Partners, Redpoint Ventures, Norwest Venture Partners"/>
  </r>
  <r>
    <s v="Druva"/>
    <n v="2000000000"/>
    <d v="2019-06-20T00:00:00"/>
    <x v="6"/>
    <x v="72"/>
    <x v="1"/>
    <s v="North America"/>
    <n v="2007"/>
    <n v="475000000"/>
    <s v="Nexus Venture Partners, Tenaya Capital, Sequoia Capital"/>
  </r>
  <r>
    <s v="eDaili"/>
    <n v="2000000000"/>
    <d v="2019-02-01T00:00:00"/>
    <x v="1"/>
    <x v="12"/>
    <x v="0"/>
    <s v="Asia"/>
    <n v="2015"/>
    <n v="101000000"/>
    <s v="K2VC, Lightspeed China Partners, Sky9 Capital"/>
  </r>
  <r>
    <s v="Eightfold.ai"/>
    <n v="2000000000"/>
    <d v="2020-10-27T00:00:00"/>
    <x v="4"/>
    <x v="39"/>
    <x v="1"/>
    <s v="North America"/>
    <n v="2016"/>
    <n v="397000000"/>
    <s v="Foundation Capital, Institutional Venture Partners, General Catalyst"/>
  </r>
  <r>
    <s v="ElasticRun"/>
    <n v="2000000000"/>
    <d v="2022-02-07T00:00:00"/>
    <x v="5"/>
    <x v="144"/>
    <x v="6"/>
    <s v="Asia"/>
    <n v="2016"/>
    <n v="435000000"/>
    <s v="Kalaari Capital, Norwest Venture Partners, Prosus Ventures"/>
  </r>
  <r>
    <s v="Enflame"/>
    <n v="2000000000"/>
    <d v="2021-01-05T00:00:00"/>
    <x v="10"/>
    <x v="12"/>
    <x v="0"/>
    <s v="Asia"/>
    <n v="2018"/>
    <n v="472000000"/>
    <s v="Tencent Holdings, Delta Capital, Redpoint Ventures China"/>
  </r>
  <r>
    <s v="ENOVATE"/>
    <n v="2000000000"/>
    <d v="2019-04-15T00:00:00"/>
    <x v="11"/>
    <x v="12"/>
    <x v="0"/>
    <s v="Asia"/>
    <n v="2015"/>
    <n v="1000000000"/>
    <s v="Automobile Industry Guidance Fund"/>
  </r>
  <r>
    <s v="Everlaw"/>
    <n v="2000000000"/>
    <d v="2020-03-10T00:00:00"/>
    <x v="4"/>
    <x v="50"/>
    <x v="1"/>
    <s v="North America"/>
    <n v="2010"/>
    <n v="299000000"/>
    <s v="K9 Ventures, Menlo Ventures, Andreessen Horowitz"/>
  </r>
  <r>
    <s v="Exabeam"/>
    <n v="2000000000"/>
    <d v="2021-06-01T00:00:00"/>
    <x v="14"/>
    <x v="145"/>
    <x v="1"/>
    <s v="North America"/>
    <n v="2013"/>
    <n v="390000000"/>
    <s v="Norwest Venture Partners, Aspect Ventures, Lightspeed Venture Partners"/>
  </r>
  <r>
    <s v="Exotec"/>
    <n v="2000000000"/>
    <d v="2022-01-17T00:00:00"/>
    <x v="10"/>
    <x v="146"/>
    <x v="15"/>
    <s v="Europe"/>
    <n v="2015"/>
    <n v="450000000"/>
    <s v="Breega Capital, Iris Capital, 360 Capital Partners"/>
  </r>
  <r>
    <s v="Extend"/>
    <n v="2000000000"/>
    <d v="2021-05-18T00:00:00"/>
    <x v="3"/>
    <x v="3"/>
    <x v="1"/>
    <s v="North America"/>
    <n v="2004"/>
    <n v="320000000"/>
    <s v="GreatPoint Ventures, Meritech Capital Partners, PayPal Ventures"/>
  </r>
  <r>
    <s v="ezCater"/>
    <n v="2000000000"/>
    <d v="2019-04-02T00:00:00"/>
    <x v="5"/>
    <x v="25"/>
    <x v="1"/>
    <s v="North America"/>
    <n v="2007"/>
    <n v="421000000"/>
    <s v="Insight Venture Partners, ICONIQ Capital, Launchpad Venture Group"/>
  </r>
  <r>
    <s v="Fenbi Education"/>
    <n v="2000000000"/>
    <d v="2021-02-07T00:00:00"/>
    <x v="8"/>
    <x v="0"/>
    <x v="0"/>
    <s v="Asia"/>
    <n v="2015"/>
    <n v="390000000"/>
    <s v="Trustbridge Partners, Hony Capital, IDG Capital"/>
  </r>
  <r>
    <s v="FirstCry"/>
    <n v="2000000000"/>
    <d v="2020-02-07T00:00:00"/>
    <x v="1"/>
    <x v="144"/>
    <x v="6"/>
    <s v="Asia"/>
    <n v="2010"/>
    <n v="441000000"/>
    <s v="SoftBank Group, SAIF Partners India, Valiant Capital Partners"/>
  </r>
  <r>
    <s v="Formlabs"/>
    <n v="2000000000"/>
    <d v="2018-08-01T00:00:00"/>
    <x v="10"/>
    <x v="147"/>
    <x v="1"/>
    <s v="North America"/>
    <n v="2011"/>
    <n v="251000000"/>
    <s v="Pitango Venture Capital, DFJ Growth Fund, Foundry Group"/>
  </r>
  <r>
    <s v="Forto"/>
    <n v="2000000000"/>
    <d v="2021-06-21T00:00:00"/>
    <x v="5"/>
    <x v="31"/>
    <x v="10"/>
    <s v="Europe"/>
    <n v="2016"/>
    <n v="593000000"/>
    <s v="Cherry Ventures, Northzone Ventures, Global Founders Capital"/>
  </r>
  <r>
    <s v="FullStory"/>
    <n v="2000000000"/>
    <d v="2021-08-04T00:00:00"/>
    <x v="4"/>
    <x v="65"/>
    <x v="1"/>
    <s v="North America"/>
    <n v="2014"/>
    <n v="172000000"/>
    <s v="Google Ventures, Kleiner Perkins Caufield &amp; Byers, Stripes Group"/>
  </r>
  <r>
    <s v="G7 Networks"/>
    <n v="2000000000"/>
    <d v="2022-02-15T00:00:00"/>
    <x v="5"/>
    <x v="0"/>
    <x v="0"/>
    <s v="Asia"/>
    <n v="2006"/>
    <n v="710000000"/>
    <s v="Eastern Bell Capital 32, SDIC CMC Investment Management, Trustbridge Partners"/>
  </r>
  <r>
    <s v="Gett"/>
    <n v="2000000000"/>
    <d v="2016-05-24T00:00:00"/>
    <x v="11"/>
    <x v="6"/>
    <x v="4"/>
    <s v="Europe"/>
    <n v="2010"/>
    <n v="828000000"/>
    <s v="Volkswagen, Access Industries, Vostok New Ventures"/>
  </r>
  <r>
    <s v="Glossier"/>
    <n v="2000000000"/>
    <d v="2019-03-19T00:00:00"/>
    <x v="7"/>
    <x v="15"/>
    <x v="1"/>
    <s v="North America"/>
    <n v="2014"/>
    <n v="266000000"/>
    <s v="Forerunner Ventures, Institutional Venture Partners, Thrive Capital"/>
  </r>
  <r>
    <s v="GoCardless"/>
    <n v="2000000000"/>
    <d v="2022-02-08T00:00:00"/>
    <x v="3"/>
    <x v="6"/>
    <x v="4"/>
    <s v="Europe"/>
    <n v="2011"/>
    <n v="529000000"/>
    <s v="Accel, Passion Capital, Balderton Capital"/>
  </r>
  <r>
    <s v="Gousto"/>
    <n v="2000000000"/>
    <d v="2020-11-03T00:00:00"/>
    <x v="5"/>
    <x v="6"/>
    <x v="4"/>
    <s v="Europe"/>
    <n v="2012"/>
    <n v="311000000"/>
    <s v="MMC Ventures, BGF Ventures, Unilever Ventures"/>
  </r>
  <r>
    <s v="Greenlight"/>
    <n v="2000000000"/>
    <d v="2020-09-24T00:00:00"/>
    <x v="3"/>
    <x v="65"/>
    <x v="1"/>
    <s v="North America"/>
    <n v="2014"/>
    <n v="557000000"/>
    <s v="Relay Ventures, TTV Capital, Canapi Ventures"/>
  </r>
  <r>
    <s v="Guoquan Shihui"/>
    <n v="2000000000"/>
    <d v="2021-03-17T00:00:00"/>
    <x v="7"/>
    <x v="12"/>
    <x v="0"/>
    <s v="Asia"/>
    <n v="2017"/>
    <n v="523000000"/>
    <s v="Tiantu Capital, CMB International Capital, Vision Knight Capital"/>
  </r>
  <r>
    <s v="Gympass"/>
    <n v="2000000000"/>
    <d v="2019-06-12T00:00:00"/>
    <x v="4"/>
    <x v="15"/>
    <x v="1"/>
    <s v="North America"/>
    <n v="2012"/>
    <n v="525000000"/>
    <s v="General Atlantic, SoftBank Group, Atomico"/>
  </r>
  <r>
    <s v="H2O.ai"/>
    <n v="2000000000"/>
    <d v="2021-11-07T00:00:00"/>
    <x v="0"/>
    <x v="32"/>
    <x v="1"/>
    <s v="North America"/>
    <n v="2011"/>
    <n v="251000000"/>
    <s v="Nexus Venture Partners, Transamerica Ventures, Crane Venture Partners"/>
  </r>
  <r>
    <s v="Harness"/>
    <n v="2000000000"/>
    <d v="2021-01-14T00:00:00"/>
    <x v="0"/>
    <x v="3"/>
    <x v="1"/>
    <s v="North America"/>
    <n v="2016"/>
    <n v="195000000"/>
    <s v="Menlo Ventures, Alkeon Capital Management, Citi Ventures"/>
  </r>
  <r>
    <s v="Harry's"/>
    <n v="2000000000"/>
    <d v="2018-02-16T00:00:00"/>
    <x v="7"/>
    <x v="15"/>
    <x v="1"/>
    <s v="North America"/>
    <n v="2013"/>
    <n v="792000000"/>
    <s v="Thrive Capital, Tiger Global Management, Temasek"/>
  </r>
  <r>
    <s v="HeartFlow"/>
    <n v="2000000000"/>
    <d v="2017-12-04T00:00:00"/>
    <x v="9"/>
    <x v="45"/>
    <x v="1"/>
    <s v="North America"/>
    <n v="2007"/>
    <n v="568000000"/>
    <s v="BlueCross BlueShield Venture Partners, US Venture Partners"/>
  </r>
  <r>
    <s v="Hesai Tech"/>
    <n v="2000000000"/>
    <d v="2020-08-01T00:00:00"/>
    <x v="0"/>
    <x v="12"/>
    <x v="0"/>
    <s v="Asia"/>
    <n v="2013"/>
    <n v="717000000"/>
    <s v="Lightspeed China Partners, Baidu Ventures, Qiming Venture Partners"/>
  </r>
  <r>
    <s v="HEYTEA"/>
    <n v="2000000000"/>
    <d v="2019-07-01T00:00:00"/>
    <x v="2"/>
    <x v="1"/>
    <x v="0"/>
    <s v="Asia"/>
    <n v="2012"/>
    <n v="594000000"/>
    <s v="Sequoia Capital China, Tencent Investment, BA Capital"/>
  </r>
  <r>
    <s v="Hibob"/>
    <n v="2000000000"/>
    <d v="2021-10-12T00:00:00"/>
    <x v="4"/>
    <x v="56"/>
    <x v="18"/>
    <s v="Asia"/>
    <n v="2015"/>
    <n v="274000000"/>
    <s v="Bessemer Venture Partners, Eight Roads Ventures, Battery Ventures"/>
  </r>
  <r>
    <s v="Hive"/>
    <n v="2000000000"/>
    <d v="2021-04-21T00:00:00"/>
    <x v="0"/>
    <x v="3"/>
    <x v="1"/>
    <s v="North America"/>
    <n v="2013"/>
    <n v="121000000"/>
    <s v="Tomales Bay Capital, Bain &amp; Company, General Catalyst"/>
  </r>
  <r>
    <s v="HomeLight"/>
    <n v="2000000000"/>
    <d v="2021-09-02T00:00:00"/>
    <x v="3"/>
    <x v="3"/>
    <x v="1"/>
    <s v="North America"/>
    <n v="2012"/>
    <n v="219000000"/>
    <s v="Zeev Ventures, Menlo Ventures,Crosslink Capital"/>
  </r>
  <r>
    <s v="HoneyBook"/>
    <n v="2000000000"/>
    <d v="2021-05-04T00:00:00"/>
    <x v="4"/>
    <x v="3"/>
    <x v="1"/>
    <s v="North America"/>
    <n v="2013"/>
    <n v="498000000"/>
    <s v="Norwest Venture Partners, Hillsven Capital, Aleph"/>
  </r>
  <r>
    <s v="Huaqin Telecom Technology"/>
    <n v="2000000000"/>
    <d v="2019-10-08T00:00:00"/>
    <x v="13"/>
    <x v="12"/>
    <x v="0"/>
    <s v="Asia"/>
    <n v="2005"/>
    <n v="298000000"/>
    <s v="Zhangjiang Haocheng Venture Capital, Walden International, Intel Capital"/>
  </r>
  <r>
    <s v="HuiMin"/>
    <n v="2000000000"/>
    <d v="2016-09-05T00:00:00"/>
    <x v="1"/>
    <x v="0"/>
    <x v="0"/>
    <s v="Asia"/>
    <n v="2013"/>
    <n v="517000000"/>
    <s v="Zheshang Venture Capital, GP Capital, Western Capital Management"/>
  </r>
  <r>
    <s v="ID.me"/>
    <n v="2000000000"/>
    <d v="2021-03-19T00:00:00"/>
    <x v="14"/>
    <x v="121"/>
    <x v="1"/>
    <s v="North America"/>
    <n v="2010"/>
    <n v="142000000"/>
    <s v="Moonshots Capital, BoxGroup, Blu Venture Investors"/>
  </r>
  <r>
    <s v="Il Makiage"/>
    <n v="2000000000"/>
    <d v="2022-01-10T00:00:00"/>
    <x v="1"/>
    <x v="15"/>
    <x v="1"/>
    <s v="North America"/>
    <n v="2018"/>
    <n v="29000000"/>
    <s v="L Catterton, Franklin Templeton, First Light Capital Group"/>
  </r>
  <r>
    <s v="Iluvatar CoreX"/>
    <n v="2000000000"/>
    <d v="2021-03-01T00:00:00"/>
    <x v="10"/>
    <x v="12"/>
    <x v="0"/>
    <s v="Asia"/>
    <n v="2015"/>
    <n v="186000000"/>
    <s v="Centurium Capital, Cedarlake Capital, Unicom Innovation Venture Capital"/>
  </r>
  <r>
    <s v="impact.com"/>
    <n v="2000000000"/>
    <d v="2021-07-13T00:00:00"/>
    <x v="4"/>
    <x v="148"/>
    <x v="1"/>
    <s v="North America"/>
    <n v="2008"/>
    <n v="261000000"/>
    <s v="Redpoint Ventures, Providence Equity Partners, Silversmith Capital Partners"/>
  </r>
  <r>
    <s v="Improbable"/>
    <n v="2000000000"/>
    <d v="2017-05-11T00:00:00"/>
    <x v="2"/>
    <x v="6"/>
    <x v="4"/>
    <s v="Europe"/>
    <n v="2012"/>
    <n v="754000000"/>
    <s v="Andreessen Horowitz, SoftBank Group, Temasek Holdings"/>
  </r>
  <r>
    <s v="Infinidat"/>
    <n v="2000000000"/>
    <d v="2015-04-29T00:00:00"/>
    <x v="10"/>
    <x v="14"/>
    <x v="1"/>
    <s v="North America"/>
    <n v="2011"/>
    <n v="325000000"/>
    <s v="TPG Growth, Goldman Sachs"/>
  </r>
  <r>
    <s v="InMobi"/>
    <n v="2000000000"/>
    <d v="2014-12-02T00:00:00"/>
    <x v="13"/>
    <x v="10"/>
    <x v="6"/>
    <s v="Asia"/>
    <n v="2007"/>
    <n v="221000000"/>
    <s v="Kleiner Perkins Caufield &amp; Byers, Softbank Corp., Sherpalo Ventures"/>
  </r>
  <r>
    <s v="InVision"/>
    <n v="2000000000"/>
    <d v="2017-11-01T00:00:00"/>
    <x v="4"/>
    <x v="15"/>
    <x v="1"/>
    <s v="North America"/>
    <n v="2011"/>
    <n v="349000000"/>
    <s v="FirstMark Capital, Tiger Global Management, ICONIQ Capital"/>
  </r>
  <r>
    <s v="ISN"/>
    <n v="2000000000"/>
    <d v="2020-12-17T00:00:00"/>
    <x v="5"/>
    <x v="114"/>
    <x v="1"/>
    <s v="North America"/>
    <n v="2001"/>
    <s v="Unknown"/>
    <s v="Blackstone"/>
  </r>
  <r>
    <s v="Iterable"/>
    <n v="2000000000"/>
    <d v="2021-06-15T00:00:00"/>
    <x v="4"/>
    <x v="3"/>
    <x v="1"/>
    <s v="North America"/>
    <n v="2013"/>
    <n v="342000000"/>
    <s v="CRV, Blue Cloud Ventures, Index Ventures"/>
  </r>
  <r>
    <s v="Jeeves"/>
    <n v="2000000000"/>
    <d v="2022-03-14T00:00:00"/>
    <x v="3"/>
    <x v="149"/>
    <x v="1"/>
    <s v="North America"/>
    <n v="2019"/>
    <n v="268000000"/>
    <s v="Tencent Holdings, CRV, Clocktower Technology Ventures"/>
  </r>
  <r>
    <s v="Jobandtalent"/>
    <n v="2000000000"/>
    <d v="2021-12-01T00:00:00"/>
    <x v="4"/>
    <x v="150"/>
    <x v="34"/>
    <s v="Europe"/>
    <n v="2009"/>
    <n v="902000000"/>
    <s v="Kibo Ventures, SoftBank Group, Atomico"/>
  </r>
  <r>
    <s v="Jusfoun Big Data"/>
    <n v="2000000000"/>
    <d v="2018-07-09T00:00:00"/>
    <x v="6"/>
    <x v="0"/>
    <x v="0"/>
    <s v="Asia"/>
    <n v="2010"/>
    <n v="137000000"/>
    <s v="Boxin Capital, DT Capital Partners, IDG Capital"/>
  </r>
  <r>
    <s v="Kajabi"/>
    <n v="2000000000"/>
    <d v="2021-05-04T00:00:00"/>
    <x v="4"/>
    <x v="57"/>
    <x v="1"/>
    <s v="North America"/>
    <n v="2010"/>
    <n v="550000000"/>
    <s v="Meritech Capital Partners, Tiger Global Management, Spectrum Equity"/>
  </r>
  <r>
    <s v="Kaseya"/>
    <n v="2000000000"/>
    <d v="2019-03-27T00:00:00"/>
    <x v="14"/>
    <x v="85"/>
    <x v="1"/>
    <s v="North America"/>
    <n v="2000"/>
    <n v="545000000"/>
    <s v="Insight Partners, TPG Alternative &amp; Renewable Technologies, Ireland Strategic Investment Fund"/>
  </r>
  <r>
    <s v="Keep"/>
    <n v="2000000000"/>
    <d v="2020-05-19T00:00:00"/>
    <x v="13"/>
    <x v="0"/>
    <x v="0"/>
    <s v="Asia"/>
    <n v="2014"/>
    <n v="614000000"/>
    <s v="Bertelsmann Asia Investments, GGV Capital, Morningside Venture Capital"/>
  </r>
  <r>
    <s v="KeepTruckin"/>
    <n v="2000000000"/>
    <d v="2019-04-23T00:00:00"/>
    <x v="5"/>
    <x v="3"/>
    <x v="1"/>
    <s v="North America"/>
    <n v="2013"/>
    <n v="417000000"/>
    <s v="Google Ventures, Index Ventures, Scale Venture Partners"/>
  </r>
  <r>
    <s v="KRY"/>
    <n v="2000000000"/>
    <d v="2021-04-27T00:00:00"/>
    <x v="9"/>
    <x v="4"/>
    <x v="2"/>
    <s v="Europe"/>
    <n v="2014"/>
    <n v="569000000"/>
    <s v="Index Ventures, Creandum, Accel"/>
  </r>
  <r>
    <s v="Ledger"/>
    <n v="2000000000"/>
    <d v="2021-06-10T00:00:00"/>
    <x v="10"/>
    <x v="47"/>
    <x v="15"/>
    <s v="Europe"/>
    <n v="2014"/>
    <n v="466000000"/>
    <s v="Digital Currency Group, Draper Esprit, Korelya Capital"/>
  </r>
  <r>
    <s v="Lightricks"/>
    <n v="2000000000"/>
    <d v="2019-07-31T00:00:00"/>
    <x v="0"/>
    <x v="151"/>
    <x v="18"/>
    <s v="Asia"/>
    <n v="2013"/>
    <n v="305000000"/>
    <s v="Viola Ventures, Insight Partners, ClalTech, Goldman Sachs"/>
  </r>
  <r>
    <s v="Loggi"/>
    <n v="2000000000"/>
    <d v="2019-06-05T00:00:00"/>
    <x v="5"/>
    <x v="58"/>
    <x v="19"/>
    <s v="South America"/>
    <n v="2013"/>
    <n v="507000000"/>
    <s v="Qualcomm Ventures, SoftBank Group, Monashees+"/>
  </r>
  <r>
    <s v="Loom"/>
    <n v="2000000000"/>
    <d v="2021-05-20T00:00:00"/>
    <x v="4"/>
    <x v="3"/>
    <x v="1"/>
    <s v="North America"/>
    <n v="2016"/>
    <n v="204000000"/>
    <s v="Kleiner Perkins Caufield &amp; Byers, Sequoia Capital, General Catalyst"/>
  </r>
  <r>
    <s v="LTK"/>
    <n v="2000000000"/>
    <d v="2021-11-22T00:00:00"/>
    <x v="4"/>
    <x v="114"/>
    <x v="1"/>
    <s v="North America"/>
    <n v="2011"/>
    <n v="315000000"/>
    <s v="SoftBank Group, Maverick Capital"/>
  </r>
  <r>
    <s v="Lunar"/>
    <n v="2000000000"/>
    <d v="2021-07-12T00:00:00"/>
    <x v="3"/>
    <x v="152"/>
    <x v="21"/>
    <s v="Europe"/>
    <n v="2015"/>
    <n v="448000000"/>
    <s v="SEED Capital, Greyhound Capital, Socii Capital"/>
  </r>
  <r>
    <s v="Lusha"/>
    <n v="2000000000"/>
    <d v="2021-11-10T00:00:00"/>
    <x v="4"/>
    <x v="15"/>
    <x v="1"/>
    <s v="North America"/>
    <n v="2016"/>
    <n v="245000000"/>
    <s v="PSG, ION Crossover Partners"/>
  </r>
  <r>
    <s v="Mafengwo"/>
    <n v="2000000000"/>
    <d v="2019-05-23T00:00:00"/>
    <x v="12"/>
    <x v="0"/>
    <x v="0"/>
    <s v="Asia"/>
    <n v="2010"/>
    <n v="503000000"/>
    <s v="Qiming Venture Partners, Capital Today, General Atlantic"/>
  </r>
  <r>
    <s v="Magic Leap"/>
    <n v="2000000000"/>
    <d v="2014-10-21T00:00:00"/>
    <x v="10"/>
    <x v="153"/>
    <x v="1"/>
    <s v="North America"/>
    <n v="2010"/>
    <n v="3000000000"/>
    <s v="Obvious Ventures, Qualcomm Ventures, Andreessen Horowitz"/>
  </r>
  <r>
    <s v="Matillion"/>
    <n v="2000000000"/>
    <d v="2021-09-15T00:00:00"/>
    <x v="6"/>
    <x v="154"/>
    <x v="4"/>
    <s v="Europe"/>
    <n v="2011"/>
    <n v="310000000"/>
    <s v="Scale Venture Partners, Sapphire Ventures, Battery Ventures"/>
  </r>
  <r>
    <s v="Medable"/>
    <n v="2000000000"/>
    <d v="2021-10-26T00:00:00"/>
    <x v="4"/>
    <x v="44"/>
    <x v="1"/>
    <s v="North America"/>
    <n v="2013"/>
    <n v="507000000"/>
    <s v="GSR Ventures, Sapphire Ventures, Streamlined Ventures"/>
  </r>
  <r>
    <s v="Mercury"/>
    <n v="2000000000"/>
    <d v="2021-07-03T00:00:00"/>
    <x v="3"/>
    <x v="3"/>
    <x v="1"/>
    <s v="North America"/>
    <n v="2019"/>
    <n v="152000000"/>
    <s v="Andreessen Horowitz, Coatue Management, Clocktower Technology Ventures"/>
  </r>
  <r>
    <s v="MindMaze"/>
    <n v="2000000000"/>
    <d v="2016-01-28T00:00:00"/>
    <x v="9"/>
    <x v="155"/>
    <x v="27"/>
    <s v="Europe"/>
    <n v="2012"/>
    <n v="340000000"/>
    <s v="Hinduja Group"/>
  </r>
  <r>
    <s v="Misfits Market"/>
    <n v="2000000000"/>
    <d v="2021-04-21T00:00:00"/>
    <x v="1"/>
    <x v="156"/>
    <x v="1"/>
    <s v="North America"/>
    <n v="2018"/>
    <n v="527000000"/>
    <s v="Accel, D1 Capita Partners, Greenoaks Capital Management"/>
  </r>
  <r>
    <s v="Mobile Premier League"/>
    <n v="2000000000"/>
    <d v="2021-09-15T00:00:00"/>
    <x v="4"/>
    <x v="10"/>
    <x v="6"/>
    <s v="Asia"/>
    <n v="2018"/>
    <n v="376000000"/>
    <s v="Sequoia Capital India, RTP Global, Go-Ventures"/>
  </r>
  <r>
    <s v="Modern Treasury"/>
    <n v="2000000000"/>
    <d v="2021-10-06T00:00:00"/>
    <x v="3"/>
    <x v="3"/>
    <x v="1"/>
    <s v="North America"/>
    <n v="2018"/>
    <n v="183000000"/>
    <s v="Benchmark, Altimeter Capital, Quiet Capital"/>
  </r>
  <r>
    <s v="MOLOCO"/>
    <n v="2000000000"/>
    <d v="2021-04-29T00:00:00"/>
    <x v="0"/>
    <x v="45"/>
    <x v="1"/>
    <s v="North America"/>
    <n v="2013"/>
    <n v="192000000"/>
    <s v="Smilegate Investment, DSC Investments, KTB Ventures"/>
  </r>
  <r>
    <s v="MoMo"/>
    <n v="2000000000"/>
    <d v="2021-12-10T00:00:00"/>
    <x v="3"/>
    <x v="120"/>
    <x v="28"/>
    <s v="Asia"/>
    <n v="2013"/>
    <n v="434000000"/>
    <s v="Goodwater Capital, Warburg Pincus, GS Growth"/>
  </r>
  <r>
    <s v="Moveworks"/>
    <n v="2000000000"/>
    <d v="2021-06-30T00:00:00"/>
    <x v="0"/>
    <x v="32"/>
    <x v="1"/>
    <s v="North America"/>
    <n v="2016"/>
    <n v="305000000"/>
    <s v="Lightspeed Venture Partners, Sapphire Ventures, Kleiner Perkins Caufield &amp; Byers"/>
  </r>
  <r>
    <s v="Mu Sigma"/>
    <n v="2000000000"/>
    <d v="2013-02-07T00:00:00"/>
    <x v="6"/>
    <x v="157"/>
    <x v="1"/>
    <s v="North America"/>
    <n v="2004"/>
    <n v="211000000"/>
    <s v="Sequoia Capital, General Atlantic"/>
  </r>
  <r>
    <s v="MURAL"/>
    <n v="2000000000"/>
    <d v="2021-07-20T00:00:00"/>
    <x v="4"/>
    <x v="3"/>
    <x v="1"/>
    <s v="North America"/>
    <n v="2011"/>
    <n v="192000000"/>
    <s v="Insight Partners, Tiger Global Management, Gradient Ventures"/>
  </r>
  <r>
    <s v="MUSINSA"/>
    <n v="2000000000"/>
    <d v="2019-11-11T00:00:00"/>
    <x v="1"/>
    <x v="29"/>
    <x v="12"/>
    <s v="Asia"/>
    <n v="2001"/>
    <n v="287000000"/>
    <s v="Sequoia Capital"/>
  </r>
  <r>
    <s v="MX Technologies"/>
    <n v="2000000000"/>
    <d v="2021-01-13T00:00:00"/>
    <x v="3"/>
    <x v="118"/>
    <x v="1"/>
    <s v="North America"/>
    <n v="2010"/>
    <n v="450000000"/>
    <s v="Point72 Ventures, Pelion Venture Partners, Commerce Ventures"/>
  </r>
  <r>
    <s v="Mynt"/>
    <n v="2000000000"/>
    <d v="2021-11-01T00:00:00"/>
    <x v="3"/>
    <x v="158"/>
    <x v="35"/>
    <s v="Asia"/>
    <n v="2015"/>
    <n v="475000000"/>
    <s v="Insight Partners, Warburg Pincus, Ayala Corporation"/>
  </r>
  <r>
    <s v="Neo4j"/>
    <n v="2000000000"/>
    <d v="2021-06-17T00:00:00"/>
    <x v="6"/>
    <x v="41"/>
    <x v="1"/>
    <s v="North America"/>
    <n v="2007"/>
    <n v="408000000"/>
    <s v="Eight Roads Ventures, One Peak Partners, Creandum"/>
  </r>
  <r>
    <s v="Netlify"/>
    <n v="2000000000"/>
    <d v="2021-11-17T00:00:00"/>
    <x v="4"/>
    <x v="3"/>
    <x v="1"/>
    <s v="North America"/>
    <n v="2014"/>
    <n v="202000000"/>
    <s v="Andreessen Horowitz, Kleiner Perkins Caufield &amp; Byers, EQT Ventures"/>
  </r>
  <r>
    <s v="Next Silicon"/>
    <n v="2000000000"/>
    <d v="2021-06-14T00:00:00"/>
    <x v="10"/>
    <x v="56"/>
    <x v="18"/>
    <s v="Asia"/>
    <n v="2018"/>
    <n v="203000000"/>
    <s v="Amiti Ventures, Playground Global, Aleph"/>
  </r>
  <r>
    <s v="Ninja Van"/>
    <n v="2000000000"/>
    <d v="2021-09-27T00:00:00"/>
    <x v="5"/>
    <x v="8"/>
    <x v="26"/>
    <s v="Asia"/>
    <n v="2014"/>
    <n v="975000000"/>
    <s v="B Capital Group, Monk's Hill Ventures, Dynamic Parcel Distribution"/>
  </r>
  <r>
    <s v="NotCo"/>
    <n v="2000000000"/>
    <d v="2021-07-26T00:00:00"/>
    <x v="0"/>
    <x v="159"/>
    <x v="36"/>
    <s v="South America"/>
    <n v="2015"/>
    <n v="370000000"/>
    <s v="Kaszek Ventures, SOSV, Tiger Global Management"/>
  </r>
  <r>
    <s v="NuCom Group"/>
    <n v="2000000000"/>
    <d v="2018-02-22T00:00:00"/>
    <x v="2"/>
    <x v="160"/>
    <x v="10"/>
    <s v="Europe"/>
    <n v="2016"/>
    <n v="550000000"/>
    <s v="General Atlantic"/>
  </r>
  <r>
    <s v="OCSiAl"/>
    <n v="2000000000"/>
    <d v="2019-03-04T00:00:00"/>
    <x v="2"/>
    <x v="161"/>
    <x v="37"/>
    <s v="Europe"/>
    <n v="2012"/>
    <n v="285000000"/>
    <s v="A&amp;NN, Rusnano"/>
  </r>
  <r>
    <s v="Odoo"/>
    <n v="2000000000"/>
    <d v="2021-07-29T00:00:00"/>
    <x v="4"/>
    <x v="162"/>
    <x v="20"/>
    <s v="Europe"/>
    <n v="2005"/>
    <n v="229000000"/>
    <s v="Summit Partners, Noshaq, Sofinnova Partners"/>
  </r>
  <r>
    <s v="Olist"/>
    <n v="2000000000"/>
    <d v="2021-12-15T00:00:00"/>
    <x v="1"/>
    <x v="163"/>
    <x v="19"/>
    <s v="South America"/>
    <n v="2015"/>
    <n v="320000000"/>
    <s v="Redpoint e.ventures, Valor Capital Group, SoftBank Latin America Fund"/>
  </r>
  <r>
    <s v="Opay"/>
    <n v="2000000000"/>
    <d v="2021-08-23T00:00:00"/>
    <x v="3"/>
    <x v="164"/>
    <x v="38"/>
    <s v="Africa"/>
    <n v="2018"/>
    <n v="570000000"/>
    <s v="Sequoia Capital China, Source Code Capital, Redpoint Ventures China"/>
  </r>
  <r>
    <s v="Opentrons"/>
    <n v="2000000000"/>
    <d v="2021-09-23T00:00:00"/>
    <x v="10"/>
    <x v="15"/>
    <x v="1"/>
    <s v="North America"/>
    <n v="2016"/>
    <n v="240000000"/>
    <s v="SOSV, Khosla Ventures, Lerer Hippeau"/>
  </r>
  <r>
    <s v="Optimism"/>
    <n v="2000000000"/>
    <d v="2022-03-17T00:00:00"/>
    <x v="4"/>
    <x v="3"/>
    <x v="1"/>
    <s v="North America"/>
    <n v="2019"/>
    <n v="179000000"/>
    <s v="Paradigm, Huobi Ventures, Andreessen Horowitz"/>
  </r>
  <r>
    <s v="Pacaso"/>
    <n v="2000000000"/>
    <d v="2021-03-24T00:00:00"/>
    <x v="3"/>
    <x v="165"/>
    <x v="1"/>
    <s v="North America"/>
    <n v="2020"/>
    <n v="217000000"/>
    <s v="Global Founders Capital, Shea Ventures, Greycroft"/>
  </r>
  <r>
    <s v="Pagaya"/>
    <n v="2000000000"/>
    <d v="2020-06-17T00:00:00"/>
    <x v="3"/>
    <x v="56"/>
    <x v="18"/>
    <s v="Asia"/>
    <n v="2015"/>
    <n v="417000000"/>
    <s v="Oak HC/FT Partners, GF Investments, Harvey Golub Family Office"/>
  </r>
  <r>
    <s v="Pantheon Systems"/>
    <n v="2000000000"/>
    <d v="2021-07-13T00:00:00"/>
    <x v="4"/>
    <x v="3"/>
    <x v="1"/>
    <s v="North America"/>
    <n v="2010"/>
    <n v="200000000"/>
    <s v="Foundry Group, Scale Venture Partners, SoftBank Group"/>
  </r>
  <r>
    <s v="Paradox"/>
    <n v="2000000000"/>
    <d v="2021-12-27T00:00:00"/>
    <x v="4"/>
    <x v="113"/>
    <x v="1"/>
    <s v="North America"/>
    <n v="2016"/>
    <n v="253000000"/>
    <s v="Brighton Park Capital, Blue Cloud Ventures, Workday Ventures"/>
  </r>
  <r>
    <s v="Pattern"/>
    <n v="2000000000"/>
    <d v="2021-10-06T00:00:00"/>
    <x v="4"/>
    <x v="118"/>
    <x v="1"/>
    <s v="North America"/>
    <n v="2013"/>
    <n v="277000000"/>
    <s v="Knox Lane, Ainge Advisory, Carlson Private Capital Partners"/>
  </r>
  <r>
    <s v="PAX"/>
    <n v="2000000000"/>
    <d v="2018-10-22T00:00:00"/>
    <x v="7"/>
    <x v="3"/>
    <x v="1"/>
    <s v="North America"/>
    <n v="2007"/>
    <n v="542000000"/>
    <s v="Tao Capital Partners, Global Asset Capital, Tiger Global Management"/>
  </r>
  <r>
    <s v="Paxos"/>
    <n v="2000000000"/>
    <d v="2021-04-29T00:00:00"/>
    <x v="3"/>
    <x v="15"/>
    <x v="1"/>
    <s v="North America"/>
    <n v="2012"/>
    <n v="538000000"/>
    <s v="Liberty City Ventures, RRE Ventures, Mithril Capital Management"/>
  </r>
  <r>
    <s v="PayFit"/>
    <n v="2000000000"/>
    <d v="2022-01-06T00:00:00"/>
    <x v="3"/>
    <x v="6"/>
    <x v="4"/>
    <s v="Europe"/>
    <n v="2016"/>
    <n v="496000000"/>
    <s v="Accel, frst, Kima Ventures"/>
  </r>
  <r>
    <s v="Persona"/>
    <n v="2000000000"/>
    <d v="2021-09-15T00:00:00"/>
    <x v="14"/>
    <x v="3"/>
    <x v="1"/>
    <s v="North America"/>
    <n v="2018"/>
    <n v="218000000"/>
    <s v="Coatue Management, Index Ventures, Founders Fund"/>
  </r>
  <r>
    <s v="Pipe"/>
    <n v="2000000000"/>
    <d v="2021-05-19T00:00:00"/>
    <x v="3"/>
    <x v="85"/>
    <x v="1"/>
    <s v="North America"/>
    <n v="2019"/>
    <n v="566000000"/>
    <s v="next47, MaC Venture Capital, FinVC"/>
  </r>
  <r>
    <s v="PolicyBazaar"/>
    <n v="2000000000"/>
    <d v="2019-05-06T00:00:00"/>
    <x v="3"/>
    <x v="64"/>
    <x v="6"/>
    <s v="Asia"/>
    <n v="2008"/>
    <n v="634000000"/>
    <s v="Info Edge, Softbank Capital"/>
  </r>
  <r>
    <s v="Preferred Networks"/>
    <n v="2000000000"/>
    <d v="2018-05-17T00:00:00"/>
    <x v="0"/>
    <x v="166"/>
    <x v="39"/>
    <s v="Asia"/>
    <n v="2014"/>
    <n v="147000000"/>
    <s v="Toyota Motor Corporation, Mizuho Financial Group, FANUC"/>
  </r>
  <r>
    <s v="Productboard"/>
    <n v="2000000000"/>
    <d v="2022-02-02T00:00:00"/>
    <x v="4"/>
    <x v="3"/>
    <x v="1"/>
    <s v="North America"/>
    <n v="2014"/>
    <n v="261000000"/>
    <s v="Index Ventures, Kleiner Perkins Caufield &amp; Byers, Bessemer Venture Partners"/>
  </r>
  <r>
    <s v="Promasidor Holdings"/>
    <n v="2000000000"/>
    <d v="2016-11-08T00:00:00"/>
    <x v="7"/>
    <x v="167"/>
    <x v="40"/>
    <s v="Asia"/>
    <n v="1979"/>
    <n v="556000000"/>
    <s v="IFC, Ajinomoto"/>
  </r>
  <r>
    <s v="Quora"/>
    <n v="2000000000"/>
    <d v="2017-04-21T00:00:00"/>
    <x v="4"/>
    <x v="32"/>
    <x v="1"/>
    <s v="North America"/>
    <n v="2009"/>
    <n v="226000000"/>
    <s v="Y Combinator, Matrix Partners, Benchmark"/>
  </r>
  <r>
    <s v="ReCharge"/>
    <n v="2000000000"/>
    <d v="2021-05-06T00:00:00"/>
    <x v="3"/>
    <x v="48"/>
    <x v="1"/>
    <s v="North America"/>
    <n v="2017"/>
    <n v="277000000"/>
    <s v="ICONIQ Growth, Bain Capital Ventures, Summit Partners"/>
  </r>
  <r>
    <s v="Redis Labs"/>
    <n v="2000000000"/>
    <d v="2020-08-25T00:00:00"/>
    <x v="6"/>
    <x v="32"/>
    <x v="1"/>
    <s v="North America"/>
    <n v="2011"/>
    <n v="356000000"/>
    <s v="Viola Ventures, Dell Technologies Capital, Bain Capital Ventures"/>
  </r>
  <r>
    <s v="Reify Health"/>
    <n v="2000000000"/>
    <d v="2021-08-10T00:00:00"/>
    <x v="9"/>
    <x v="25"/>
    <x v="1"/>
    <s v="North America"/>
    <n v="2012"/>
    <n v="259000000"/>
    <s v="Sierra Ventures, Battery Ventures, Asset Management Ventures"/>
  </r>
  <r>
    <s v="Reltio"/>
    <n v="2000000000"/>
    <d v="2021-11-04T00:00:00"/>
    <x v="6"/>
    <x v="45"/>
    <x v="1"/>
    <s v="North America"/>
    <n v="2011"/>
    <n v="237000000"/>
    <s v="Crosslink Capital, .406 Ventures, Sapphire Ventures"/>
  </r>
  <r>
    <s v="Retool"/>
    <n v="2000000000"/>
    <d v="2021-12-22T00:00:00"/>
    <x v="4"/>
    <x v="3"/>
    <x v="1"/>
    <s v="North America"/>
    <n v="2000"/>
    <n v="96000000"/>
    <s v="Sequoia Capital"/>
  </r>
  <r>
    <s v="Rokt"/>
    <n v="2000000000"/>
    <d v="2021-12-16T00:00:00"/>
    <x v="4"/>
    <x v="15"/>
    <x v="1"/>
    <s v="North America"/>
    <n v="2012"/>
    <n v="487000000"/>
    <s v="Square Peg Capital, TDM Growth Partners, Tiger Global Management"/>
  </r>
  <r>
    <s v="Roofstock"/>
    <n v="2000000000"/>
    <d v="2022-03-10T00:00:00"/>
    <x v="3"/>
    <x v="50"/>
    <x v="1"/>
    <s v="North America"/>
    <n v="2015"/>
    <n v="365000000"/>
    <s v="Khosla Ventures, Bain Capital Ventures, Lightspeed Venture Partners"/>
  </r>
  <r>
    <s v="SafetyCulture"/>
    <n v="2000000000"/>
    <d v="2021-05-03T00:00:00"/>
    <x v="4"/>
    <x v="107"/>
    <x v="3"/>
    <s v="Oceania"/>
    <n v="2004"/>
    <n v="222000000"/>
    <s v="Blackbird Ventures, IndexVentures, Tiger Global Management"/>
  </r>
  <r>
    <s v="SellerX"/>
    <n v="2000000000"/>
    <d v="2021-12-09T00:00:00"/>
    <x v="1"/>
    <x v="31"/>
    <x v="10"/>
    <s v="Europe"/>
    <n v="2020"/>
    <n v="766000000"/>
    <s v="Cherry Ventures, Felix Capital, 83North"/>
  </r>
  <r>
    <s v="Skydance Media"/>
    <n v="2000000000"/>
    <d v="2020-02-11T00:00:00"/>
    <x v="2"/>
    <x v="168"/>
    <x v="1"/>
    <s v="North America"/>
    <n v="2010"/>
    <n v="275000000"/>
    <s v="RedBird Capital Partners, CJ ENM, Tencent Holdings"/>
  </r>
  <r>
    <s v="SmartHR"/>
    <n v="2000000000"/>
    <d v="2021-06-08T00:00:00"/>
    <x v="3"/>
    <x v="166"/>
    <x v="39"/>
    <s v="Asia"/>
    <n v="2013"/>
    <n v="190000000"/>
    <s v="BEENEXT, World Innovation Lab, Light Street Capital"/>
  </r>
  <r>
    <s v="SmartNews"/>
    <n v="2000000000"/>
    <d v="2019-08-05T00:00:00"/>
    <x v="13"/>
    <x v="166"/>
    <x v="39"/>
    <s v="Asia"/>
    <n v="2012"/>
    <n v="410000000"/>
    <s v="Japan Post Capital, Globis Capital Partners, Atomico"/>
  </r>
  <r>
    <s v="SmartRecruiters"/>
    <n v="2000000000"/>
    <d v="2021-07-20T00:00:00"/>
    <x v="4"/>
    <x v="3"/>
    <x v="1"/>
    <s v="North America"/>
    <n v="2010"/>
    <n v="225000000"/>
    <s v="Mayfield Fund, Insight Partners, Rembrandt Venture Partners"/>
  </r>
  <r>
    <s v="Snapdocs"/>
    <n v="2000000000"/>
    <d v="2021-05-25T00:00:00"/>
    <x v="3"/>
    <x v="3"/>
    <x v="1"/>
    <s v="North America"/>
    <n v="2012"/>
    <n v="253000000"/>
    <s v="Sequoia Capital, Y Combinator, F-Prime Capital"/>
  </r>
  <r>
    <s v="solarisBank"/>
    <n v="2000000000"/>
    <d v="2021-07-13T00:00:00"/>
    <x v="3"/>
    <x v="31"/>
    <x v="10"/>
    <s v="Europe"/>
    <n v="2016"/>
    <n v="403000000"/>
    <s v="Yabeo Capital, SBI Investment, Vulcan Capital"/>
  </r>
  <r>
    <s v="Solugen"/>
    <n v="2000000000"/>
    <d v="2021-09-10T00:00:00"/>
    <x v="2"/>
    <x v="106"/>
    <x v="1"/>
    <s v="North America"/>
    <n v="2016"/>
    <n v="435000000"/>
    <s v="Fifty Years Fund, Refactor Capital, Temasek"/>
  </r>
  <r>
    <s v="Spinny"/>
    <n v="2000000000"/>
    <d v="2021-11-24T00:00:00"/>
    <x v="1"/>
    <x v="26"/>
    <x v="6"/>
    <s v="Asia"/>
    <n v="2015"/>
    <n v="509000000"/>
    <s v="General Catalyst, Eleation Capital, Avenir Growth Capital"/>
  </r>
  <r>
    <s v="Spotter"/>
    <n v="2000000000"/>
    <d v="2022-02-16T00:00:00"/>
    <x v="3"/>
    <x v="48"/>
    <x v="1"/>
    <s v="North America"/>
    <n v="2019"/>
    <n v="231000000"/>
    <s v="SoftBank Group, Access Industries, Crossbeam Venture Partners"/>
  </r>
  <r>
    <s v="Spring Health"/>
    <n v="2000000000"/>
    <d v="2021-09-16T00:00:00"/>
    <x v="9"/>
    <x v="15"/>
    <x v="1"/>
    <s v="North America"/>
    <n v="2016"/>
    <n v="296000000"/>
    <s v="Rethink Impact, Work-Bench, RRE Ventures"/>
  </r>
  <r>
    <s v="Star Charge"/>
    <n v="2000000000"/>
    <d v="2021-05-19T00:00:00"/>
    <x v="11"/>
    <x v="54"/>
    <x v="0"/>
    <s v="Asia"/>
    <n v="2014"/>
    <n v="125000000"/>
    <s v="Shunwei Capital Partners, China Media Group, Guangzhou Huiyin Aofeng Equity Investment Fund"/>
  </r>
  <r>
    <s v="StarkWare"/>
    <n v="2000000000"/>
    <d v="2021-11-17T00:00:00"/>
    <x v="14"/>
    <x v="169"/>
    <x v="18"/>
    <s v="Asia"/>
    <n v="2018"/>
    <n v="161000000"/>
    <s v="Sequoia Capital, Paradigm, Pantera Capital"/>
  </r>
  <r>
    <s v="Starling Bank"/>
    <n v="2000000000"/>
    <d v="2021-03-08T00:00:00"/>
    <x v="3"/>
    <x v="6"/>
    <x v="4"/>
    <s v="Europe"/>
    <n v="2014"/>
    <n v="791000000"/>
    <s v="JTC Group, Qatar Investment Authority, Fidelity Investment"/>
  </r>
  <r>
    <s v="StoreDot"/>
    <n v="2000000000"/>
    <d v="2022-01-04T00:00:00"/>
    <x v="2"/>
    <x v="170"/>
    <x v="18"/>
    <s v="Asia"/>
    <n v="2012"/>
    <n v="190000000"/>
    <s v="Samsung Ventures, SingulariTeam, BP Ventures"/>
  </r>
  <r>
    <s v="Strava"/>
    <n v="2000000000"/>
    <d v="2020-11-16T00:00:00"/>
    <x v="4"/>
    <x v="3"/>
    <x v="1"/>
    <s v="North America"/>
    <n v="2009"/>
    <n v="152000000"/>
    <s v="Jackson Square Ventures, Madrone Capital Partners, Sequoia Capital"/>
  </r>
  <r>
    <s v="SWORD Health"/>
    <n v="2000000000"/>
    <d v="2021-11-22T00:00:00"/>
    <x v="9"/>
    <x v="15"/>
    <x v="1"/>
    <s v="North America"/>
    <n v="2015"/>
    <n v="296000000"/>
    <s v="Khosla Ventures, Green Innovations, Founders Fund"/>
  </r>
  <r>
    <s v="Temporal"/>
    <n v="2000000000"/>
    <d v="2022-02-16T00:00:00"/>
    <x v="4"/>
    <x v="62"/>
    <x v="1"/>
    <s v="North America"/>
    <n v="2019"/>
    <n v="129000000"/>
    <s v="Amplify Partners, Addition, Madrona Venture Group"/>
  </r>
  <r>
    <s v="Tier"/>
    <n v="2000000000"/>
    <d v="2021-10-25T00:00:00"/>
    <x v="12"/>
    <x v="31"/>
    <x v="10"/>
    <s v="Europe"/>
    <n v="2018"/>
    <n v="587000000"/>
    <s v="Northzone Ventures, White Star Capital, Novator Partners"/>
  </r>
  <r>
    <s v="Tonal"/>
    <n v="2000000000"/>
    <d v="2021-03-31T00:00:00"/>
    <x v="1"/>
    <x v="3"/>
    <x v="1"/>
    <s v="North America"/>
    <n v="2015"/>
    <n v="450000000"/>
    <s v="Mayfield Fund, Shasta Ventures, L Catterton"/>
  </r>
  <r>
    <s v="Trader Interactive"/>
    <n v="2000000000"/>
    <d v="2021-05-12T00:00:00"/>
    <x v="2"/>
    <x v="171"/>
    <x v="1"/>
    <s v="North America"/>
    <n v="2017"/>
    <n v="624000000"/>
    <s v="Carsales"/>
  </r>
  <r>
    <s v="Tradeshift"/>
    <n v="2000000000"/>
    <d v="2018-05-30T00:00:00"/>
    <x v="3"/>
    <x v="3"/>
    <x v="1"/>
    <s v="North America"/>
    <n v="2009"/>
    <n v="861000000"/>
    <s v="Notion Capital, Scentan Ventures, Kite Ventures"/>
  </r>
  <r>
    <s v="Transcarent"/>
    <n v="2000000000"/>
    <d v="2022-01-11T00:00:00"/>
    <x v="9"/>
    <x v="3"/>
    <x v="1"/>
    <s v="North America"/>
    <n v="2020"/>
    <n v="298000000"/>
    <s v="Alta Partners, General Catalyst, Jove Equity Partners"/>
  </r>
  <r>
    <s v="Trendy Group International"/>
    <n v="2000000000"/>
    <d v="2012-02-13T00:00:00"/>
    <x v="7"/>
    <x v="172"/>
    <x v="11"/>
    <s v="Asia"/>
    <n v="1999"/>
    <n v="200000000"/>
    <s v="L Capital Partners"/>
  </r>
  <r>
    <s v="Truepill"/>
    <n v="2000000000"/>
    <d v="2021-10-27T00:00:00"/>
    <x v="9"/>
    <x v="173"/>
    <x v="1"/>
    <s v="North America"/>
    <n v="2016"/>
    <n v="255000000"/>
    <s v="Initialized Capital, Sound Ventures, TI Platform Management"/>
  </r>
  <r>
    <s v="Trulioo"/>
    <n v="2000000000"/>
    <d v="2021-06-07T00:00:00"/>
    <x v="14"/>
    <x v="36"/>
    <x v="14"/>
    <s v="North America"/>
    <n v="2011"/>
    <n v="474000000"/>
    <s v="Blumberg Capital, American Express Ventures, BDC Venture Capital"/>
  </r>
  <r>
    <s v="Tubatu.com"/>
    <n v="2000000000"/>
    <d v="2015-03-09T00:00:00"/>
    <x v="1"/>
    <x v="1"/>
    <x v="0"/>
    <s v="Asia"/>
    <n v="2008"/>
    <n v="216000000"/>
    <s v="Sequoia Capital China, Matrix Partners China, 58.com"/>
  </r>
  <r>
    <s v="TuJia"/>
    <n v="2000000000"/>
    <d v="2015-06-17T00:00:00"/>
    <x v="12"/>
    <x v="0"/>
    <x v="0"/>
    <s v="Asia"/>
    <n v="2011"/>
    <n v="755000000"/>
    <s v="GGV Capital, QiMing Venture Partnersl"/>
  </r>
  <r>
    <s v="Uala"/>
    <n v="2000000000"/>
    <d v="2021-08-13T00:00:00"/>
    <x v="3"/>
    <x v="174"/>
    <x v="41"/>
    <s v="South America"/>
    <n v="2017"/>
    <n v="544000000"/>
    <s v="Soros Fund Management, Ribbit Capital, Monashees+"/>
  </r>
  <r>
    <s v="Unite Us"/>
    <n v="2000000000"/>
    <d v="2021-03-16T00:00:00"/>
    <x v="9"/>
    <x v="15"/>
    <x v="1"/>
    <s v="North America"/>
    <n v="2014"/>
    <n v="195000000"/>
    <s v="Insight Partners, Sequoia Capital, Index Ventures"/>
  </r>
  <r>
    <s v="Unqork"/>
    <n v="2000000000"/>
    <d v="2020-10-06T00:00:00"/>
    <x v="3"/>
    <x v="15"/>
    <x v="1"/>
    <s v="North America"/>
    <n v="2017"/>
    <n v="365000000"/>
    <s v="Blackrock, capitalG, World Lab Innovation"/>
  </r>
  <r>
    <s v="Uplight"/>
    <n v="2000000000"/>
    <d v="2021-03-03T00:00:00"/>
    <x v="2"/>
    <x v="175"/>
    <x v="1"/>
    <s v="North America"/>
    <n v="2019"/>
    <s v="Unknown"/>
    <s v="Rubicon Technology Partners, Max Ventures, Inclusive Capital Partners"/>
  </r>
  <r>
    <s v="Uptake"/>
    <n v="2000000000"/>
    <d v="2015-10-27T00:00:00"/>
    <x v="0"/>
    <x v="40"/>
    <x v="1"/>
    <s v="North America"/>
    <n v="2014"/>
    <n v="218000000"/>
    <s v="Revolution, New Enterprise Associates, Caterpillar"/>
  </r>
  <r>
    <s v="Urban Company"/>
    <n v="2000000000"/>
    <d v="2021-04-27T00:00:00"/>
    <x v="1"/>
    <x v="64"/>
    <x v="6"/>
    <s v="Asia"/>
    <n v="2014"/>
    <n v="371000000"/>
    <s v="VY Capital, Accel, Elevation Capital"/>
  </r>
  <r>
    <s v="Veho"/>
    <n v="2000000000"/>
    <d v="2021-12-21T00:00:00"/>
    <x v="5"/>
    <x v="175"/>
    <x v="1"/>
    <s v="North America"/>
    <n v="2016"/>
    <n v="299000000"/>
    <s v="General Catalyst, Origin Ventures, Fontinalis Partners"/>
  </r>
  <r>
    <s v="VerbIT"/>
    <n v="2000000000"/>
    <d v="2021-06-08T00:00:00"/>
    <x v="0"/>
    <x v="15"/>
    <x v="1"/>
    <s v="North America"/>
    <n v="2016"/>
    <n v="432000000"/>
    <s v="ClalTech, Vertex Ventures, Oryzn Capital"/>
  </r>
  <r>
    <s v="Veriff"/>
    <n v="2000000000"/>
    <d v="2022-01-26T00:00:00"/>
    <x v="0"/>
    <x v="21"/>
    <x v="9"/>
    <s v="Europe"/>
    <n v="2015"/>
    <n v="177000000"/>
    <s v="Accel, Institutional Venture Partners, Tiger Global Management"/>
  </r>
  <r>
    <s v="Verkada"/>
    <n v="2000000000"/>
    <d v="2020-01-29T00:00:00"/>
    <x v="14"/>
    <x v="41"/>
    <x v="1"/>
    <s v="North America"/>
    <n v="2016"/>
    <n v="139000000"/>
    <s v="next47, First Round Capital, Sequoia Capital"/>
  </r>
  <r>
    <s v="Vestiaire Collective"/>
    <n v="2000000000"/>
    <d v="2021-03-01T00:00:00"/>
    <x v="1"/>
    <x v="47"/>
    <x v="15"/>
    <s v="Europe"/>
    <n v="2009"/>
    <n v="663000000"/>
    <s v="Eurazeo, IDInvest Partners, Balderton Capital"/>
  </r>
  <r>
    <s v="Virta Health"/>
    <n v="2000000000"/>
    <d v="2020-12-02T00:00:00"/>
    <x v="9"/>
    <x v="3"/>
    <x v="1"/>
    <s v="North America"/>
    <n v="2015"/>
    <n v="373000000"/>
    <s v="Caffeinated Capital, Obvious Ventures, Venrock"/>
  </r>
  <r>
    <s v="Volocopter"/>
    <n v="2000000000"/>
    <d v="2022-03-04T00:00:00"/>
    <x v="11"/>
    <x v="176"/>
    <x v="10"/>
    <s v="Europe"/>
    <n v="2011"/>
    <n v="599000000"/>
    <s v="btov Partners, Geely, Intel Capital"/>
  </r>
  <r>
    <s v="Voodoo"/>
    <n v="2000000000"/>
    <d v="2020-08-17T00:00:00"/>
    <x v="2"/>
    <x v="47"/>
    <x v="15"/>
    <s v="Europe"/>
    <n v="2013"/>
    <n v="517000000"/>
    <s v="Tencent Holdings, Goldman Sachs"/>
  </r>
  <r>
    <s v="Wave"/>
    <n v="2000000000"/>
    <d v="2021-09-07T00:00:00"/>
    <x v="3"/>
    <x v="177"/>
    <x v="42"/>
    <s v="Africa"/>
    <n v="2018"/>
    <n v="200000000"/>
    <s v="Stripe, Founders Fund, Partech Partners"/>
  </r>
  <r>
    <s v="Wayflyer"/>
    <n v="2000000000"/>
    <d v="2022-02-01T00:00:00"/>
    <x v="3"/>
    <x v="75"/>
    <x v="25"/>
    <s v="Europe"/>
    <n v="2019"/>
    <n v="236000000"/>
    <s v="QED Investors, DST Global, Left Lane Capital"/>
  </r>
  <r>
    <s v="WEMAKEPRICE"/>
    <n v="2000000000"/>
    <d v="2015-09-09T00:00:00"/>
    <x v="1"/>
    <x v="29"/>
    <x v="12"/>
    <s v="Asia"/>
    <n v="2009"/>
    <n v="397000000"/>
    <s v="IMM Investment, NXC"/>
  </r>
  <r>
    <s v="Wenheyou"/>
    <n v="2000000000"/>
    <d v="2021-04-17T00:00:00"/>
    <x v="2"/>
    <x v="178"/>
    <x v="0"/>
    <s v="Asia"/>
    <n v="2013"/>
    <n v="90000000"/>
    <s v="Sequoia Capital China, Warburg Pincus, IDG Capital"/>
  </r>
  <r>
    <s v="Whatnot"/>
    <n v="2000000000"/>
    <d v="2021-09-16T00:00:00"/>
    <x v="1"/>
    <x v="179"/>
    <x v="1"/>
    <s v="North America"/>
    <n v="2019"/>
    <n v="225000000"/>
    <s v="Y Combinator, Andreessen Horowitz, Wonder Ventures"/>
  </r>
  <r>
    <s v="Ximalaya FM"/>
    <n v="2000000000"/>
    <d v="2017-09-22T00:00:00"/>
    <x v="13"/>
    <x v="12"/>
    <x v="0"/>
    <s v="Asia"/>
    <n v="2012"/>
    <n v="71000000"/>
    <s v="China Creation Ventures, Sierra Ventures, Xingwang Investment Management"/>
  </r>
  <r>
    <s v="Xinchao Media"/>
    <n v="2000000000"/>
    <d v="2018-04-09T00:00:00"/>
    <x v="4"/>
    <x v="84"/>
    <x v="0"/>
    <s v="Asia"/>
    <n v="2007"/>
    <n v="768000000"/>
    <s v="JD.com, Baidu, Vision Plus Capital"/>
  </r>
  <r>
    <s v="Xingyun Group"/>
    <n v="2000000000"/>
    <d v="2020-09-24T00:00:00"/>
    <x v="1"/>
    <x v="1"/>
    <x v="0"/>
    <s v="Asia"/>
    <n v="2015"/>
    <n v="950000000"/>
    <s v="Matrix Partners China, Eastern Bell Capital, Hongtai Capital Holdings"/>
  </r>
  <r>
    <s v="XtalPi"/>
    <n v="2000000000"/>
    <d v="2021-08-11T00:00:00"/>
    <x v="0"/>
    <x v="1"/>
    <x v="0"/>
    <s v="Asia"/>
    <n v="2014"/>
    <n v="786000000"/>
    <s v="Tencent Holdings, 5Y Capital, Sequoia Capital China"/>
  </r>
  <r>
    <s v="YITU Technology"/>
    <n v="2000000000"/>
    <d v="2018-03-08T00:00:00"/>
    <x v="0"/>
    <x v="12"/>
    <x v="0"/>
    <s v="Asia"/>
    <n v="2012"/>
    <n v="401000000"/>
    <s v="Sequoia Capital China, Banyan Capital"/>
  </r>
  <r>
    <s v="ZenBusiness"/>
    <n v="2000000000"/>
    <d v="2021-11-09T00:00:00"/>
    <x v="3"/>
    <x v="124"/>
    <x v="1"/>
    <s v="North America"/>
    <n v="2015"/>
    <n v="275000000"/>
    <s v="Greycroft, Lerer Hippeau, Geekdom Fund"/>
  </r>
  <r>
    <s v="Zenoti"/>
    <n v="2000000000"/>
    <d v="2020-12-15T00:00:00"/>
    <x v="4"/>
    <x v="62"/>
    <x v="1"/>
    <s v="North America"/>
    <n v="2010"/>
    <n v="331000000"/>
    <s v="Norwest Venture Partners, Accel, Tiger Global Management"/>
  </r>
  <r>
    <s v="Zeta"/>
    <n v="2000000000"/>
    <d v="2021-05-24T00:00:00"/>
    <x v="3"/>
    <x v="3"/>
    <x v="1"/>
    <s v="North America"/>
    <n v="2015"/>
    <n v="340000000"/>
    <s v="Sodexo Ventures, SoftBank Group"/>
  </r>
  <r>
    <s v="Zhubajie"/>
    <n v="2000000000"/>
    <d v="2015-06-16T00:00:00"/>
    <x v="4"/>
    <x v="180"/>
    <x v="0"/>
    <s v="Asia"/>
    <n v="2006"/>
    <n v="445000000"/>
    <s v="Cybernaut Growth Fund, IDG Capital"/>
  </r>
  <r>
    <s v="Zilch"/>
    <n v="2000000000"/>
    <d v="2021-11-10T00:00:00"/>
    <x v="3"/>
    <x v="6"/>
    <x v="4"/>
    <s v="Europe"/>
    <n v="2018"/>
    <n v="339000000"/>
    <s v="Gauss Ventures, Ventura Capital, dmg ventures"/>
  </r>
  <r>
    <s v="ZocDoc"/>
    <n v="2000000000"/>
    <d v="2015-08-20T00:00:00"/>
    <x v="9"/>
    <x v="15"/>
    <x v="1"/>
    <s v="North America"/>
    <n v="2007"/>
    <n v="374000000"/>
    <s v="Founders Fund, Khosla Ventures, Goldman Sachs"/>
  </r>
  <r>
    <s v="Zume"/>
    <n v="2000000000"/>
    <d v="2018-11-01T00:00:00"/>
    <x v="7"/>
    <x v="32"/>
    <x v="1"/>
    <s v="North America"/>
    <n v="2015"/>
    <n v="423000000"/>
    <s v="Softbank Group, AME Cloud Ventures, SignalFire"/>
  </r>
  <r>
    <s v="fabric"/>
    <n v="1000000000"/>
    <d v="2022-02-24T00:00:00"/>
    <x v="1"/>
    <x v="62"/>
    <x v="1"/>
    <s v="North America"/>
    <n v="2017"/>
    <n v="294000000"/>
    <s v="Redpoint Ventures, Norwest Venture Partners, Sierra Ventures"/>
  </r>
  <r>
    <s v="Fabric"/>
    <n v="1000000000"/>
    <d v="2021-10-26T00:00:00"/>
    <x v="5"/>
    <x v="15"/>
    <x v="1"/>
    <s v="North America"/>
    <n v="2015"/>
    <n v="294000000"/>
    <s v="Innovation Endeavors, Aleph, Temasek"/>
  </r>
  <r>
    <s v="1KMXC"/>
    <n v="1000000000"/>
    <d v="2021-08-30T00:00:00"/>
    <x v="10"/>
    <x v="55"/>
    <x v="0"/>
    <s v="Asia"/>
    <n v="2014"/>
    <n v="86000000"/>
    <s v="Goldman Sachs Asset Management, SDP Investment, Alibaba Group"/>
  </r>
  <r>
    <s v="56PINGTAI"/>
    <n v="1000000000"/>
    <d v="2021-01-25T00:00:00"/>
    <x v="5"/>
    <x v="12"/>
    <x v="0"/>
    <s v="Asia"/>
    <n v="2013"/>
    <n v="188000000"/>
    <s v="QF Capital, QC Capital, Unicom Innovation Venture Capital"/>
  </r>
  <r>
    <s v="58 Daojia"/>
    <n v="1000000000"/>
    <d v="2015-10-12T00:00:00"/>
    <x v="4"/>
    <x v="0"/>
    <x v="0"/>
    <s v="Asia"/>
    <n v="2014"/>
    <n v="300000000"/>
    <s v="KKR, Alibaba Group, Ping An Insurance"/>
  </r>
  <r>
    <s v="Acko General Insurance"/>
    <n v="1000000000"/>
    <d v="2021-10-28T00:00:00"/>
    <x v="3"/>
    <x v="10"/>
    <x v="6"/>
    <s v="Asia"/>
    <n v="2016"/>
    <n v="458000000"/>
    <s v="Intact Ventures, Munich Re Ventures, General Atlantic"/>
  </r>
  <r>
    <s v="Ada Support"/>
    <n v="1000000000"/>
    <d v="2021-05-07T00:00:00"/>
    <x v="0"/>
    <x v="42"/>
    <x v="14"/>
    <s v="North America"/>
    <n v="2016"/>
    <n v="191000000"/>
    <s v="Version One Ventures, Bessemer Venture Partners, FirstMark Capital"/>
  </r>
  <r>
    <s v="AgentSync"/>
    <n v="1000000000"/>
    <d v="2021-12-07T00:00:00"/>
    <x v="3"/>
    <x v="81"/>
    <x v="1"/>
    <s v="North America"/>
    <n v="2018"/>
    <n v="111000000"/>
    <s v="Craft Ventures, Caffeinated Capital, Operator Collective"/>
  </r>
  <r>
    <s v="Agile Robots"/>
    <n v="1000000000"/>
    <d v="2021-09-09T00:00:00"/>
    <x v="10"/>
    <x v="22"/>
    <x v="10"/>
    <s v="Europe"/>
    <n v="2018"/>
    <n v="240000000"/>
    <s v="Hillhouse Capital Management, Sequoia Capital China, Linear Venture"/>
  </r>
  <r>
    <s v="Aibee"/>
    <n v="1000000000"/>
    <d v="2021-04-13T00:00:00"/>
    <x v="0"/>
    <x v="0"/>
    <x v="0"/>
    <s v="Asia"/>
    <n v="2017"/>
    <n v="273000000"/>
    <s v="Sequoia Capital China, Lenovo Capital and Incubator, Group GSR Ventures"/>
  </r>
  <r>
    <s v="Aircall"/>
    <n v="1000000000"/>
    <d v="2021-06-23T00:00:00"/>
    <x v="4"/>
    <x v="15"/>
    <x v="1"/>
    <s v="North America"/>
    <n v="2014"/>
    <n v="226000000"/>
    <s v="Balderton Capital, Next World Capital, Draper Esprit"/>
  </r>
  <r>
    <s v="Ajaib"/>
    <n v="1000000000"/>
    <d v="2021-10-04T00:00:00"/>
    <x v="3"/>
    <x v="11"/>
    <x v="7"/>
    <s v="Asia"/>
    <n v="2018"/>
    <n v="245000000"/>
    <s v="Softbank Ventures Asia, Alpha JWC Ventures, Insignia Ventures Partners"/>
  </r>
  <r>
    <s v="Alation"/>
    <n v="1000000000"/>
    <d v="2021-06-03T00:00:00"/>
    <x v="4"/>
    <x v="45"/>
    <x v="1"/>
    <s v="North America"/>
    <n v="2012"/>
    <n v="192000000"/>
    <s v="Costanoa Ventures, Data Collective, Salesforce Ventures"/>
  </r>
  <r>
    <s v="Aleo"/>
    <n v="1000000000"/>
    <d v="2022-02-07T00:00:00"/>
    <x v="14"/>
    <x v="3"/>
    <x v="1"/>
    <s v="North America"/>
    <n v="2019"/>
    <n v="228000000"/>
    <s v="Slow Ventures, Andreessen Horowitz, SoftBank Group"/>
  </r>
  <r>
    <s v="Alloy"/>
    <n v="1000000000"/>
    <d v="2021-09-30T00:00:00"/>
    <x v="3"/>
    <x v="15"/>
    <x v="1"/>
    <s v="North America"/>
    <n v="2015"/>
    <n v="156000000"/>
    <s v="Bessemer Venture Partners, Eniac Ventures, Canapi Ventures"/>
  </r>
  <r>
    <s v="Alto Pharmacy"/>
    <n v="1000000000"/>
    <d v="2020-01-30T00:00:00"/>
    <x v="9"/>
    <x v="3"/>
    <x v="1"/>
    <s v="North America"/>
    <n v="2015"/>
    <n v="524000000"/>
    <s v="Jackson Square Ventures, Greenoaks Capital Management, Softbank Group"/>
  </r>
  <r>
    <s v="Alzheon"/>
    <n v="1000000000"/>
    <d v="2020-09-30T00:00:00"/>
    <x v="9"/>
    <x v="181"/>
    <x v="1"/>
    <s v="North America"/>
    <n v="2013"/>
    <n v="94000000"/>
    <s v="ARCH Venture Partners, Ally Bridge Group"/>
  </r>
  <r>
    <s v="Amagi"/>
    <n v="1000000000"/>
    <d v="2022-03-16T00:00:00"/>
    <x v="4"/>
    <x v="10"/>
    <x v="6"/>
    <s v="Asia"/>
    <n v="2008"/>
    <n v="240000000"/>
    <s v="Mayfield, Accel, Norwest Venture Partners"/>
  </r>
  <r>
    <s v="Amount"/>
    <n v="1000000000"/>
    <d v="2021-05-17T00:00:00"/>
    <x v="3"/>
    <x v="40"/>
    <x v="1"/>
    <s v="North America"/>
    <n v="2019"/>
    <n v="243000000"/>
    <s v="Invus Group, Hanaco Venture Capital, WestCap Group"/>
  </r>
  <r>
    <s v="Amperity"/>
    <n v="1000000000"/>
    <d v="2021-07-13T00:00:00"/>
    <x v="0"/>
    <x v="82"/>
    <x v="1"/>
    <s v="North America"/>
    <n v="2016"/>
    <n v="187000000"/>
    <s v="Madrona Venture Group, Tiger Global Management, Madera Technology Partners"/>
  </r>
  <r>
    <s v="Anyscale"/>
    <n v="1000000000"/>
    <d v="2021-12-07T00:00:00"/>
    <x v="0"/>
    <x v="182"/>
    <x v="1"/>
    <s v="North America"/>
    <n v="2019"/>
    <n v="160000000"/>
    <s v="Andreessen Horowitz, Intel Capital, Foundation Capital"/>
  </r>
  <r>
    <s v="apna"/>
    <n v="1000000000"/>
    <d v="2021-09-15T00:00:00"/>
    <x v="4"/>
    <x v="10"/>
    <x v="6"/>
    <s v="Asia"/>
    <n v="2019"/>
    <n v="193000000"/>
    <s v="Sequoia Capital India, Rocketship.vc, Lightspeed India Partners"/>
  </r>
  <r>
    <s v="Aprogen"/>
    <n v="1000000000"/>
    <d v="2019-05-31T00:00:00"/>
    <x v="9"/>
    <x v="183"/>
    <x v="12"/>
    <s v="Asia"/>
    <n v="2000"/>
    <n v="62000000"/>
    <s v="Lindeman Asia Investment, Nichi-Iko Pharmaceutical"/>
  </r>
  <r>
    <s v="Aptos"/>
    <n v="1000000000"/>
    <d v="2022-03-15T00:00:00"/>
    <x v="4"/>
    <x v="44"/>
    <x v="1"/>
    <s v="North America"/>
    <n v="2021"/>
    <n v="200000000"/>
    <s v="Andreessen Horowitz, Coinbase Ventures, Tiger Global Management"/>
  </r>
  <r>
    <s v="Apus Group"/>
    <n v="1000000000"/>
    <d v="2015-01-16T00:00:00"/>
    <x v="13"/>
    <x v="0"/>
    <x v="0"/>
    <s v="Asia"/>
    <n v="2014"/>
    <n v="116000000"/>
    <s v="Redpoint Ventures, QiMing Venture Partners, Chengwei Capital"/>
  </r>
  <r>
    <s v="Aqua Security"/>
    <n v="1000000000"/>
    <d v="2021-03-10T00:00:00"/>
    <x v="14"/>
    <x v="184"/>
    <x v="18"/>
    <s v="Asia"/>
    <n v="2015"/>
    <n v="265000000"/>
    <s v="TLV Partners, Lightspeed Venture Partners, M12"/>
  </r>
  <r>
    <s v="Assembly"/>
    <n v="1000000000"/>
    <d v="2021-09-21T00:00:00"/>
    <x v="4"/>
    <x v="80"/>
    <x v="1"/>
    <s v="North America"/>
    <n v="2019"/>
    <s v="Unknown"/>
    <s v="Advent International, PSG, Providence Equity Partners"/>
  </r>
  <r>
    <s v="Assent"/>
    <n v="1000000000"/>
    <d v="2022-01-06T00:00:00"/>
    <x v="5"/>
    <x v="185"/>
    <x v="14"/>
    <s v="North America"/>
    <n v="2010"/>
    <n v="534000000"/>
    <s v="Vista Equity Partners, Warburg Pincus, First Ascent Ventures"/>
  </r>
  <r>
    <s v="Astranis Space Technologies"/>
    <n v="1000000000"/>
    <d v="2021-04-14T00:00:00"/>
    <x v="13"/>
    <x v="3"/>
    <x v="1"/>
    <s v="North America"/>
    <n v="2015"/>
    <n v="303000000"/>
    <s v="Refactor Capital, Andreessen Horowitz, Fifty Years Fund"/>
  </r>
  <r>
    <s v="At-Bay"/>
    <n v="1000000000"/>
    <d v="2021-07-27T00:00:00"/>
    <x v="3"/>
    <x v="32"/>
    <x v="1"/>
    <s v="North America"/>
    <n v="2016"/>
    <n v="292000000"/>
    <s v="Lightspeed Venture Partners, Khosla Ventures, Munich Re Ventures"/>
  </r>
  <r>
    <s v="Athletic Greens"/>
    <n v="1000000000"/>
    <d v="2022-01-25T00:00:00"/>
    <x v="9"/>
    <x v="15"/>
    <x v="1"/>
    <s v="North America"/>
    <n v="2010"/>
    <n v="115000000"/>
    <s v="SC.Holdings, Not Boring Capital, Bolt Ventures"/>
  </r>
  <r>
    <s v="Augury"/>
    <n v="1000000000"/>
    <d v="2021-10-26T00:00:00"/>
    <x v="0"/>
    <x v="15"/>
    <x v="1"/>
    <s v="North America"/>
    <n v="2011"/>
    <n v="294000000"/>
    <s v="Lerer Hippeau, Munich Re Ventures, Eclipse Ventures"/>
  </r>
  <r>
    <s v="Away"/>
    <n v="1000000000"/>
    <d v="2019-05-15T00:00:00"/>
    <x v="1"/>
    <x v="15"/>
    <x v="1"/>
    <s v="North America"/>
    <n v="2015"/>
    <n v="181000000"/>
    <s v="Global Founders Capital, Comcast Ventures, Forerunner Ventures"/>
  </r>
  <r>
    <s v="Axelar"/>
    <n v="1000000000"/>
    <d v="2022-02-15T00:00:00"/>
    <x v="4"/>
    <x v="186"/>
    <x v="14"/>
    <s v="North America"/>
    <n v="2020"/>
    <n v="64000000"/>
    <s v="Lemniscap VC, North Island Ventures, Polychain Capital"/>
  </r>
  <r>
    <s v="Axiom Space"/>
    <n v="1000000000"/>
    <d v="2021-02-16T00:00:00"/>
    <x v="2"/>
    <x v="106"/>
    <x v="1"/>
    <s v="North America"/>
    <n v="2016"/>
    <n v="150000000"/>
    <s v="C5 Capital, Hemisphere Ventures, The Venture Collective"/>
  </r>
  <r>
    <s v="Axtria"/>
    <n v="1000000000"/>
    <d v="2021-05-13T00:00:00"/>
    <x v="6"/>
    <x v="187"/>
    <x v="1"/>
    <s v="North America"/>
    <n v="2009"/>
    <n v="206000000"/>
    <s v="Helion Venture Partners, Bain Capital Tech Opportunities, Sequoia Capital India"/>
  </r>
  <r>
    <s v="Banma Network Technologies"/>
    <n v="1000000000"/>
    <d v="2018-09-13T00:00:00"/>
    <x v="11"/>
    <x v="12"/>
    <x v="0"/>
    <s v="Asia"/>
    <n v="2015"/>
    <n v="697000000"/>
    <s v="Yunfeng Capital, SDIC Innovation Investment Management, Shang Qi Capital"/>
  </r>
  <r>
    <s v="BeiBei"/>
    <n v="1000000000"/>
    <d v="2015-01-22T00:00:00"/>
    <x v="1"/>
    <x v="55"/>
    <x v="0"/>
    <s v="Asia"/>
    <n v="2011"/>
    <n v="224000000"/>
    <s v="Banyan Capital, New Horizon Capital, IDG Capital Partners"/>
  </r>
  <r>
    <s v="Beisen"/>
    <n v="1000000000"/>
    <d v="2021-05-11T00:00:00"/>
    <x v="4"/>
    <x v="0"/>
    <x v="0"/>
    <s v="Asia"/>
    <n v="2002"/>
    <n v="388000000"/>
    <s v="Matrix Partners China, Sequoia Capital China, Genesis Capital"/>
  </r>
  <r>
    <s v="BenevolentAI"/>
    <n v="1000000000"/>
    <d v="2015-06-02T00:00:00"/>
    <x v="0"/>
    <x v="6"/>
    <x v="4"/>
    <s v="Europe"/>
    <n v="2013"/>
    <n v="292000000"/>
    <s v="Woodford Investment Management"/>
  </r>
  <r>
    <s v="Berlin Brands Group"/>
    <n v="1000000000"/>
    <d v="2021-09-01T00:00:00"/>
    <x v="1"/>
    <x v="31"/>
    <x v="10"/>
    <s v="Europe"/>
    <n v="2005"/>
    <n v="800000000"/>
    <s v="Ardian, Bain Capital"/>
  </r>
  <r>
    <s v="Betterfly"/>
    <n v="1000000000"/>
    <d v="2022-02-01T00:00:00"/>
    <x v="0"/>
    <x v="159"/>
    <x v="36"/>
    <s v="South America"/>
    <n v="2018"/>
    <n v="205000000"/>
    <s v="QED Investors, DST Global, Endeavor"/>
  </r>
  <r>
    <s v="Betterment"/>
    <n v="1000000000"/>
    <d v="2021-09-29T00:00:00"/>
    <x v="3"/>
    <x v="15"/>
    <x v="1"/>
    <s v="North America"/>
    <n v="2010"/>
    <n v="335000000"/>
    <s v="Bessemer Venture Partners, Menlo Ventures, Anthermis"/>
  </r>
  <r>
    <s v="Beyond Identity"/>
    <n v="1000000000"/>
    <d v="2022-02-22T00:00:00"/>
    <x v="14"/>
    <x v="15"/>
    <x v="1"/>
    <s v="North America"/>
    <n v="2019"/>
    <n v="205000000"/>
    <s v="New Enterprise Associates, Koch Disruptive Technologies, Evolution Equity Partners"/>
  </r>
  <r>
    <s v="BigID"/>
    <n v="1000000000"/>
    <d v="2020-12-16T00:00:00"/>
    <x v="14"/>
    <x v="15"/>
    <x v="1"/>
    <s v="North America"/>
    <n v="2015"/>
    <n v="246000000"/>
    <s v="BOLDstart Ventures, SAP.iO Fund, Scale Venture Partners"/>
  </r>
  <r>
    <s v="BigPanda"/>
    <n v="1000000000"/>
    <d v="2022-01-12T00:00:00"/>
    <x v="0"/>
    <x v="32"/>
    <x v="1"/>
    <s v="North America"/>
    <n v="2012"/>
    <n v="317000000"/>
    <s v="Advent International, Battery Ventures, Sequoia Capital Israel"/>
  </r>
  <r>
    <s v="BitFury"/>
    <n v="1000000000"/>
    <d v="2018-11-06T00:00:00"/>
    <x v="10"/>
    <x v="52"/>
    <x v="16"/>
    <s v="Europe"/>
    <n v="2011"/>
    <n v="170000000"/>
    <s v="Georgian Co-Investment Fund, iTech Capital, Galaxy Digital"/>
  </r>
  <r>
    <s v="BlackBuck"/>
    <n v="1000000000"/>
    <d v="2021-07-22T00:00:00"/>
    <x v="5"/>
    <x v="10"/>
    <x v="6"/>
    <s v="Asia"/>
    <n v="2015"/>
    <n v="352000000"/>
    <s v="Accel, Sands Capital, International Finance Corporation"/>
  </r>
  <r>
    <s v="Bluecore"/>
    <n v="1000000000"/>
    <d v="2021-08-05T00:00:00"/>
    <x v="0"/>
    <x v="15"/>
    <x v="1"/>
    <s v="North America"/>
    <n v="2013"/>
    <n v="238000000"/>
    <s v="FirstMark Capital, Georgian Partners, Norwest Venture Partners"/>
  </r>
  <r>
    <s v="BlueVoyant"/>
    <n v="1000000000"/>
    <d v="2022-02-23T00:00:00"/>
    <x v="14"/>
    <x v="15"/>
    <x v="1"/>
    <s v="North America"/>
    <n v="2017"/>
    <n v="526000000"/>
    <s v="8VC, Liberty Strategic Capital, Eden Global Partners"/>
  </r>
  <r>
    <s v="bolttech"/>
    <n v="1000000000"/>
    <d v="2021-07-01T00:00:00"/>
    <x v="3"/>
    <x v="8"/>
    <x v="26"/>
    <s v="Asia"/>
    <n v="2018"/>
    <n v="210000000"/>
    <s v="Mundi Ventures, Doqling Capital Partners, Activant Capital"/>
  </r>
  <r>
    <s v="Boom Supersonic"/>
    <n v="1000000000"/>
    <d v="2020-12-16T00:00:00"/>
    <x v="2"/>
    <x v="188"/>
    <x v="1"/>
    <s v="North America"/>
    <n v="2014"/>
    <n v="241000000"/>
    <s v="WRVI Capital, Caffeinated Capital, Y Combinator"/>
  </r>
  <r>
    <s v="Bordrin Motors"/>
    <n v="1000000000"/>
    <d v="2019-06-03T00:00:00"/>
    <x v="11"/>
    <x v="12"/>
    <x v="0"/>
    <s v="Asia"/>
    <n v="2016"/>
    <n v="362000000"/>
    <s v="China Grand Prosperity Investment, CSC Group"/>
  </r>
  <r>
    <s v="Bringg"/>
    <n v="1000000000"/>
    <d v="2021-06-16T00:00:00"/>
    <x v="5"/>
    <x v="56"/>
    <x v="18"/>
    <s v="Asia"/>
    <n v="2013"/>
    <n v="185000000"/>
    <s v="Salesforce Ventures, next47, Pereg Ventures"/>
  </r>
  <r>
    <s v="C2FO"/>
    <n v="1000000000"/>
    <d v="2019-08-07T00:00:00"/>
    <x v="3"/>
    <x v="189"/>
    <x v="1"/>
    <s v="North America"/>
    <n v="2008"/>
    <n v="538000000"/>
    <s v="Union Square Ventures, Summerhill Venture Partners, Mithril Capital Management"/>
  </r>
  <r>
    <s v="Cabify"/>
    <n v="1000000000"/>
    <d v="2018-01-22T00:00:00"/>
    <x v="11"/>
    <x v="150"/>
    <x v="34"/>
    <s v="Europe"/>
    <n v="2011"/>
    <n v="407000000"/>
    <s v="Seaya Ventures, Otter Rock Capital, Rakuten"/>
  </r>
  <r>
    <s v="Cadence"/>
    <n v="1000000000"/>
    <d v="2021-12-14T00:00:00"/>
    <x v="9"/>
    <x v="15"/>
    <x v="1"/>
    <s v="North America"/>
    <n v="2020"/>
    <n v="141000000"/>
    <s v="Thrive Capital, General Catalyst, Coatue Management"/>
  </r>
  <r>
    <s v="CAIS"/>
    <n v="1000000000"/>
    <d v="2022-01-11T00:00:00"/>
    <x v="3"/>
    <x v="15"/>
    <x v="1"/>
    <s v="North America"/>
    <n v="2009"/>
    <n v="406000000"/>
    <s v="Franklin Templeton, Motive Partners, Apollo Global Management"/>
  </r>
  <r>
    <s v="Cameo"/>
    <n v="1000000000"/>
    <d v="2021-03-30T00:00:00"/>
    <x v="4"/>
    <x v="40"/>
    <x v="1"/>
    <s v="North America"/>
    <n v="2016"/>
    <n v="165000000"/>
    <s v="Lightspeed Venture Partners, Kleiner Perkins Caufield &amp; Byers, Origin Ventures"/>
  </r>
  <r>
    <s v="Capsule"/>
    <n v="1000000000"/>
    <d v="2021-04-28T00:00:00"/>
    <x v="9"/>
    <x v="15"/>
    <x v="1"/>
    <s v="North America"/>
    <n v="2016"/>
    <n v="570000000"/>
    <s v="Thrive Capital, Durable Capital Partners, G Squared"/>
  </r>
  <r>
    <s v="CaptivateIQ"/>
    <n v="1000000000"/>
    <d v="2022-01-26T00:00:00"/>
    <x v="3"/>
    <x v="3"/>
    <x v="1"/>
    <s v="North America"/>
    <n v="2014"/>
    <n v="165000000"/>
    <s v="Sequoia Capital, Y Combinator, Accel"/>
  </r>
  <r>
    <s v="CarDekho"/>
    <n v="1000000000"/>
    <d v="2021-10-13T00:00:00"/>
    <x v="1"/>
    <x v="190"/>
    <x v="6"/>
    <s v="Asia"/>
    <n v="2008"/>
    <n v="448000000"/>
    <s v="Sequoia Capital India, Hillhouse Capital Management, Sunley House Capital Management"/>
  </r>
  <r>
    <s v="CargoX"/>
    <n v="1000000000"/>
    <d v="2021-10-21T00:00:00"/>
    <x v="5"/>
    <x v="58"/>
    <x v="19"/>
    <s v="South America"/>
    <n v="2015"/>
    <n v="390000000"/>
    <s v="Valor Capital Group, Lightrock, Softbank Group"/>
  </r>
  <r>
    <s v="Carousell"/>
    <n v="1000000000"/>
    <d v="2021-09-15T00:00:00"/>
    <x v="1"/>
    <x v="8"/>
    <x v="26"/>
    <s v="Asia"/>
    <n v="2012"/>
    <n v="288000000"/>
    <s v="500 Global, Rakuten Ventures, Golden Gate Ventures"/>
  </r>
  <r>
    <s v="Carro"/>
    <n v="1000000000"/>
    <d v="2021-06-14T00:00:00"/>
    <x v="1"/>
    <x v="8"/>
    <x v="26"/>
    <s v="Asia"/>
    <n v="2015"/>
    <n v="595000000"/>
    <s v="SingTel Innov8, Alpha JWC Ventures, Golden Gate Ventures"/>
  </r>
  <r>
    <s v="Carson Group"/>
    <n v="1000000000"/>
    <d v="2021-07-14T00:00:00"/>
    <x v="3"/>
    <x v="191"/>
    <x v="1"/>
    <s v="North America"/>
    <n v="2012"/>
    <s v="Unknown"/>
    <s v="Bain Capital"/>
  </r>
  <r>
    <s v="Cava Group"/>
    <n v="1000000000"/>
    <d v="2021-04-27T00:00:00"/>
    <x v="2"/>
    <x v="192"/>
    <x v="1"/>
    <s v="North America"/>
    <n v="2010"/>
    <n v="738000000"/>
    <s v="SWaN &amp; Legend Ventures, Revolution Growth, Invus Group"/>
  </r>
  <r>
    <s v="Cell C"/>
    <n v="1000000000"/>
    <d v="2017-08-07T00:00:00"/>
    <x v="13"/>
    <x v="193"/>
    <x v="40"/>
    <s v="Africa"/>
    <n v="2000"/>
    <n v="547000000"/>
    <s v="Blue Label Telecoms, Net1 UEPS Technologies"/>
  </r>
  <r>
    <s v="CHEQ"/>
    <n v="1000000000"/>
    <d v="2022-02-22T00:00:00"/>
    <x v="14"/>
    <x v="15"/>
    <x v="1"/>
    <s v="North America"/>
    <n v="2014"/>
    <n v="182000000"/>
    <s v="Battery Ventures, Tiger Global Management, Hanaco Ventures"/>
  </r>
  <r>
    <s v="Chief"/>
    <n v="1000000000"/>
    <d v="2022-03-31T00:00:00"/>
    <x v="2"/>
    <x v="15"/>
    <x v="1"/>
    <s v="North America"/>
    <n v="2019"/>
    <n v="140000000"/>
    <s v="General Catalyst, Inspired Capital, Flybridge Capital Partners"/>
  </r>
  <r>
    <s v="China Cloud"/>
    <n v="1000000000"/>
    <d v="2018-06-11T00:00:00"/>
    <x v="10"/>
    <x v="194"/>
    <x v="0"/>
    <s v="Asia"/>
    <n v="2010"/>
    <n v="523000000"/>
    <s v="V Star Capital, GF Xinde Investment Management Co., Haitong Leading Capital Management"/>
  </r>
  <r>
    <s v="Chronosphere"/>
    <n v="1000000000"/>
    <d v="2021-10-07T00:00:00"/>
    <x v="6"/>
    <x v="15"/>
    <x v="1"/>
    <s v="North America"/>
    <n v="2019"/>
    <n v="254000000"/>
    <s v="Greylock Partners, Lux Capital, General Atlantic"/>
  </r>
  <r>
    <s v="Cider"/>
    <n v="1000000000"/>
    <d v="2021-09-02T00:00:00"/>
    <x v="1"/>
    <x v="8"/>
    <x v="11"/>
    <s v="Asia"/>
    <n v="2020"/>
    <n v="140000000"/>
    <s v="Andreessen Horowitz, DST Global, IDG Capital"/>
  </r>
  <r>
    <s v="Clara"/>
    <n v="1000000000"/>
    <d v="2021-12-06T00:00:00"/>
    <x v="3"/>
    <x v="133"/>
    <x v="13"/>
    <s v="North America"/>
    <n v="2020"/>
    <n v="109000000"/>
    <s v="DST Global, General Catalyst, Monashees+"/>
  </r>
  <r>
    <s v="Clarify Health"/>
    <n v="1000000000"/>
    <d v="2022-04-05T00:00:00"/>
    <x v="9"/>
    <x v="3"/>
    <x v="1"/>
    <s v="North America"/>
    <n v="2015"/>
    <n v="328000000"/>
    <s v="KKR, Aspenwood Ventures, Spark Capital"/>
  </r>
  <r>
    <s v="Clearcover"/>
    <n v="1000000000"/>
    <d v="2021-04-13T00:00:00"/>
    <x v="3"/>
    <x v="40"/>
    <x v="1"/>
    <s v="North America"/>
    <n v="2016"/>
    <n v="305000000"/>
    <s v="American Family Ventures, Cox Enterprises, OMERS Ventures"/>
  </r>
  <r>
    <s v="CloudBees"/>
    <n v="1000000000"/>
    <d v="2021-12-09T00:00:00"/>
    <x v="6"/>
    <x v="38"/>
    <x v="1"/>
    <s v="North America"/>
    <n v="2010"/>
    <n v="236000000"/>
    <s v="Matrix Partners, Lightspeed Venture Partners, Verizon Ventures"/>
  </r>
  <r>
    <s v="Coda"/>
    <n v="1000000000"/>
    <d v="2021-07-08T00:00:00"/>
    <x v="4"/>
    <x v="32"/>
    <x v="1"/>
    <s v="North America"/>
    <n v="2014"/>
    <n v="240000000"/>
    <s v="Greylock Partners, General Catalyst, Khosla Ventures"/>
  </r>
  <r>
    <s v="CoinDCX"/>
    <n v="1000000000"/>
    <d v="2021-08-10T00:00:00"/>
    <x v="3"/>
    <x v="195"/>
    <x v="6"/>
    <s v="Asia"/>
    <n v="2017"/>
    <n v="109000000"/>
    <s v="Polychain Capital, Coinbase Ventures, Jump Capital"/>
  </r>
  <r>
    <s v="CoinTracker"/>
    <n v="1000000000"/>
    <d v="2022-01-27T00:00:00"/>
    <x v="3"/>
    <x v="3"/>
    <x v="1"/>
    <s v="North America"/>
    <n v="2017"/>
    <n v="102000000"/>
    <s v="Initialized Capital, General Catalyst, Kraken Ventures"/>
  </r>
  <r>
    <s v="CommerceIQ"/>
    <n v="1000000000"/>
    <d v="2022-03-21T00:00:00"/>
    <x v="0"/>
    <x v="44"/>
    <x v="1"/>
    <s v="North America"/>
    <n v="2012"/>
    <n v="196000000"/>
    <s v="Trinity Ventures, Madrona Venture Group, Shasta Ventures"/>
  </r>
  <r>
    <s v="Contrast Security"/>
    <n v="1000000000"/>
    <d v="2021-11-09T00:00:00"/>
    <x v="14"/>
    <x v="76"/>
    <x v="1"/>
    <s v="North America"/>
    <n v="2014"/>
    <n v="269000000"/>
    <s v="Acero Capital, General Catalyst, M12"/>
  </r>
  <r>
    <s v="Coocaa"/>
    <n v="1000000000"/>
    <d v="2018-03-16T00:00:00"/>
    <x v="10"/>
    <x v="1"/>
    <x v="0"/>
    <s v="Asia"/>
    <n v="2006"/>
    <n v="218000000"/>
    <s v="Baidu, Tencent Holdings"/>
  </r>
  <r>
    <s v="Copado"/>
    <n v="1000000000"/>
    <d v="2021-09-13T00:00:00"/>
    <x v="6"/>
    <x v="40"/>
    <x v="1"/>
    <s v="North America"/>
    <n v="2013"/>
    <n v="271000000"/>
    <s v="Insight Partners, Salesforce Ventures, Perpetual Investors"/>
  </r>
  <r>
    <s v="CredAvenue"/>
    <n v="1000000000"/>
    <d v="2022-03-07T00:00:00"/>
    <x v="3"/>
    <x v="196"/>
    <x v="6"/>
    <s v="Asia"/>
    <n v="2017"/>
    <n v="227000000"/>
    <s v="Insight Partners, B Capital Group, Lightspeed Venture Partners"/>
  </r>
  <r>
    <s v="CureFit"/>
    <n v="1000000000"/>
    <d v="2021-11-10T00:00:00"/>
    <x v="9"/>
    <x v="10"/>
    <x v="6"/>
    <s v="Asia"/>
    <n v="2016"/>
    <n v="665000000"/>
    <s v="Chiratae Ventures, Accel, Kalaari Capital"/>
  </r>
  <r>
    <s v="Daily Harvest"/>
    <n v="1000000000"/>
    <d v="2021-11-16T00:00:00"/>
    <x v="1"/>
    <x v="15"/>
    <x v="1"/>
    <s v="North America"/>
    <n v="2014"/>
    <n v="120000000"/>
    <s v="M13, Lightspeed Venture Partners, Lone Pine Capital"/>
  </r>
  <r>
    <s v="DailyPay"/>
    <n v="1000000000"/>
    <d v="2021-05-18T00:00:00"/>
    <x v="3"/>
    <x v="15"/>
    <x v="1"/>
    <s v="North America"/>
    <n v="2016"/>
    <n v="189000000"/>
    <s v="RPM Ventures, Inspiration Ventures, Carrick Capital Partners"/>
  </r>
  <r>
    <s v="Darwinbox"/>
    <n v="1000000000"/>
    <d v="2022-01-25T00:00:00"/>
    <x v="4"/>
    <x v="197"/>
    <x v="6"/>
    <s v="Asia"/>
    <n v="2015"/>
    <n v="107000000"/>
    <s v="Lightspeed India Partners, Sequoia Capital India, Endiya Partners"/>
  </r>
  <r>
    <s v="DeepBlue Technology"/>
    <n v="1000000000"/>
    <d v="2018-04-16T00:00:00"/>
    <x v="0"/>
    <x v="12"/>
    <x v="0"/>
    <s v="Asia"/>
    <n v="2014"/>
    <n v="79000000"/>
    <s v="DESUN Capital, Yunfeng Capital, Meridian Capital"/>
  </r>
  <r>
    <s v="Deezer"/>
    <n v="1000000000"/>
    <d v="2018-08-02T00:00:00"/>
    <x v="4"/>
    <x v="47"/>
    <x v="15"/>
    <s v="Europe"/>
    <n v="2007"/>
    <n v="532000000"/>
    <s v="Orange Digital Ventures, Access Industries"/>
  </r>
  <r>
    <s v="Degreed"/>
    <n v="1000000000"/>
    <d v="2021-04-13T00:00:00"/>
    <x v="8"/>
    <x v="198"/>
    <x v="1"/>
    <s v="North America"/>
    <n v="2012"/>
    <n v="318000000"/>
    <s v="Signal Peak Ventures, Owl Ventures, Jump Capital"/>
  </r>
  <r>
    <s v="Deliverect"/>
    <n v="1000000000"/>
    <d v="2022-01-24T00:00:00"/>
    <x v="3"/>
    <x v="199"/>
    <x v="20"/>
    <s v="Europe"/>
    <n v="2018"/>
    <n v="237000000"/>
    <s v="Newion Partners, SmartFin Capital, OMERS Ventures"/>
  </r>
  <r>
    <s v="Density"/>
    <n v="1000000000"/>
    <d v="2021-11-10T00:00:00"/>
    <x v="10"/>
    <x v="3"/>
    <x v="1"/>
    <s v="North America"/>
    <n v="2014"/>
    <n v="217000000"/>
    <s v="Founders Fund, Upfront Ventures, 01 Advisors"/>
  </r>
  <r>
    <s v="Dental Monitoring"/>
    <n v="1000000000"/>
    <d v="2021-10-21T00:00:00"/>
    <x v="9"/>
    <x v="47"/>
    <x v="15"/>
    <s v="Europe"/>
    <n v="2014"/>
    <n v="232000000"/>
    <s v="Vitruvian Partners, Merieux Equity Partners, Straumann"/>
  </r>
  <r>
    <s v="DianRong"/>
    <n v="1000000000"/>
    <d v="2017-08-02T00:00:00"/>
    <x v="1"/>
    <x v="12"/>
    <x v="0"/>
    <s v="Asia"/>
    <n v="2012"/>
    <n v="549000000"/>
    <s v="Standard Chartered, FinSight Ventures, Affirma Capital"/>
  </r>
  <r>
    <s v="DistroKid"/>
    <n v="1000000000"/>
    <d v="2021-08-16T00:00:00"/>
    <x v="4"/>
    <x v="15"/>
    <x v="1"/>
    <s v="North America"/>
    <n v="2013"/>
    <s v="Unknown"/>
    <s v="Insight Partners, Silversmith Capital Partners, Spotify"/>
  </r>
  <r>
    <s v="dMed Biopharmaceutical"/>
    <n v="1000000000"/>
    <d v="2021-07-12T00:00:00"/>
    <x v="9"/>
    <x v="12"/>
    <x v="0"/>
    <s v="Asia"/>
    <n v="2016"/>
    <n v="214000000"/>
    <s v="Qiming Venture Partners, Vivo Capital, Sequoia Capital China"/>
  </r>
  <r>
    <s v="Domestika"/>
    <n v="1000000000"/>
    <d v="2022-01-27T00:00:00"/>
    <x v="4"/>
    <x v="182"/>
    <x v="1"/>
    <s v="North America"/>
    <n v="2012"/>
    <n v="130000000"/>
    <s v="Zeev Ventures, GSV Ventures"/>
  </r>
  <r>
    <s v="Drata"/>
    <n v="1000000000"/>
    <d v="2021-11-08T00:00:00"/>
    <x v="14"/>
    <x v="17"/>
    <x v="1"/>
    <s v="North America"/>
    <n v="2020"/>
    <n v="128000000"/>
    <s v="Cowboy Ventures, Leaders Fund, GGV Capital"/>
  </r>
  <r>
    <s v="DriveNets"/>
    <n v="1000000000"/>
    <d v="2021-01-27T00:00:00"/>
    <x v="4"/>
    <x v="200"/>
    <x v="18"/>
    <s v="Asia"/>
    <n v="2015"/>
    <n v="325000000"/>
    <s v="Bessemer Venture Partners, Pitango Venture Capital, D1 Capital Partners"/>
  </r>
  <r>
    <s v="DT Dream"/>
    <n v="1000000000"/>
    <d v="2017-06-08T00:00:00"/>
    <x v="6"/>
    <x v="55"/>
    <x v="0"/>
    <s v="Asia"/>
    <n v="2015"/>
    <n v="267000000"/>
    <s v="Alibaba Group, China Everbright Investment Management, Yinxinggu Capital"/>
  </r>
  <r>
    <s v="Dune Analytics"/>
    <n v="1000000000"/>
    <d v="2022-02-02T00:00:00"/>
    <x v="6"/>
    <x v="201"/>
    <x v="33"/>
    <s v="Europe"/>
    <n v="2018"/>
    <n v="79000000"/>
    <s v="Multicoin Capital, Coatue Management, Dragonfly Capital Partners"/>
  </r>
  <r>
    <s v="Dxy.cn"/>
    <n v="1000000000"/>
    <d v="2018-04-10T00:00:00"/>
    <x v="9"/>
    <x v="55"/>
    <x v="0"/>
    <s v="Asia"/>
    <n v="2000"/>
    <n v="682000000"/>
    <s v="Tencent Holdings, DCM Ventures"/>
  </r>
  <r>
    <s v="Earnix"/>
    <n v="1000000000"/>
    <d v="2021-02-21T00:00:00"/>
    <x v="3"/>
    <x v="202"/>
    <x v="18"/>
    <s v="Asia"/>
    <n v="2001"/>
    <n v="98000000"/>
    <s v="Jerusalem Venture Partners, Israel Growth Partners, Insight Partners"/>
  </r>
  <r>
    <s v="Eat Just"/>
    <n v="1000000000"/>
    <d v="2017-11-30T00:00:00"/>
    <x v="7"/>
    <x v="3"/>
    <x v="1"/>
    <s v="North America"/>
    <n v="2011"/>
    <n v="440000000"/>
    <s v="Khosla Ventures, Horizons Ventures, Founders Fund"/>
  </r>
  <r>
    <s v="EBANX"/>
    <n v="1000000000"/>
    <d v="2019-10-16T00:00:00"/>
    <x v="3"/>
    <x v="163"/>
    <x v="19"/>
    <s v="South America"/>
    <n v="2012"/>
    <n v="460000000"/>
    <s v="FTV Capital, Endeavor"/>
  </r>
  <r>
    <s v="ECARX"/>
    <n v="1000000000"/>
    <d v="2020-10-26T00:00:00"/>
    <x v="11"/>
    <x v="203"/>
    <x v="0"/>
    <s v="Asia"/>
    <n v="2016"/>
    <n v="394000000"/>
    <s v="Geely, SIG Asia Investments, China State Capital Venture Capital Fund"/>
  </r>
  <r>
    <s v="EcoFlow"/>
    <n v="1000000000"/>
    <d v="2021-06-10T00:00:00"/>
    <x v="10"/>
    <x v="1"/>
    <x v="0"/>
    <s v="Asia"/>
    <n v="2017"/>
    <n v="105000000"/>
    <s v="Delian Capital, China International Capital Corporation, Sequoia Capital China"/>
  </r>
  <r>
    <s v="Einride"/>
    <n v="1000000000"/>
    <d v="2021-12-31T00:00:00"/>
    <x v="11"/>
    <x v="4"/>
    <x v="2"/>
    <s v="Europe"/>
    <n v="2016"/>
    <n v="151000000"/>
    <s v="Temasek, BUILD Capital Partners, Northzone Ventures"/>
  </r>
  <r>
    <s v="Electric"/>
    <n v="1000000000"/>
    <d v="2022-03-29T00:00:00"/>
    <x v="14"/>
    <x v="15"/>
    <x v="1"/>
    <s v="North America"/>
    <n v="2016"/>
    <n v="209000000"/>
    <s v="Primary Venture Partners, Bessemer Venture Partners, Harmonic Growth Partners"/>
  </r>
  <r>
    <s v="Elemy"/>
    <n v="1000000000"/>
    <d v="2021-10-06T00:00:00"/>
    <x v="9"/>
    <x v="3"/>
    <x v="1"/>
    <s v="North America"/>
    <n v="2019"/>
    <n v="323000000"/>
    <s v="General Catalyst, Bling Capital, Felicis Ventures"/>
  </r>
  <r>
    <s v="Emerging Markets Property Group"/>
    <n v="1000000000"/>
    <d v="2020-04-28T00:00:00"/>
    <x v="2"/>
    <x v="123"/>
    <x v="29"/>
    <s v="Asia"/>
    <n v="2015"/>
    <n v="279000000"/>
    <s v="OLX Group, KCK Group, EXOR Seeds"/>
  </r>
  <r>
    <s v="Enpal"/>
    <n v="1000000000"/>
    <d v="2021-10-18T00:00:00"/>
    <x v="4"/>
    <x v="31"/>
    <x v="10"/>
    <s v="Europe"/>
    <n v="2017"/>
    <n v="304000000"/>
    <s v="HV Capital, Softbank Group, BlackRock"/>
  </r>
  <r>
    <s v="Envoy"/>
    <n v="1000000000"/>
    <d v="2022-01-11T00:00:00"/>
    <x v="4"/>
    <x v="3"/>
    <x v="1"/>
    <s v="North America"/>
    <n v="2013"/>
    <n v="170000000"/>
    <s v="Andreessen Horowitz, Initialized Capital, TriplePoint Capital"/>
  </r>
  <r>
    <s v="Epidemic Sound"/>
    <n v="1000000000"/>
    <d v="2021-03-11T00:00:00"/>
    <x v="4"/>
    <x v="4"/>
    <x v="2"/>
    <s v="Europe"/>
    <n v="2009"/>
    <n v="509000000"/>
    <s v="EQT Partners, Blackstone"/>
  </r>
  <r>
    <s v="Epirus"/>
    <n v="1000000000"/>
    <d v="2022-02-14T00:00:00"/>
    <x v="2"/>
    <x v="2"/>
    <x v="1"/>
    <s v="North America"/>
    <n v="2018"/>
    <n v="287000000"/>
    <s v="8VC, Bedrock Capital, Broom Ventures"/>
  </r>
  <r>
    <s v="EQRx"/>
    <n v="1000000000"/>
    <d v="2021-01-11T00:00:00"/>
    <x v="9"/>
    <x v="101"/>
    <x v="1"/>
    <s v="North America"/>
    <n v="2020"/>
    <n v="700000000"/>
    <s v="Nextech Invest, Casdin Capital, Google Ventures"/>
  </r>
  <r>
    <s v="eSentire"/>
    <n v="1000000000"/>
    <d v="2022-02-22T00:00:00"/>
    <x v="14"/>
    <x v="186"/>
    <x v="14"/>
    <s v="North America"/>
    <n v="2001"/>
    <n v="186000000"/>
    <s v="Edison Partners, Georgian Partners, VentureLink"/>
  </r>
  <r>
    <s v="Esusu"/>
    <n v="1000000000"/>
    <d v="2022-01-27T00:00:00"/>
    <x v="3"/>
    <x v="15"/>
    <x v="1"/>
    <s v="North America"/>
    <n v="2015"/>
    <n v="145000000"/>
    <s v="Next Play Ventures, Zeal Capital Partners, SoftBank Group"/>
  </r>
  <r>
    <s v="Everly Health"/>
    <n v="1000000000"/>
    <d v="2020-12-03T00:00:00"/>
    <x v="1"/>
    <x v="124"/>
    <x v="1"/>
    <s v="North America"/>
    <n v="2015"/>
    <n v="231000000"/>
    <s v="Highland Capital Partners, Next Coast Ventures, SoGal Ventures"/>
  </r>
  <r>
    <s v="Evidation"/>
    <n v="1000000000"/>
    <d v="2021-03-22T00:00:00"/>
    <x v="9"/>
    <x v="41"/>
    <x v="1"/>
    <s v="North America"/>
    <n v="2012"/>
    <n v="259000000"/>
    <s v="B Capital Group,, GE Ventures, McKesson Ventures"/>
  </r>
  <r>
    <s v="Expel"/>
    <n v="1000000000"/>
    <d v="2021-11-18T00:00:00"/>
    <x v="14"/>
    <x v="204"/>
    <x v="1"/>
    <s v="North America"/>
    <n v="2016"/>
    <n v="258000000"/>
    <s v="Paladin Capital Group, Greycroft, Scale Venture Partners"/>
  </r>
  <r>
    <s v="Fair"/>
    <n v="1000000000"/>
    <d v="2018-12-20T00:00:00"/>
    <x v="11"/>
    <x v="168"/>
    <x v="1"/>
    <s v="North America"/>
    <n v="2016"/>
    <n v="2000000000"/>
    <s v="CreditEase Fintech Investment Fund, BMW i Ventures, SoftBank Group"/>
  </r>
  <r>
    <s v="Feedzai"/>
    <n v="1000000000"/>
    <d v="2021-03-24T00:00:00"/>
    <x v="0"/>
    <x v="41"/>
    <x v="1"/>
    <s v="North America"/>
    <n v="2009"/>
    <n v="277000000"/>
    <s v="Global Founders Capital, Shea Ventures, Greycroft"/>
  </r>
  <r>
    <s v="Fever Labs"/>
    <n v="1000000000"/>
    <d v="2022-01-26T00:00:00"/>
    <x v="4"/>
    <x v="15"/>
    <x v="1"/>
    <s v="North America"/>
    <n v="2012"/>
    <n v="299000000"/>
    <s v="Accel, 14W, GS Growth"/>
  </r>
  <r>
    <s v="Figment"/>
    <n v="1000000000"/>
    <d v="2021-12-20T00:00:00"/>
    <x v="4"/>
    <x v="42"/>
    <x v="14"/>
    <s v="North America"/>
    <n v="2018"/>
    <n v="165000000"/>
    <s v="Bonfire Ventures, Two Sigma Ventures, FJ Labs"/>
  </r>
  <r>
    <s v="Firebolt"/>
    <n v="1000000000"/>
    <d v="2022-01-26T00:00:00"/>
    <x v="6"/>
    <x v="56"/>
    <x v="18"/>
    <s v="Asia"/>
    <n v="2019"/>
    <n v="264000000"/>
    <s v="TLV Partners, Zeev Ventures, Bessemer Venture Partners"/>
  </r>
  <r>
    <s v="Firefly Aerospace"/>
    <n v="1000000000"/>
    <d v="2021-05-04T00:00:00"/>
    <x v="2"/>
    <x v="205"/>
    <x v="1"/>
    <s v="North America"/>
    <n v="2014"/>
    <n v="172000000"/>
    <s v="XBTO Ventures, Raven One Ventures, SK Ventures"/>
  </r>
  <r>
    <s v="Fiture"/>
    <n v="1000000000"/>
    <d v="2021-04-14T00:00:00"/>
    <x v="9"/>
    <x v="84"/>
    <x v="0"/>
    <s v="Asia"/>
    <n v="2019"/>
    <n v="391000000"/>
    <s v="Bertelsmann Asia Investments, Sequoia Capital China, NIO Capital"/>
  </r>
  <r>
    <s v="Five Star Business Finance"/>
    <n v="1000000000"/>
    <d v="2021-03-26T00:00:00"/>
    <x v="2"/>
    <x v="196"/>
    <x v="6"/>
    <s v="Asia"/>
    <n v="1984"/>
    <n v="456000000"/>
    <s v="Sequoia Capital India, Tiger Global Management, Tencent"/>
  </r>
  <r>
    <s v="FLASH"/>
    <n v="1000000000"/>
    <d v="2022-03-16T00:00:00"/>
    <x v="3"/>
    <x v="124"/>
    <x v="1"/>
    <s v="North America"/>
    <n v="2011"/>
    <n v="314000000"/>
    <s v="L Catterton, Trellis Partners, Vista Equity Partners"/>
  </r>
  <r>
    <s v="Flash Express"/>
    <n v="1000000000"/>
    <d v="2021-02-01T00:00:00"/>
    <x v="5"/>
    <x v="131"/>
    <x v="31"/>
    <s v="Asia"/>
    <n v="2017"/>
    <n v="350000000"/>
    <s v="SCB 10X, Krungsri Finnovate, eWTP Capital"/>
  </r>
  <r>
    <s v="FlashEx"/>
    <n v="1000000000"/>
    <d v="2018-08-27T00:00:00"/>
    <x v="5"/>
    <x v="0"/>
    <x v="0"/>
    <s v="Asia"/>
    <n v="2014"/>
    <n v="359000000"/>
    <s v="Prometheus Capital, Matrix Partners China, JD Capital Management"/>
  </r>
  <r>
    <s v="Flipboard"/>
    <n v="1000000000"/>
    <d v="2015-07-22T00:00:00"/>
    <x v="4"/>
    <x v="44"/>
    <x v="1"/>
    <s v="North America"/>
    <n v="2010"/>
    <n v="211000000"/>
    <s v="Kleiner Perkins Caufield &amp; Byers, Comcast Ventures, Insight Partners"/>
  </r>
  <r>
    <s v="Flipdish"/>
    <n v="1000000000"/>
    <d v="2022-01-13T00:00:00"/>
    <x v="4"/>
    <x v="75"/>
    <x v="25"/>
    <s v="Europe"/>
    <n v="2015"/>
    <n v="157000000"/>
    <s v="Tencent Holdings, Tiger Global Management, Global Founders Capital"/>
  </r>
  <r>
    <s v="Flock Freight"/>
    <n v="1000000000"/>
    <d v="2021-10-20T00:00:00"/>
    <x v="5"/>
    <x v="206"/>
    <x v="1"/>
    <s v="North America"/>
    <n v="2015"/>
    <n v="399000000"/>
    <s v="SignalFire, GLP Capital Partners, Google Ventures"/>
  </r>
  <r>
    <s v="FloQast"/>
    <n v="1000000000"/>
    <d v="2021-07-21T00:00:00"/>
    <x v="3"/>
    <x v="48"/>
    <x v="1"/>
    <s v="North America"/>
    <n v="2013"/>
    <n v="230000000"/>
    <s v="Polaris Partners, Insight Partners, Norwest Venture Partners"/>
  </r>
  <r>
    <s v="Forte Labs"/>
    <n v="1000000000"/>
    <d v="2021-05-12T00:00:00"/>
    <x v="3"/>
    <x v="3"/>
    <x v="1"/>
    <s v="North America"/>
    <n v="2018"/>
    <n v="910000000"/>
    <s v="Iris Capital, Accel, Elaia Partners"/>
  </r>
  <r>
    <s v="Fractal Analytics"/>
    <n v="1000000000"/>
    <d v="2022-01-05T00:00:00"/>
    <x v="6"/>
    <x v="37"/>
    <x v="6"/>
    <s v="Asia"/>
    <n v="2000"/>
    <n v="685000000"/>
    <s v="TPG Capital, Apax Partners, TA Associates"/>
  </r>
  <r>
    <s v="Freshbooks"/>
    <n v="1000000000"/>
    <d v="2021-08-10T00:00:00"/>
    <x v="3"/>
    <x v="42"/>
    <x v="14"/>
    <s v="North America"/>
    <n v="2004"/>
    <n v="156000000"/>
    <s v="Accomplice, Oak Investment Partners, Georgian Partners"/>
  </r>
  <r>
    <s v="Fundbox"/>
    <n v="1000000000"/>
    <d v="2021-11-30T00:00:00"/>
    <x v="3"/>
    <x v="3"/>
    <x v="1"/>
    <s v="North America"/>
    <n v="2013"/>
    <n v="404000000"/>
    <s v="Khosla Ventures, General Catalyst, Blumberg Capital"/>
  </r>
  <r>
    <s v="FXiaoKe"/>
    <n v="1000000000"/>
    <d v="2015-07-02T00:00:00"/>
    <x v="13"/>
    <x v="0"/>
    <x v="0"/>
    <s v="Asia"/>
    <n v="2011"/>
    <n v="283000000"/>
    <s v="IDG Capital, Northern Light Venture Capital, DCM Ventures"/>
  </r>
  <r>
    <s v="G2"/>
    <n v="1000000000"/>
    <d v="2021-06-22T00:00:00"/>
    <x v="4"/>
    <x v="40"/>
    <x v="1"/>
    <s v="North America"/>
    <n v="2012"/>
    <n v="258000000"/>
    <s v="Pritzker Group Venture Capital, Accel, Hyde Park Venture Partners"/>
  </r>
  <r>
    <s v="GalaxySpace"/>
    <n v="1000000000"/>
    <d v="2020-11-17T00:00:00"/>
    <x v="13"/>
    <x v="0"/>
    <x v="0"/>
    <s v="Asia"/>
    <n v="2016"/>
    <n v="14000000"/>
    <s v="Shunwei Capital Partners, 5Y Capital, Legend Capital"/>
  </r>
  <r>
    <s v="Gauntlet Networks"/>
    <n v="1000000000"/>
    <d v="2022-03-07T00:00:00"/>
    <x v="3"/>
    <x v="15"/>
    <x v="1"/>
    <s v="North America"/>
    <n v="2018"/>
    <n v="45000000"/>
    <s v="Polychain Capital, Paradigm, Ribbit Capital"/>
  </r>
  <r>
    <s v="Gaussian Robotics"/>
    <n v="1000000000"/>
    <d v="2021-11-10T00:00:00"/>
    <x v="10"/>
    <x v="12"/>
    <x v="0"/>
    <s v="Asia"/>
    <n v="2013"/>
    <n v="325000000"/>
    <s v="BlueRun Ventures, Grand Flight Investment, Meituan Dianping"/>
  </r>
  <r>
    <s v="Geek+"/>
    <n v="1000000000"/>
    <d v="2018-11-21T00:00:00"/>
    <x v="10"/>
    <x v="0"/>
    <x v="0"/>
    <s v="Asia"/>
    <n v="2015"/>
    <n v="439000000"/>
    <s v="Volcanics Ventures, Vertex Ventures China, Warburg Pincus"/>
  </r>
  <r>
    <s v="Gelato"/>
    <n v="1000000000"/>
    <d v="2021-08-16T00:00:00"/>
    <x v="1"/>
    <x v="201"/>
    <x v="33"/>
    <s v="Europe"/>
    <n v="2007"/>
    <n v="269000000"/>
    <s v="Greylock Partners, Google Ventures, BlackRock"/>
  </r>
  <r>
    <s v="Gem"/>
    <n v="1000000000"/>
    <d v="2021-09-28T00:00:00"/>
    <x v="4"/>
    <x v="3"/>
    <x v="1"/>
    <s v="North America"/>
    <n v="2017"/>
    <n v="148000000"/>
    <s v="Accel, Greylock Partners, Meritech Capital Partners"/>
  </r>
  <r>
    <s v="GetYourGuide"/>
    <n v="1000000000"/>
    <d v="2019-05-16T00:00:00"/>
    <x v="12"/>
    <x v="31"/>
    <x v="10"/>
    <s v="Europe"/>
    <n v="2009"/>
    <n v="656000000"/>
    <s v="Spark Capital, Highland Europe, Sunstone Capital"/>
  </r>
  <r>
    <s v="Glia"/>
    <n v="1000000000"/>
    <d v="2022-03-21T00:00:00"/>
    <x v="3"/>
    <x v="15"/>
    <x v="1"/>
    <s v="North America"/>
    <n v="2012"/>
    <n v="152000000"/>
    <s v="Wildcat Capital Management, Insight Partners, Tola Capital"/>
  </r>
  <r>
    <s v="GlobalBees"/>
    <n v="1000000000"/>
    <d v="2021-12-28T00:00:00"/>
    <x v="1"/>
    <x v="98"/>
    <x v="6"/>
    <s v="Asia"/>
    <n v="2021"/>
    <n v="185000000"/>
    <s v="Chiratae Ventures, SoftBank Group, Trifecta Capital"/>
  </r>
  <r>
    <s v="Globality"/>
    <n v="1000000000"/>
    <d v="2019-01-22T00:00:00"/>
    <x v="0"/>
    <x v="207"/>
    <x v="1"/>
    <s v="North America"/>
    <n v="2015"/>
    <n v="310000000"/>
    <s v="SoftBank Group"/>
  </r>
  <r>
    <s v="GO1"/>
    <n v="1000000000"/>
    <d v="2021-07-19T00:00:00"/>
    <x v="4"/>
    <x v="208"/>
    <x v="3"/>
    <s v="Oceania"/>
    <n v="2015"/>
    <n v="284000000"/>
    <s v="Y Combinator, M12, SEEK"/>
  </r>
  <r>
    <s v="GPclub"/>
    <n v="1000000000"/>
    <d v="2018-10-22T00:00:00"/>
    <x v="2"/>
    <x v="29"/>
    <x v="12"/>
    <s v="Asia"/>
    <n v="2003"/>
    <n v="67000000"/>
    <s v="Goldman Sachs"/>
  </r>
  <r>
    <s v="Groq"/>
    <n v="1000000000"/>
    <d v="2021-04-14T00:00:00"/>
    <x v="0"/>
    <x v="32"/>
    <x v="1"/>
    <s v="North America"/>
    <n v="2016"/>
    <n v="362000000"/>
    <s v="TDK Ventures, Social Capital, D1 Capital Partners"/>
  </r>
  <r>
    <s v="Grove Collaborative"/>
    <n v="1000000000"/>
    <d v="2019-09-06T00:00:00"/>
    <x v="1"/>
    <x v="3"/>
    <x v="1"/>
    <s v="North America"/>
    <n v="2016"/>
    <n v="475000000"/>
    <s v="MHS Capital, NextView Ventures, Mayfield Fund"/>
  </r>
  <r>
    <s v="GrubMarket"/>
    <n v="1000000000"/>
    <d v="2021-09-14T00:00:00"/>
    <x v="1"/>
    <x v="3"/>
    <x v="1"/>
    <s v="North America"/>
    <n v="2013"/>
    <n v="382000000"/>
    <s v="GGV Capital, BlackRock, ACE &amp; Company"/>
  </r>
  <r>
    <s v="Guideline"/>
    <n v="1000000000"/>
    <d v="2021-06-16T00:00:00"/>
    <x v="3"/>
    <x v="41"/>
    <x v="1"/>
    <s v="North America"/>
    <n v="2015"/>
    <n v="339000000"/>
    <s v="Pelion Venture Partners, Foundation Capital, Thoma Bravo"/>
  </r>
  <r>
    <s v="GupShup"/>
    <n v="1000000000"/>
    <d v="2021-04-08T00:00:00"/>
    <x v="4"/>
    <x v="3"/>
    <x v="1"/>
    <s v="North America"/>
    <n v="2011"/>
    <n v="384000000"/>
    <s v="Helion Venture Partners, Tiger Global management, CRV"/>
  </r>
  <r>
    <s v="Gymshark"/>
    <n v="1000000000"/>
    <d v="2020-08-14T00:00:00"/>
    <x v="1"/>
    <x v="209"/>
    <x v="4"/>
    <s v="Europe"/>
    <n v="2012"/>
    <n v="262000000"/>
    <s v="General Atlantic"/>
  </r>
  <r>
    <s v="Hailo"/>
    <n v="1000000000"/>
    <d v="2021-10-12T00:00:00"/>
    <x v="0"/>
    <x v="56"/>
    <x v="18"/>
    <s v="Asia"/>
    <n v="2017"/>
    <n v="221000000"/>
    <s v="Glory Ventures, Maniv Mobility"/>
  </r>
  <r>
    <s v="Haomao.AI"/>
    <n v="1000000000"/>
    <d v="2021-12-22T00:00:00"/>
    <x v="0"/>
    <x v="0"/>
    <x v="0"/>
    <s v="Asia"/>
    <n v="2019"/>
    <n v="157000000"/>
    <s v="Qualcomm Ventures, Nine Intelligence Capital, Hillhouse Capital Management"/>
  </r>
  <r>
    <s v="Happy Money"/>
    <n v="1000000000"/>
    <d v="2022-02-08T00:00:00"/>
    <x v="3"/>
    <x v="210"/>
    <x v="1"/>
    <s v="North America"/>
    <n v="2009"/>
    <n v="192000000"/>
    <s v="FirstMark Capital, Anthemis, CMFG Ventures"/>
  </r>
  <r>
    <s v="Hasura"/>
    <n v="1000000000"/>
    <d v="2022-02-22T00:00:00"/>
    <x v="4"/>
    <x v="10"/>
    <x v="6"/>
    <s v="Asia"/>
    <n v="2017"/>
    <n v="137000000"/>
    <s v="Nexus Venture Partners, Vertex Ventures, STRIVE"/>
  </r>
  <r>
    <s v="HAYDON"/>
    <n v="1000000000"/>
    <d v="2021-09-24T00:00:00"/>
    <x v="7"/>
    <x v="12"/>
    <x v="0"/>
    <s v="Asia"/>
    <n v="2020"/>
    <n v="100000000"/>
    <s v="Tencent Holdings, Hillhouse Capital Management"/>
  </r>
  <r>
    <s v="Helium Systems"/>
    <n v="1000000000"/>
    <d v="2022-02-22T00:00:00"/>
    <x v="4"/>
    <x v="3"/>
    <x v="1"/>
    <s v="North America"/>
    <n v="2013"/>
    <n v="365000000"/>
    <s v="FirstMark Capital, Tiger Global Management, FTX Venture"/>
  </r>
  <r>
    <s v="Hello TransTech"/>
    <n v="1000000000"/>
    <d v="2018-06-01T00:00:00"/>
    <x v="11"/>
    <x v="12"/>
    <x v="0"/>
    <s v="Asia"/>
    <n v="2016"/>
    <n v="2000000000"/>
    <s v="Ant Financial Services Group, GGV Capital"/>
  </r>
  <r>
    <s v="Heyday"/>
    <n v="1000000000"/>
    <d v="2021-11-16T00:00:00"/>
    <x v="1"/>
    <x v="40"/>
    <x v="1"/>
    <s v="North America"/>
    <n v="2017"/>
    <n v="800000000"/>
    <s v="Khosla Ventures,General Catalyst, Victory Park Capital"/>
  </r>
  <r>
    <s v="HMD Global"/>
    <n v="1000000000"/>
    <d v="2018-05-21T00:00:00"/>
    <x v="13"/>
    <x v="211"/>
    <x v="17"/>
    <s v="Europe"/>
    <n v="2016"/>
    <n v="330000000"/>
    <s v="Ginko Ventures"/>
  </r>
  <r>
    <s v="Honor Technology"/>
    <n v="1000000000"/>
    <d v="2021-10-05T00:00:00"/>
    <x v="4"/>
    <x v="3"/>
    <x v="1"/>
    <s v="North America"/>
    <n v="2014"/>
    <n v="325000000"/>
    <s v="Andreessen Horowitz, Prosus Ventures, Thrive Capital"/>
  </r>
  <r>
    <s v="Hosjoy"/>
    <n v="1000000000"/>
    <d v="2018-10-18T00:00:00"/>
    <x v="1"/>
    <x v="100"/>
    <x v="0"/>
    <s v="Asia"/>
    <n v="2009"/>
    <n v="139000000"/>
    <s v="U.S.-China Green Fund, Founder H Fund, Richland Equities"/>
  </r>
  <r>
    <s v="Hotmart"/>
    <n v="1000000000"/>
    <d v="2020-03-17T00:00:00"/>
    <x v="1"/>
    <x v="52"/>
    <x v="16"/>
    <s v="Europe"/>
    <n v="2011"/>
    <n v="127000000"/>
    <s v="Technology Crossover Ventures, Alkeon Capital Management, General Atlantic"/>
  </r>
  <r>
    <s v="Huike Group"/>
    <n v="1000000000"/>
    <d v="2018-05-24T00:00:00"/>
    <x v="8"/>
    <x v="0"/>
    <x v="0"/>
    <s v="Asia"/>
    <n v="2010"/>
    <n v="302000000"/>
    <s v="Fosun RZ Capital, Oceanwide Holdings, Shenzhen Qianhe Capital Management Co."/>
  </r>
  <r>
    <s v="Huisuanzhang"/>
    <n v="1000000000"/>
    <d v="2021-05-24T00:00:00"/>
    <x v="3"/>
    <x v="0"/>
    <x v="0"/>
    <s v="Asia"/>
    <n v="2015"/>
    <n v="227000000"/>
    <s v="IDG Capital, Gaocheng Capital, Chuanrong Capital"/>
  </r>
  <r>
    <s v="HuJiang"/>
    <n v="1000000000"/>
    <d v="2015-10-29T00:00:00"/>
    <x v="8"/>
    <x v="12"/>
    <x v="0"/>
    <s v="Asia"/>
    <n v="2001"/>
    <n v="223000000"/>
    <s v="China Minsheng Investment, Baidu, Wanxin Media"/>
  </r>
  <r>
    <s v="Human Interest"/>
    <n v="1000000000"/>
    <d v="2021-08-04T00:00:00"/>
    <x v="3"/>
    <x v="3"/>
    <x v="1"/>
    <s v="North America"/>
    <n v="2015"/>
    <n v="337000000"/>
    <s v="Wing Venture Capital, Slow Ventures, Uncork Capital"/>
  </r>
  <r>
    <s v="Hyperchain"/>
    <n v="1000000000"/>
    <d v="2021-04-11T00:00:00"/>
    <x v="3"/>
    <x v="55"/>
    <x v="0"/>
    <s v="Asia"/>
    <n v="2016"/>
    <n v="249000000"/>
    <s v="Yinhong Equity Investment Fund, E Fund, Ideal International"/>
  </r>
  <r>
    <s v="Ibotta"/>
    <n v="1000000000"/>
    <d v="2019-08-06T00:00:00"/>
    <x v="3"/>
    <x v="81"/>
    <x v="1"/>
    <s v="North America"/>
    <n v="2011"/>
    <n v="93000000"/>
    <s v="Koch Disruptive Technologies, Teamworthy Ventures, GGV Capital"/>
  </r>
  <r>
    <s v="iCarbonX"/>
    <n v="1000000000"/>
    <d v="2016-04-12T00:00:00"/>
    <x v="0"/>
    <x v="1"/>
    <x v="0"/>
    <s v="Asia"/>
    <n v="2015"/>
    <n v="200000000"/>
    <s v="Tencent, Vcanbio"/>
  </r>
  <r>
    <s v="iFood"/>
    <n v="1000000000"/>
    <d v="2018-11-13T00:00:00"/>
    <x v="5"/>
    <x v="212"/>
    <x v="19"/>
    <s v="South America"/>
    <n v="2011"/>
    <n v="592000000"/>
    <s v="Movile, Just Eat, Naspers"/>
  </r>
  <r>
    <s v="Inari"/>
    <n v="1000000000"/>
    <d v="2021-05-12T00:00:00"/>
    <x v="2"/>
    <x v="101"/>
    <x v="1"/>
    <s v="North America"/>
    <n v="2016"/>
    <n v="337000000"/>
    <s v="Flagship Pioneering, Alexandria Venture Investments, Investment Corporation of Dubai"/>
  </r>
  <r>
    <s v="Incode Technologies"/>
    <n v="1000000000"/>
    <d v="2021-12-07T00:00:00"/>
    <x v="14"/>
    <x v="3"/>
    <x v="1"/>
    <s v="North America"/>
    <n v="2015"/>
    <n v="257000000"/>
    <s v="Dila Capital, Framework Ventures, 3L"/>
  </r>
  <r>
    <s v="InFarm"/>
    <n v="1000000000"/>
    <d v="2021-12-16T00:00:00"/>
    <x v="2"/>
    <x v="31"/>
    <x v="10"/>
    <s v="Europe"/>
    <n v="2013"/>
    <n v="600000000"/>
    <s v="Atomico, Hanaco Venture Capital, TriplePoint Capital"/>
  </r>
  <r>
    <s v="Infobip"/>
    <n v="1000000000"/>
    <d v="2020-07-30T00:00:00"/>
    <x v="13"/>
    <x v="213"/>
    <x v="43"/>
    <s v="Europe"/>
    <n v="2006"/>
    <n v="200000000"/>
    <s v="One Equity Partners"/>
  </r>
  <r>
    <s v="Injective Protocol"/>
    <n v="1000000000"/>
    <d v="2021-04-20T00:00:00"/>
    <x v="3"/>
    <x v="15"/>
    <x v="1"/>
    <s v="North America"/>
    <n v="2018"/>
    <n v="17000000"/>
    <s v="Pantera Capital, Cadenza Ventures, BlockTower Capital"/>
  </r>
  <r>
    <s v="Insider"/>
    <n v="1000000000"/>
    <d v="2022-02-28T00:00:00"/>
    <x v="4"/>
    <x v="18"/>
    <x v="8"/>
    <s v="Europe"/>
    <n v="2012"/>
    <n v="167000000"/>
    <s v="Wamda Capital, Endeavor, Riverwood Capital"/>
  </r>
  <r>
    <s v="InSightec"/>
    <n v="1000000000"/>
    <d v="2020-03-06T00:00:00"/>
    <x v="9"/>
    <x v="214"/>
    <x v="18"/>
    <s v="Asia"/>
    <n v="1999"/>
    <n v="633000000"/>
    <s v="York Capital Management, GE Healthcare, Koch Disruptive Technologies"/>
  </r>
  <r>
    <s v="Instabase"/>
    <n v="1000000000"/>
    <d v="2019-10-21T00:00:00"/>
    <x v="6"/>
    <x v="3"/>
    <x v="1"/>
    <s v="North America"/>
    <n v="2015"/>
    <n v="132000000"/>
    <s v="New Enterprise Associates, Greylock Partners, Andreessen Horowitz"/>
  </r>
  <r>
    <s v="Intellifusion"/>
    <n v="1000000000"/>
    <d v="2019-03-22T00:00:00"/>
    <x v="0"/>
    <x v="1"/>
    <x v="0"/>
    <s v="Asia"/>
    <n v="2014"/>
    <n v="173000000"/>
    <s v="BOC International, TopoScend Capital, Hongxiu VC"/>
  </r>
  <r>
    <s v="Intercom"/>
    <n v="1000000000"/>
    <d v="2018-03-27T00:00:00"/>
    <x v="4"/>
    <x v="3"/>
    <x v="1"/>
    <s v="North America"/>
    <n v="2011"/>
    <n v="241000000"/>
    <s v="FirstMark Capital, Tiger Global Management"/>
  </r>
  <r>
    <s v="Interos"/>
    <n v="1000000000"/>
    <d v="2021-07-22T00:00:00"/>
    <x v="3"/>
    <x v="215"/>
    <x v="1"/>
    <s v="North America"/>
    <n v="2005"/>
    <n v="135000000"/>
    <s v="Kleiner Perkins Caufield &amp; Byers, NightDragon Security, Venrock"/>
  </r>
  <r>
    <s v="Iodine Software"/>
    <n v="1000000000"/>
    <d v="2021-12-01T00:00:00"/>
    <x v="6"/>
    <x v="124"/>
    <x v="1"/>
    <s v="North America"/>
    <n v="2010"/>
    <s v="Unknown"/>
    <s v="Advent International, Bain Capital Ventures, Silversmith Capital Partners"/>
  </r>
  <r>
    <s v="IRL"/>
    <n v="1000000000"/>
    <d v="2021-06-15T00:00:00"/>
    <x v="4"/>
    <x v="3"/>
    <x v="1"/>
    <s v="North America"/>
    <n v="2017"/>
    <n v="197000000"/>
    <s v="Goodwater Capital, Floodgate, Founders Fund"/>
  </r>
  <r>
    <s v="Island"/>
    <n v="1000000000"/>
    <d v="2022-03-23T00:00:00"/>
    <x v="4"/>
    <x v="114"/>
    <x v="1"/>
    <s v="North America"/>
    <n v="2020"/>
    <n v="215000000"/>
    <s v="Insight Partners, Sequoia Capital, Stripes Group"/>
  </r>
  <r>
    <s v="iTrustCapital"/>
    <n v="1000000000"/>
    <d v="2022-01-11T00:00:00"/>
    <x v="3"/>
    <x v="216"/>
    <x v="1"/>
    <s v="North America"/>
    <n v="2018"/>
    <n v="128000000"/>
    <s v="Left Lane Capital, Walden Venture Capital"/>
  </r>
  <r>
    <s v="iTutorGroup"/>
    <n v="1000000000"/>
    <d v="2015-11-18T00:00:00"/>
    <x v="8"/>
    <x v="12"/>
    <x v="0"/>
    <s v="Asia"/>
    <n v="1998"/>
    <n v="315000000"/>
    <s v="QiMing Venture Partners, Temasek Holdings, Silverlink Capital"/>
  </r>
  <r>
    <s v="Ivalua"/>
    <n v="1000000000"/>
    <d v="2019-05-21T00:00:00"/>
    <x v="3"/>
    <x v="45"/>
    <x v="1"/>
    <s v="North America"/>
    <n v="2000"/>
    <n v="134000000"/>
    <s v="Ardian, Tiger Global Management, KKR"/>
  </r>
  <r>
    <s v="JimuBox"/>
    <n v="1000000000"/>
    <d v="2015-04-21T00:00:00"/>
    <x v="3"/>
    <x v="0"/>
    <x v="0"/>
    <s v="Asia"/>
    <n v="2013"/>
    <n v="131000000"/>
    <s v="Matrix Partners China, Ventech China, Shunwei Capital Partners"/>
  </r>
  <r>
    <s v="Jiuxian"/>
    <n v="1000000000"/>
    <d v="2015-07-30T00:00:00"/>
    <x v="1"/>
    <x v="0"/>
    <x v="0"/>
    <s v="Asia"/>
    <n v="2009"/>
    <n v="250000000"/>
    <s v="Sequoia Capital China, Rich Land Capital, Merrysunny Wealth"/>
  </r>
  <r>
    <s v="Jokr"/>
    <n v="1000000000"/>
    <d v="2021-12-02T00:00:00"/>
    <x v="1"/>
    <x v="15"/>
    <x v="1"/>
    <s v="North America"/>
    <n v="2021"/>
    <n v="430000000"/>
    <s v="GGV Capital, Tiger Global Management, Greycroft"/>
  </r>
  <r>
    <s v="JOLLY Information Technology"/>
    <n v="1000000000"/>
    <d v="2018-05-29T00:00:00"/>
    <x v="1"/>
    <x v="55"/>
    <x v="0"/>
    <s v="Asia"/>
    <n v="2008"/>
    <n v="96000000"/>
    <s v="Legend Capital, CDH Investments, Sequoia Capital China"/>
  </r>
  <r>
    <s v="JoyTunes"/>
    <n v="1000000000"/>
    <d v="2021-06-21T00:00:00"/>
    <x v="8"/>
    <x v="56"/>
    <x v="18"/>
    <s v="Asia"/>
    <n v="2011"/>
    <n v="92000000"/>
    <s v="Genesis Partners, Aleph, Insight Partners"/>
  </r>
  <r>
    <s v="Juanpi"/>
    <n v="1000000000"/>
    <d v="2016-04-14T00:00:00"/>
    <x v="1"/>
    <x v="203"/>
    <x v="0"/>
    <s v="Asia"/>
    <n v="2012"/>
    <n v="136000000"/>
    <s v="Tiantu Capital, SAIF Partners China, Newsion Venture Capital"/>
  </r>
  <r>
    <s v="Juma Peisong"/>
    <n v="1000000000"/>
    <d v="2018-11-26T00:00:00"/>
    <x v="5"/>
    <x v="84"/>
    <x v="0"/>
    <s v="Asia"/>
    <n v="2011"/>
    <n v="281000000"/>
    <s v="Ding Xiang Capital, New Hope Fund, Sino-Ocean Capital"/>
  </r>
  <r>
    <s v="Justworks"/>
    <n v="1000000000"/>
    <d v="2020-01-28T00:00:00"/>
    <x v="4"/>
    <x v="15"/>
    <x v="1"/>
    <s v="North America"/>
    <n v="2012"/>
    <n v="143000000"/>
    <s v="Index Ventures, Thrive Capital, Bain Capital Ventures"/>
  </r>
  <r>
    <s v="K Health"/>
    <n v="1000000000"/>
    <d v="2021-01-19T00:00:00"/>
    <x v="9"/>
    <x v="15"/>
    <x v="1"/>
    <s v="North America"/>
    <n v="2016"/>
    <n v="271000000"/>
    <s v="Max Ventures, Mangrove Capital Partners, 14W"/>
  </r>
  <r>
    <s v="Karat"/>
    <n v="1000000000"/>
    <d v="2021-10-13T00:00:00"/>
    <x v="4"/>
    <x v="82"/>
    <x v="1"/>
    <s v="North America"/>
    <n v="2014"/>
    <n v="169000000"/>
    <s v="8VC, Norwest Venture Partners, Tiger Global Management"/>
  </r>
  <r>
    <s v="Keenon Robotics"/>
    <n v="1000000000"/>
    <d v="2021-09-15T00:00:00"/>
    <x v="5"/>
    <x v="12"/>
    <x v="0"/>
    <s v="Asia"/>
    <n v="2010"/>
    <n v="229000000"/>
    <s v="Yunqi Partners, SoftBank Group, iVision Ventures"/>
  </r>
  <r>
    <s v="Kendra Scott"/>
    <n v="1000000000"/>
    <d v="2016-12-21T00:00:00"/>
    <x v="7"/>
    <x v="124"/>
    <x v="1"/>
    <s v="North America"/>
    <n v="2002"/>
    <s v="Unknown"/>
    <s v="Berkshire Partners, Norwest Venture Partners"/>
  </r>
  <r>
    <s v="Kitopi"/>
    <n v="1000000000"/>
    <d v="2021-07-01T00:00:00"/>
    <x v="5"/>
    <x v="123"/>
    <x v="29"/>
    <s v="Asia"/>
    <n v="2018"/>
    <n v="504000000"/>
    <s v="CE-Ventures, BECO Capital, Nordstar"/>
  </r>
  <r>
    <s v="Klook"/>
    <n v="1000000000"/>
    <d v="2018-08-07T00:00:00"/>
    <x v="12"/>
    <x v="217"/>
    <x v="11"/>
    <s v="Asia"/>
    <n v="2014"/>
    <n v="722000000"/>
    <s v="Sequoia Capital China, Goldman Sachs, Matrix Partners China"/>
  </r>
  <r>
    <s v="KnowBox"/>
    <n v="1000000000"/>
    <d v="2019-05-30T00:00:00"/>
    <x v="8"/>
    <x v="0"/>
    <x v="0"/>
    <s v="Asia"/>
    <n v="2014"/>
    <n v="306000000"/>
    <s v="TAL Education Group, Legend Star, Alibaba Group"/>
  </r>
  <r>
    <s v="Konfio"/>
    <n v="1000000000"/>
    <d v="2021-09-29T00:00:00"/>
    <x v="3"/>
    <x v="133"/>
    <x v="13"/>
    <s v="North America"/>
    <n v="2013"/>
    <n v="378000000"/>
    <s v="Kaszek Ventures, QED Investors, International Finance Corporation"/>
  </r>
  <r>
    <s v="Kong"/>
    <n v="1000000000"/>
    <d v="2020-12-31T00:00:00"/>
    <x v="4"/>
    <x v="3"/>
    <x v="1"/>
    <s v="North America"/>
    <n v="2007"/>
    <n v="169000000"/>
    <s v="New Enterprise Associates, CRV, Index Ventures"/>
  </r>
  <r>
    <s v="Kopi Kenangan"/>
    <n v="1000000000"/>
    <d v="2021-12-27T00:00:00"/>
    <x v="7"/>
    <x v="11"/>
    <x v="7"/>
    <s v="Asia"/>
    <n v="2017"/>
    <n v="333000000"/>
    <s v="Horizons Ventures, Sequoia Capital India, Alpha JWC Ventures"/>
  </r>
  <r>
    <s v="Koudai"/>
    <n v="1000000000"/>
    <d v="2014-10-23T00:00:00"/>
    <x v="1"/>
    <x v="0"/>
    <x v="0"/>
    <s v="Asia"/>
    <n v="2010"/>
    <n v="368000000"/>
    <s v="New Enterprise Associates, Tiger Global management, Tencent"/>
  </r>
  <r>
    <s v="Kuaigou Dache"/>
    <n v="1000000000"/>
    <d v="2018-07-13T00:00:00"/>
    <x v="5"/>
    <x v="218"/>
    <x v="0"/>
    <s v="Asia"/>
    <n v="2014"/>
    <n v="650000000"/>
    <s v="Sequoia Capital China, InnoVision Capital, Qianhai Fund of Funds"/>
  </r>
  <r>
    <s v="Kuaikan Manhua"/>
    <n v="1000000000"/>
    <d v="2017-12-01T00:00:00"/>
    <x v="4"/>
    <x v="0"/>
    <x v="0"/>
    <s v="Asia"/>
    <n v="2014"/>
    <n v="594000000"/>
    <s v="Sequoia Capital China, CMC Capital Partners, Tencent Holdings"/>
  </r>
  <r>
    <s v="Kujiale"/>
    <n v="1000000000"/>
    <d v="2019-10-25T00:00:00"/>
    <x v="4"/>
    <x v="55"/>
    <x v="0"/>
    <s v="Asia"/>
    <n v="2011"/>
    <n v="235000000"/>
    <s v="GGV Capital, IDG Capital, Linear Venture"/>
  </r>
  <r>
    <s v="L&amp;P Cosmetic"/>
    <n v="1000000000"/>
    <d v="2016-01-01T00:00:00"/>
    <x v="7"/>
    <x v="29"/>
    <x v="12"/>
    <s v="Asia"/>
    <n v="2009"/>
    <n v="33000000"/>
    <s v="CDIB Capital"/>
  </r>
  <r>
    <s v="Lamabang"/>
    <n v="1000000000"/>
    <d v="2015-03-06T00:00:00"/>
    <x v="1"/>
    <x v="1"/>
    <x v="0"/>
    <s v="Asia"/>
    <n v="2011"/>
    <n v="130000000"/>
    <s v="5Y Capital, Matrix Partners China, K2VC"/>
  </r>
  <r>
    <s v="LayerZero Labs"/>
    <n v="1000000000"/>
    <d v="2022-03-30T00:00:00"/>
    <x v="4"/>
    <x v="15"/>
    <x v="1"/>
    <s v="North America"/>
    <n v="2021"/>
    <n v="143000000"/>
    <s v="Andreessen Horowitz, FTX Ventures, Tiger Global Management"/>
  </r>
  <r>
    <s v="LEAD School"/>
    <n v="1000000000"/>
    <d v="2022-01-13T00:00:00"/>
    <x v="8"/>
    <x v="219"/>
    <x v="6"/>
    <s v="Asia"/>
    <n v="2012"/>
    <n v="166000000"/>
    <s v="WestBridge Capital, GSV Ventures, Elevar Equity"/>
  </r>
  <r>
    <s v="Leap Motor"/>
    <n v="1000000000"/>
    <d v="2018-11-20T00:00:00"/>
    <x v="11"/>
    <x v="55"/>
    <x v="0"/>
    <s v="Asia"/>
    <n v="2015"/>
    <n v="1000000000"/>
    <s v="Sequoia Capital China, Gopher Asset Management, Shanghai Electric Group"/>
  </r>
  <r>
    <s v="Lessen"/>
    <n v="1000000000"/>
    <d v="2021-11-30T00:00:00"/>
    <x v="4"/>
    <x v="113"/>
    <x v="1"/>
    <s v="North America"/>
    <n v="2019"/>
    <n v="205000000"/>
    <s v="Khosla Ventures, General Catalyst, Navitas Capital"/>
  </r>
  <r>
    <s v="LetsGetChecked"/>
    <n v="1000000000"/>
    <d v="2021-06-07T00:00:00"/>
    <x v="9"/>
    <x v="75"/>
    <x v="25"/>
    <s v="Europe"/>
    <n v="2015"/>
    <n v="263000000"/>
    <s v="Optum Ventures, Qiming Venture Partners, Transformation Capital"/>
  </r>
  <r>
    <s v="Licious"/>
    <n v="1000000000"/>
    <d v="2021-10-05T00:00:00"/>
    <x v="1"/>
    <x v="10"/>
    <x v="6"/>
    <s v="Asia"/>
    <n v="2015"/>
    <n v="489000000"/>
    <s v="3one4 Capital Partners, Bertelsmann India Investments, Vertex Ventures SE Asia"/>
  </r>
  <r>
    <s v="LifeMiles"/>
    <n v="1000000000"/>
    <d v="2015-07-13T00:00:00"/>
    <x v="2"/>
    <x v="69"/>
    <x v="22"/>
    <s v="South America"/>
    <n v="2011"/>
    <n v="344000000"/>
    <s v="Advent International"/>
  </r>
  <r>
    <s v="LinkDoc Technology"/>
    <n v="1000000000"/>
    <d v="2018-07-05T00:00:00"/>
    <x v="9"/>
    <x v="0"/>
    <x v="0"/>
    <s v="Asia"/>
    <n v="2014"/>
    <n v="253000000"/>
    <s v="China Investment Corporation, New Enterprise Associates"/>
  </r>
  <r>
    <s v="LinkSure Network"/>
    <n v="1000000000"/>
    <d v="2015-01-01T00:00:00"/>
    <x v="13"/>
    <x v="12"/>
    <x v="0"/>
    <s v="Asia"/>
    <n v="2013"/>
    <n v="52000000"/>
    <s v="N/A"/>
  </r>
  <r>
    <s v="LinkTree"/>
    <n v="1000000000"/>
    <d v="2022-03-16T00:00:00"/>
    <x v="4"/>
    <x v="46"/>
    <x v="3"/>
    <s v="Oceania"/>
    <n v="2016"/>
    <n v="166000000"/>
    <s v="AirTree Ventures, Insight Partners, Index Ventures"/>
  </r>
  <r>
    <s v="LivSpace"/>
    <n v="1000000000"/>
    <d v="2022-02-08T00:00:00"/>
    <x v="1"/>
    <x v="10"/>
    <x v="6"/>
    <s v="Asia"/>
    <n v="2015"/>
    <n v="427000000"/>
    <s v="Jungle Ventures, Helion Venture Partners, INGKA Investments"/>
  </r>
  <r>
    <s v="Loadsmart"/>
    <n v="1000000000"/>
    <d v="2022-02-01T00:00:00"/>
    <x v="5"/>
    <x v="15"/>
    <x v="1"/>
    <s v="North America"/>
    <n v="2014"/>
    <n v="336000000"/>
    <s v="Chromo Invest, Maersk Growth, BlackRock"/>
  </r>
  <r>
    <s v="Locus Robotics"/>
    <n v="1000000000"/>
    <d v="2021-02-17T00:00:00"/>
    <x v="10"/>
    <x v="220"/>
    <x v="1"/>
    <s v="North America"/>
    <n v="2014"/>
    <n v="299000000"/>
    <s v="Scale Venture Partners, Bond, Tiger Global Management"/>
  </r>
  <r>
    <s v="Lookout"/>
    <n v="1000000000"/>
    <d v="2013-10-10T00:00:00"/>
    <x v="14"/>
    <x v="3"/>
    <x v="1"/>
    <s v="North America"/>
    <n v="2007"/>
    <n v="282000000"/>
    <s v="Accel Partners, Greylock Partners, Lowercase Capital"/>
  </r>
  <r>
    <s v="Lukka"/>
    <n v="1000000000"/>
    <d v="2022-01-14T00:00:00"/>
    <x v="3"/>
    <x v="15"/>
    <x v="1"/>
    <s v="North America"/>
    <n v="2014"/>
    <n v="201000000"/>
    <s v="Liberty City Ventures, Soros Fund Management, Summer Capital"/>
  </r>
  <r>
    <s v="Luoji Siwei"/>
    <n v="1000000000"/>
    <d v="2017-07-20T00:00:00"/>
    <x v="8"/>
    <x v="0"/>
    <x v="0"/>
    <s v="Asia"/>
    <n v="2012"/>
    <n v="144000000"/>
    <s v="Sequoia Capital China, Qiming Venture Partners, Tencent Holdings"/>
  </r>
  <r>
    <s v="Lydia"/>
    <n v="1000000000"/>
    <d v="2021-12-08T00:00:00"/>
    <x v="3"/>
    <x v="47"/>
    <x v="15"/>
    <s v="Europe"/>
    <n v="2011"/>
    <n v="263000000"/>
    <s v="NewAlpha, XAnge Private Equity, Tencent Holdings"/>
  </r>
  <r>
    <s v="M1 Finance"/>
    <n v="1000000000"/>
    <d v="2021-07-14T00:00:00"/>
    <x v="3"/>
    <x v="40"/>
    <x v="1"/>
    <s v="North America"/>
    <n v="2015"/>
    <n v="323000000"/>
    <s v="Left Lane Capital, Clocktower Technology Ventures, Jump Capital"/>
  </r>
  <r>
    <s v="MadeiraMadeira"/>
    <n v="1000000000"/>
    <d v="2021-01-07T00:00:00"/>
    <x v="1"/>
    <x v="221"/>
    <x v="19"/>
    <s v="South America"/>
    <n v="2009"/>
    <n v="336000000"/>
    <s v="Flybridge Capital Partners, SoftBank Group, Monashees+"/>
  </r>
  <r>
    <s v="Maimai"/>
    <n v="1000000000"/>
    <d v="2017-11-15T00:00:00"/>
    <x v="13"/>
    <x v="0"/>
    <x v="0"/>
    <s v="Asia"/>
    <n v="2013"/>
    <n v="300000000"/>
    <s v="Morningside Venture Capital, IDG Capital, DCM Ventures"/>
  </r>
  <r>
    <s v="Mamaearth"/>
    <n v="1000000000"/>
    <d v="2021-12-28T00:00:00"/>
    <x v="1"/>
    <x v="64"/>
    <x v="6"/>
    <s v="Asia"/>
    <n v="2016"/>
    <n v="111000000"/>
    <s v="Fireside Ventures, Sequoia Capital India, Stellaris Venture Partners"/>
  </r>
  <r>
    <s v="Mammoth Biosciences"/>
    <n v="1000000000"/>
    <d v="2021-09-09T00:00:00"/>
    <x v="9"/>
    <x v="208"/>
    <x v="1"/>
    <s v="North America"/>
    <n v="2017"/>
    <n v="265000000"/>
    <s v="NFX, Plum Alley, Mayfield"/>
  </r>
  <r>
    <s v="Manner"/>
    <n v="1000000000"/>
    <d v="2020-12-24T00:00:00"/>
    <x v="2"/>
    <x v="12"/>
    <x v="0"/>
    <s v="Asia"/>
    <n v="2015"/>
    <n v="10000000"/>
    <s v="Coatue Management, H Capital, Capital Today"/>
  </r>
  <r>
    <s v="Marshmallow"/>
    <n v="1000000000"/>
    <d v="2021-09-08T00:00:00"/>
    <x v="3"/>
    <x v="6"/>
    <x v="4"/>
    <s v="Europe"/>
    <n v="2017"/>
    <n v="116000000"/>
    <s v="Passion Capital, Hedosophia, Outrun Ventures"/>
  </r>
  <r>
    <s v="Masterworks"/>
    <n v="1000000000"/>
    <d v="2021-10-05T00:00:00"/>
    <x v="3"/>
    <x v="15"/>
    <x v="1"/>
    <s v="North America"/>
    <n v="2017"/>
    <n v="110000000"/>
    <s v="Left Lane Capital, Galaxy Interactive, Tru Arrow Partners"/>
  </r>
  <r>
    <s v="Matrixport"/>
    <n v="1000000000"/>
    <d v="2021-06-01T00:00:00"/>
    <x v="3"/>
    <x v="8"/>
    <x v="26"/>
    <s v="Asia"/>
    <n v="2019"/>
    <n v="100000000"/>
    <s v="Dragonfly Captial, Qiming Venture Partners, DST Global"/>
  </r>
  <r>
    <s v="Maven Clinic"/>
    <n v="1000000000"/>
    <d v="2021-08-17T00:00:00"/>
    <x v="9"/>
    <x v="15"/>
    <x v="1"/>
    <s v="North America"/>
    <n v="2014"/>
    <n v="202000000"/>
    <s v="Female Founders Fund, Oak HC/FT Partners, Sequoia Capital"/>
  </r>
  <r>
    <s v="MediaMath"/>
    <n v="1000000000"/>
    <d v="2018-07-10T00:00:00"/>
    <x v="4"/>
    <x v="15"/>
    <x v="1"/>
    <s v="North America"/>
    <n v="2007"/>
    <n v="325000000"/>
    <s v="Silicon Valley Bank, QED Investors, European Founders Fund"/>
  </r>
  <r>
    <s v="Meero"/>
    <n v="1000000000"/>
    <d v="2019-06-18T00:00:00"/>
    <x v="0"/>
    <x v="47"/>
    <x v="15"/>
    <s v="Europe"/>
    <n v="2016"/>
    <n v="293000000"/>
    <s v="Aglae Ventures, Global Founders Capital, Alven Capital"/>
  </r>
  <r>
    <s v="Mensa Brands"/>
    <n v="1000000000"/>
    <d v="2021-11-16T00:00:00"/>
    <x v="2"/>
    <x v="10"/>
    <x v="6"/>
    <s v="Asia"/>
    <n v="2021"/>
    <n v="218000000"/>
    <s v="Accel, Falcon Edge Capital, Norwest Venture Partners"/>
  </r>
  <r>
    <s v="Merama"/>
    <n v="1000000000"/>
    <d v="2021-12-09T00:00:00"/>
    <x v="1"/>
    <x v="133"/>
    <x v="13"/>
    <s v="North America"/>
    <n v="2020"/>
    <n v="345000000"/>
    <s v="SoftBank Latin America Fund, Advent International, Balderton Capital"/>
  </r>
  <r>
    <s v="Mia.com"/>
    <n v="1000000000"/>
    <d v="2015-09-08T00:00:00"/>
    <x v="1"/>
    <x v="0"/>
    <x v="0"/>
    <s v="Asia"/>
    <n v="2011"/>
    <n v="232000000"/>
    <s v="Sequoia Capital China, ZhenFund, K2 Ventures"/>
  </r>
  <r>
    <s v="Miaoshou Doctor"/>
    <n v="1000000000"/>
    <d v="2019-06-27T00:00:00"/>
    <x v="1"/>
    <x v="0"/>
    <x v="0"/>
    <s v="Asia"/>
    <n v="2015"/>
    <n v="947000000"/>
    <s v="Sequoia Capital China, Qiming Venture Partners, Tencent Holdings"/>
  </r>
  <r>
    <s v="MindTickle"/>
    <n v="1000000000"/>
    <d v="2021-08-03T00:00:00"/>
    <x v="4"/>
    <x v="3"/>
    <x v="1"/>
    <s v="North America"/>
    <n v="2012"/>
    <n v="281000000"/>
    <s v="Qualcomm Ventures, Accel, Canaan Partners"/>
  </r>
  <r>
    <s v="Mininglamp Technology"/>
    <n v="1000000000"/>
    <d v="2019-03-27T00:00:00"/>
    <x v="0"/>
    <x v="0"/>
    <x v="0"/>
    <s v="Asia"/>
    <n v="2014"/>
    <n v="787000000"/>
    <s v="Russia-China Investment Fund, Tencent Holdings, Sequoia Capital China"/>
  </r>
  <r>
    <s v="Minio"/>
    <n v="1000000000"/>
    <d v="2022-01-26T00:00:00"/>
    <x v="6"/>
    <x v="44"/>
    <x v="1"/>
    <s v="North America"/>
    <n v="2014"/>
    <n v="126000000"/>
    <s v="General Catalyst, Nexus Venture Partners, Dell Technologies Capital"/>
  </r>
  <r>
    <s v="Mixpanel"/>
    <n v="1000000000"/>
    <d v="2021-11-15T00:00:00"/>
    <x v="4"/>
    <x v="3"/>
    <x v="1"/>
    <s v="North America"/>
    <n v="2009"/>
    <n v="277000000"/>
    <s v="Bain Capital Tech Opportunities, Andreessen Horowitz, Sequoia Capital"/>
  </r>
  <r>
    <s v="MobiKwik"/>
    <n v="1000000000"/>
    <d v="2021-10-13T00:00:00"/>
    <x v="3"/>
    <x v="26"/>
    <x v="6"/>
    <s v="Asia"/>
    <n v="2009"/>
    <n v="249000000"/>
    <s v="Sequoia Capital India, The Times Group, GMO VenturePartners"/>
  </r>
  <r>
    <s v="MobileCoin"/>
    <n v="1000000000"/>
    <d v="2021-07-07T00:00:00"/>
    <x v="3"/>
    <x v="3"/>
    <x v="1"/>
    <s v="North America"/>
    <n v="2018"/>
    <n v="107000000"/>
    <s v="General Catalyst, Future Ventures, AU21"/>
  </r>
  <r>
    <s v="Mobvoi"/>
    <n v="1000000000"/>
    <d v="2017-04-06T00:00:00"/>
    <x v="7"/>
    <x v="0"/>
    <x v="0"/>
    <s v="Asia"/>
    <n v="2012"/>
    <n v="252000000"/>
    <s v="Sequoia Capital China, SIG Asia Investments, ZhenFund"/>
  </r>
  <r>
    <s v="Modern Health"/>
    <n v="1000000000"/>
    <d v="2021-02-11T00:00:00"/>
    <x v="9"/>
    <x v="3"/>
    <x v="1"/>
    <s v="North America"/>
    <n v="2017"/>
    <n v="167000000"/>
    <s v="Kleiner Perkins Caufield &amp; Byers, Afore Capital, Founders Fund"/>
  </r>
  <r>
    <s v="Modernizing Medicine"/>
    <n v="1000000000"/>
    <d v="2017-05-10T00:00:00"/>
    <x v="9"/>
    <x v="222"/>
    <x v="1"/>
    <s v="North America"/>
    <n v="2010"/>
    <n v="394000000"/>
    <s v="Warburg Pincus, Summit Partners, Sands Capital"/>
  </r>
  <r>
    <s v="Mofang Living"/>
    <n v="1000000000"/>
    <d v="2016-04-13T00:00:00"/>
    <x v="1"/>
    <x v="12"/>
    <x v="0"/>
    <s v="Asia"/>
    <n v="2009"/>
    <n v="650000000"/>
    <s v="Warburg Pincus, Aviation Industry Corporation of China"/>
  </r>
  <r>
    <s v="Moka"/>
    <n v="1000000000"/>
    <d v="2021-11-02T00:00:00"/>
    <x v="4"/>
    <x v="0"/>
    <x v="0"/>
    <s v="Asia"/>
    <n v="2015"/>
    <n v="144000000"/>
    <s v="GGV Capital, GSR Ventures, FreesFund"/>
  </r>
  <r>
    <s v="Momenta"/>
    <n v="1000000000"/>
    <d v="2018-10-17T00:00:00"/>
    <x v="0"/>
    <x v="0"/>
    <x v="0"/>
    <s v="Asia"/>
    <n v="2016"/>
    <n v="1000000000"/>
    <s v="Sinovation Ventures, Tencent Holdings, Sequoia Capital China"/>
  </r>
  <r>
    <s v="Morning Consult"/>
    <n v="1000000000"/>
    <d v="2021-06-08T00:00:00"/>
    <x v="4"/>
    <x v="223"/>
    <x v="1"/>
    <s v="North America"/>
    <n v="2014"/>
    <n v="91000000"/>
    <s v="Advance Venture Partners, Susquehanna Growth Equity, Lupa Systems"/>
  </r>
  <r>
    <s v="Motorway"/>
    <n v="1000000000"/>
    <d v="2021-11-29T00:00:00"/>
    <x v="1"/>
    <x v="6"/>
    <x v="4"/>
    <s v="Europe"/>
    <n v="2017"/>
    <n v="276000000"/>
    <s v="Marchmont Ventures, BMW i Ventures, Index Ventures"/>
  </r>
  <r>
    <s v="Movile"/>
    <n v="1000000000"/>
    <d v="2018-07-12T00:00:00"/>
    <x v="13"/>
    <x v="58"/>
    <x v="19"/>
    <s v="South America"/>
    <n v="1998"/>
    <n v="588000000"/>
    <s v="Innova Capital - FIP, 3G Capital Management, Prosus Ventures"/>
  </r>
  <r>
    <s v="Mux"/>
    <n v="1000000000"/>
    <d v="2021-04-30T00:00:00"/>
    <x v="4"/>
    <x v="3"/>
    <x v="1"/>
    <s v="North America"/>
    <n v="2015"/>
    <n v="174000000"/>
    <s v="Accel, Cobalt Capital, Andreessen Horowitz"/>
  </r>
  <r>
    <s v="MyGlamm"/>
    <n v="1000000000"/>
    <d v="2021-11-10T00:00:00"/>
    <x v="1"/>
    <x v="37"/>
    <x v="6"/>
    <s v="Asia"/>
    <n v="2015"/>
    <n v="310000000"/>
    <s v="L'Occitane, Trifecta Capital, Bessemer Venture Partners"/>
  </r>
  <r>
    <s v="Mythical Games"/>
    <n v="1000000000"/>
    <d v="2021-11-04T00:00:00"/>
    <x v="4"/>
    <x v="224"/>
    <x v="1"/>
    <s v="North America"/>
    <n v="2018"/>
    <n v="260000000"/>
    <s v="Javelin Venture Partners, Struck Capital, Alumni Ventures Group"/>
  </r>
  <r>
    <s v="Nature's Fynd"/>
    <n v="1000000000"/>
    <d v="2021-07-19T00:00:00"/>
    <x v="2"/>
    <x v="40"/>
    <x v="1"/>
    <s v="North America"/>
    <n v="2012"/>
    <n v="463000000"/>
    <s v="Danone Manifesto Ventures, 1955 Capital, Breakthrough Energy Ventures"/>
  </r>
  <r>
    <s v="Neon"/>
    <n v="1000000000"/>
    <d v="2022-02-14T00:00:00"/>
    <x v="3"/>
    <x v="58"/>
    <x v="19"/>
    <s v="South America"/>
    <n v="2016"/>
    <n v="720000000"/>
    <s v="Propel Venture Partners, Monashees+, BBVA"/>
  </r>
  <r>
    <s v="Newlink Group"/>
    <n v="1000000000"/>
    <d v="2020-07-10T00:00:00"/>
    <x v="1"/>
    <x v="0"/>
    <x v="0"/>
    <s v="Asia"/>
    <n v="2016"/>
    <n v="655000000"/>
    <s v="JOY Capital, NIO Capital, Blueflame Capital"/>
  </r>
  <r>
    <s v="News Break"/>
    <n v="1000000000"/>
    <d v="2021-01-07T00:00:00"/>
    <x v="4"/>
    <x v="32"/>
    <x v="1"/>
    <s v="North America"/>
    <n v="2015"/>
    <n v="151000000"/>
    <s v="IDG Capital, Francisco Partners, ZhenFund"/>
  </r>
  <r>
    <s v="Newsela"/>
    <n v="1000000000"/>
    <d v="2021-02-25T00:00:00"/>
    <x v="4"/>
    <x v="15"/>
    <x v="1"/>
    <s v="North America"/>
    <n v="2013"/>
    <n v="172000000"/>
    <s v="Owl Ventures, Technology Crossover Ventures, Tao Capital Partners"/>
  </r>
  <r>
    <s v="Nexii"/>
    <n v="1000000000"/>
    <d v="2021-09-08T00:00:00"/>
    <x v="2"/>
    <x v="36"/>
    <x v="14"/>
    <s v="North America"/>
    <n v="2020"/>
    <n v="45000000"/>
    <s v="Trane Technologies, Honeywell"/>
  </r>
  <r>
    <s v="Nexthink"/>
    <n v="1000000000"/>
    <d v="2021-02-08T00:00:00"/>
    <x v="6"/>
    <x v="225"/>
    <x v="27"/>
    <s v="Europe"/>
    <n v="2004"/>
    <n v="346000000"/>
    <s v="Auriga, Galeo Ventures, Highland Europe"/>
  </r>
  <r>
    <s v="NIUM"/>
    <n v="1000000000"/>
    <d v="2021-07-13T00:00:00"/>
    <x v="3"/>
    <x v="8"/>
    <x v="26"/>
    <s v="Asia"/>
    <n v="2014"/>
    <n v="285000000"/>
    <s v="Vertex Ventures SE Asia, Global Founders Capital, Visa Ventures"/>
  </r>
  <r>
    <s v="NoBroker"/>
    <n v="1000000000"/>
    <d v="2021-11-23T00:00:00"/>
    <x v="4"/>
    <x v="10"/>
    <x v="6"/>
    <s v="Asia"/>
    <n v="2014"/>
    <n v="424000000"/>
    <s v="General Atlantic, Elevation Capital, BEENEXT"/>
  </r>
  <r>
    <s v="Noname Security"/>
    <n v="1000000000"/>
    <d v="2021-12-15T00:00:00"/>
    <x v="14"/>
    <x v="44"/>
    <x v="1"/>
    <s v="North America"/>
    <n v="2020"/>
    <n v="220000000"/>
    <s v="Insight Partners, Lightspeed Venture Partners, CyberStarts"/>
  </r>
  <r>
    <s v="Numbrs"/>
    <n v="1000000000"/>
    <d v="2019-08-22T00:00:00"/>
    <x v="3"/>
    <x v="226"/>
    <x v="27"/>
    <s v="Europe"/>
    <n v="1999"/>
    <n v="105000000"/>
    <s v="Investment Corporation of Dubai, Centralway"/>
  </r>
  <r>
    <s v="Nxin"/>
    <n v="1000000000"/>
    <d v="2018-09-18T00:00:00"/>
    <x v="4"/>
    <x v="0"/>
    <x v="0"/>
    <s v="Asia"/>
    <n v="2015"/>
    <n v="53000000"/>
    <s v="Beijing Juneng Hesheng Industry Investment Fund, Beijing Shuju Xinrong Fund"/>
  </r>
  <r>
    <s v="Oda"/>
    <n v="1000000000"/>
    <d v="2021-06-02T00:00:00"/>
    <x v="1"/>
    <x v="201"/>
    <x v="33"/>
    <s v="Europe"/>
    <n v="2013"/>
    <n v="337000000"/>
    <s v="Kinnevik, Softbank Group, Prosus Ventures"/>
  </r>
  <r>
    <s v="Offchain Labs"/>
    <n v="1000000000"/>
    <d v="2021-08-31T00:00:00"/>
    <x v="4"/>
    <x v="227"/>
    <x v="1"/>
    <s v="North America"/>
    <n v="2018"/>
    <n v="124000000"/>
    <s v="Pantera Capital, Polychain Capital, Lightspeed Venture Partners"/>
  </r>
  <r>
    <s v="Omada Health"/>
    <n v="1000000000"/>
    <d v="2022-02-23T00:00:00"/>
    <x v="9"/>
    <x v="3"/>
    <x v="1"/>
    <s v="North America"/>
    <n v="2011"/>
    <n v="449000000"/>
    <s v="U.S. Venture Partners, dRx Capital, Andreessen Horowitz"/>
  </r>
  <r>
    <s v="Omio"/>
    <n v="1000000000"/>
    <d v="2018-10-23T00:00:00"/>
    <x v="12"/>
    <x v="31"/>
    <x v="10"/>
    <s v="Europe"/>
    <n v="2013"/>
    <n v="396000000"/>
    <s v="Lakestar, Battery Ventures, New Enterprise Associates"/>
  </r>
  <r>
    <s v="ONE"/>
    <n v="1000000000"/>
    <d v="2021-12-08T00:00:00"/>
    <x v="4"/>
    <x v="8"/>
    <x v="26"/>
    <s v="Asia"/>
    <n v="2011"/>
    <n v="515000000"/>
    <s v="Temasek, Guggenheim Investments, Qatar Investment Authority"/>
  </r>
  <r>
    <s v="OpenWeb"/>
    <n v="1000000000"/>
    <d v="2021-11-09T00:00:00"/>
    <x v="4"/>
    <x v="15"/>
    <x v="1"/>
    <s v="North America"/>
    <n v="2012"/>
    <n v="223000000"/>
    <s v="Insight Partners, AltaIR Capital, Norma Investments"/>
  </r>
  <r>
    <s v="Orbbec Technology"/>
    <n v="1000000000"/>
    <d v="2018-05-21T00:00:00"/>
    <x v="10"/>
    <x v="1"/>
    <x v="0"/>
    <s v="Asia"/>
    <n v="2013"/>
    <n v="200000000"/>
    <s v="R-Z Capital, Green Pine Capital Partners, SAIF Partners China"/>
  </r>
  <r>
    <s v="Orca Bio"/>
    <n v="1000000000"/>
    <d v="2020-06-17T00:00:00"/>
    <x v="9"/>
    <x v="207"/>
    <x v="1"/>
    <s v="North America"/>
    <n v="2016"/>
    <n v="192000000"/>
    <s v="Lightspeed Venture Partners, Data Collective, 8VC"/>
  </r>
  <r>
    <s v="Orca Security"/>
    <n v="1000000000"/>
    <d v="2021-03-23T00:00:00"/>
    <x v="14"/>
    <x v="228"/>
    <x v="1"/>
    <s v="North America"/>
    <n v="2019"/>
    <n v="632000000"/>
    <s v="YL Ventures, Redpoint Ventures, GGV Capital"/>
  </r>
  <r>
    <s v="OrCam Technologies"/>
    <n v="1000000000"/>
    <d v="2018-02-20T00:00:00"/>
    <x v="0"/>
    <x v="151"/>
    <x v="18"/>
    <s v="Asia"/>
    <n v="2010"/>
    <n v="86000000"/>
    <s v="Intel Capital, Aviv Venture Capital"/>
  </r>
  <r>
    <s v="Orchard"/>
    <n v="1000000000"/>
    <d v="2021-09-09T00:00:00"/>
    <x v="3"/>
    <x v="15"/>
    <x v="1"/>
    <s v="North America"/>
    <n v="2017"/>
    <n v="252000000"/>
    <s v="Accomplice, Juxtapose, FirstMark Capital"/>
  </r>
  <r>
    <s v="Ouyeel"/>
    <n v="1000000000"/>
    <d v="2019-06-27T00:00:00"/>
    <x v="4"/>
    <x v="12"/>
    <x v="0"/>
    <s v="Asia"/>
    <n v="2015"/>
    <n v="432000000"/>
    <s v="Taigang Venture Capital"/>
  </r>
  <r>
    <s v="OVH"/>
    <n v="1000000000"/>
    <d v="2016-08-15T00:00:00"/>
    <x v="2"/>
    <x v="229"/>
    <x v="15"/>
    <s v="Europe"/>
    <n v="1999"/>
    <n v="1000000000"/>
    <s v="KKR, TowerBrook Capital Partners"/>
  </r>
  <r>
    <s v="OVO Energy"/>
    <n v="1000000000"/>
    <d v="2019-02-14T00:00:00"/>
    <x v="2"/>
    <x v="105"/>
    <x v="4"/>
    <s v="Europe"/>
    <n v="2009"/>
    <n v="324000000"/>
    <s v="Mitsubishi Corporation, Mayfair Equity Partners"/>
  </r>
  <r>
    <s v="Owkin"/>
    <n v="1000000000"/>
    <d v="2021-11-18T00:00:00"/>
    <x v="0"/>
    <x v="15"/>
    <x v="1"/>
    <s v="North America"/>
    <n v="2016"/>
    <n v="254000000"/>
    <s v="Google Ventures, Cathay Innovation, NJF Capital"/>
  </r>
  <r>
    <s v="PandaDoc"/>
    <n v="1000000000"/>
    <d v="2021-09-22T00:00:00"/>
    <x v="4"/>
    <x v="3"/>
    <x v="1"/>
    <s v="North America"/>
    <n v="2016"/>
    <n v="51000000"/>
    <s v="Rembrandt Venture Partners, M12, Altos Ventures"/>
  </r>
  <r>
    <s v="Panther Labs"/>
    <n v="1000000000"/>
    <d v="2021-12-02T00:00:00"/>
    <x v="14"/>
    <x v="3"/>
    <x v="1"/>
    <s v="North America"/>
    <n v="2018"/>
    <n v="141000000"/>
    <s v="Innovation Endeavors, s28 Capital, Lightspeed Venture Partners"/>
  </r>
  <r>
    <s v="Papa"/>
    <n v="1000000000"/>
    <d v="2021-11-04T00:00:00"/>
    <x v="9"/>
    <x v="85"/>
    <x v="1"/>
    <s v="North America"/>
    <n v="2016"/>
    <n v="241000000"/>
    <s v="Initialized Capital, Canaan Partners, Sound Ventures"/>
  </r>
  <r>
    <s v="Pat McGrath Labs"/>
    <n v="1000000000"/>
    <d v="2018-07-16T00:00:00"/>
    <x v="7"/>
    <x v="15"/>
    <x v="1"/>
    <s v="North America"/>
    <n v="2016"/>
    <n v="60000000"/>
    <s v="One Luxury Group, Eurazeo"/>
  </r>
  <r>
    <s v="PatSnap"/>
    <n v="1000000000"/>
    <d v="2021-03-16T00:00:00"/>
    <x v="4"/>
    <x v="8"/>
    <x v="26"/>
    <s v="Asia"/>
    <n v="2007"/>
    <n v="352000000"/>
    <s v="Sequoia Capital China, Shunwei Capital Partners, Qualgro"/>
  </r>
  <r>
    <s v="Payhawk"/>
    <n v="1000000000"/>
    <d v="2022-02-14T00:00:00"/>
    <x v="3"/>
    <x v="6"/>
    <x v="4"/>
    <s v="Europe"/>
    <n v="2018"/>
    <n v="239000000"/>
    <s v="Earlybird Venture Capital, Eleven Ventures, QED Investors"/>
  </r>
  <r>
    <s v="Pentera"/>
    <n v="1000000000"/>
    <d v="2022-01-11T00:00:00"/>
    <x v="14"/>
    <x v="230"/>
    <x v="18"/>
    <s v="Asia"/>
    <n v="2015"/>
    <n v="190000000"/>
    <s v="AWZ Ventures, Blackstone, Insight Partners"/>
  </r>
  <r>
    <s v="People.ai"/>
    <n v="1000000000"/>
    <d v="2021-08-11T00:00:00"/>
    <x v="4"/>
    <x v="3"/>
    <x v="1"/>
    <s v="North America"/>
    <n v="2017"/>
    <n v="200000000"/>
    <s v="GGV Capital, Lightspeed Venture Partners, ICONIQ Capital"/>
  </r>
  <r>
    <s v="Pet Circle"/>
    <n v="1000000000"/>
    <d v="2021-12-06T00:00:00"/>
    <x v="1"/>
    <x v="231"/>
    <x v="3"/>
    <s v="Oceania"/>
    <n v="2011"/>
    <n v="125000000"/>
    <s v="Prysm Capital, Baillie Gifford &amp; Co., TDM Growth Partners"/>
  </r>
  <r>
    <s v="Phantom"/>
    <n v="1000000000"/>
    <d v="2022-01-31T00:00:00"/>
    <x v="3"/>
    <x v="3"/>
    <x v="1"/>
    <s v="North America"/>
    <n v="2021"/>
    <n v="118000000"/>
    <s v="Paradigm, Andreessen Horowitz, Jump Capital"/>
  </r>
  <r>
    <s v="Pharmapacks"/>
    <n v="1000000000"/>
    <d v="2020-11-12T00:00:00"/>
    <x v="1"/>
    <x v="232"/>
    <x v="1"/>
    <s v="North America"/>
    <n v="2010"/>
    <n v="433000000"/>
    <s v="The Carlyle Group"/>
  </r>
  <r>
    <s v="Phenom People"/>
    <n v="1000000000"/>
    <d v="2021-04-07T00:00:00"/>
    <x v="4"/>
    <x v="233"/>
    <x v="1"/>
    <s v="North America"/>
    <n v="2011"/>
    <n v="163000000"/>
    <s v="Sierra Ventures, AXA Venture Partners, Sigma Prime Ventures"/>
  </r>
  <r>
    <s v="PicsArt"/>
    <n v="1000000000"/>
    <d v="2021-08-26T00:00:00"/>
    <x v="13"/>
    <x v="3"/>
    <x v="1"/>
    <s v="North America"/>
    <n v="2011"/>
    <n v="195000000"/>
    <s v="Sequoia Capital, DCM Ventures, Insight Partners"/>
  </r>
  <r>
    <s v="Pilot.com"/>
    <n v="1000000000"/>
    <d v="2021-03-26T00:00:00"/>
    <x v="3"/>
    <x v="3"/>
    <x v="1"/>
    <s v="North America"/>
    <n v="2016"/>
    <n v="161000000"/>
    <s v="Index Ventures, Sequoia Capital, Bezos Expeditions"/>
  </r>
  <r>
    <s v="Pipa Coding"/>
    <n v="1000000000"/>
    <d v="2021-03-25T00:00:00"/>
    <x v="8"/>
    <x v="0"/>
    <x v="0"/>
    <s v="Asia"/>
    <n v="2017"/>
    <n v="268000000"/>
    <s v="Source Code Capital, XVC Venture Capital, Hillhouse Capital Management"/>
  </r>
  <r>
    <s v="PLACE"/>
    <n v="1000000000"/>
    <d v="2021-11-17T00:00:00"/>
    <x v="4"/>
    <x v="234"/>
    <x v="1"/>
    <s v="North America"/>
    <n v="2020"/>
    <n v="100000000"/>
    <s v="Goldman Sachs Asset Management, 3L"/>
  </r>
  <r>
    <s v="Placer.ai"/>
    <n v="1000000000"/>
    <d v="2022-01-12T00:00:00"/>
    <x v="0"/>
    <x v="76"/>
    <x v="1"/>
    <s v="North America"/>
    <n v="2016"/>
    <n v="166000000"/>
    <s v="Fifth Wall Ventures, JBV Capital, Array Ventures"/>
  </r>
  <r>
    <s v="Playco"/>
    <n v="1000000000"/>
    <d v="2020-09-21T00:00:00"/>
    <x v="2"/>
    <x v="166"/>
    <x v="39"/>
    <s v="Asia"/>
    <n v="2020"/>
    <n v="140000000"/>
    <s v="Sozo Ventures, Caffeinated Capital, Sequoia Capital"/>
  </r>
  <r>
    <s v="Poizon"/>
    <n v="1000000000"/>
    <d v="2019-04-29T00:00:00"/>
    <x v="13"/>
    <x v="12"/>
    <x v="0"/>
    <s v="Asia"/>
    <n v="2015"/>
    <s v="Unknown"/>
    <s v="DST Global, Sequoia Capital China, Gaorong Capital"/>
  </r>
  <r>
    <s v="PPRO"/>
    <n v="1000000000"/>
    <d v="2021-01-19T00:00:00"/>
    <x v="3"/>
    <x v="6"/>
    <x v="4"/>
    <s v="Europe"/>
    <n v="2006"/>
    <n v="370000000"/>
    <s v="Wellington Management, Eurazeo, Citi Ventures"/>
  </r>
  <r>
    <s v="Prime Medicine"/>
    <n v="1000000000"/>
    <d v="2021-07-13T00:00:00"/>
    <x v="9"/>
    <x v="101"/>
    <x v="1"/>
    <s v="North America"/>
    <n v="2019"/>
    <n v="315000000"/>
    <s v="Newpath Partners, Google Ventures, F-Prime Capital"/>
  </r>
  <r>
    <s v="Printful"/>
    <n v="1000000000"/>
    <d v="2021-05-24T00:00:00"/>
    <x v="2"/>
    <x v="235"/>
    <x v="1"/>
    <s v="North America"/>
    <n v="2016"/>
    <n v="130000000"/>
    <s v="Bregal Sagemount"/>
  </r>
  <r>
    <s v="Pristyn Care"/>
    <n v="1000000000"/>
    <d v="2021-12-07T00:00:00"/>
    <x v="9"/>
    <x v="26"/>
    <x v="6"/>
    <s v="Asia"/>
    <n v="2018"/>
    <n v="177000000"/>
    <s v="Sequoia Capital India, Hummingbird Ventures, Epiq Capital"/>
  </r>
  <r>
    <s v="Public"/>
    <n v="1000000000"/>
    <d v="2021-02-17T00:00:00"/>
    <x v="3"/>
    <x v="15"/>
    <x v="1"/>
    <s v="North America"/>
    <n v="2008"/>
    <n v="309000000"/>
    <s v="Accel, Greycroft, Advancit Capital"/>
  </r>
  <r>
    <s v="Qingting FM"/>
    <n v="1000000000"/>
    <d v="2021-06-02T00:00:00"/>
    <x v="4"/>
    <x v="12"/>
    <x v="0"/>
    <s v="Asia"/>
    <n v="2011"/>
    <n v="164000000"/>
    <s v="China Culture Industrial Investment Fund, We Capital, China Minsheng Investment Group"/>
  </r>
  <r>
    <s v="Qualia"/>
    <n v="1000000000"/>
    <d v="2020-12-21T00:00:00"/>
    <x v="3"/>
    <x v="3"/>
    <x v="1"/>
    <s v="North America"/>
    <n v="2015"/>
    <n v="160000000"/>
    <s v="8VC, Menlo Ventures, Tiger Global Management"/>
  </r>
  <r>
    <s v="Quantum Metric"/>
    <n v="1000000000"/>
    <d v="2021-01-07T00:00:00"/>
    <x v="6"/>
    <x v="236"/>
    <x v="1"/>
    <s v="North America"/>
    <n v="2015"/>
    <n v="226000000"/>
    <s v="Insight Partners, Bain Capital Ventures"/>
  </r>
  <r>
    <s v="Quizlet"/>
    <n v="1000000000"/>
    <d v="2020-05-13T00:00:00"/>
    <x v="8"/>
    <x v="3"/>
    <x v="1"/>
    <s v="North America"/>
    <n v="2005"/>
    <n v="62000000"/>
    <s v="Union Square Ventures, Altos Ventures, Costanoa Ventures"/>
  </r>
  <r>
    <s v="Qumulo"/>
    <n v="1000000000"/>
    <d v="2020-07-16T00:00:00"/>
    <x v="6"/>
    <x v="82"/>
    <x v="1"/>
    <s v="North America"/>
    <n v="2012"/>
    <n v="347000000"/>
    <s v="Madrona Venture Group, Kleiner Perkins Caufield &amp; Byers, Highland Capital Partners"/>
  </r>
  <r>
    <s v="Rad Power Bikes"/>
    <n v="1000000000"/>
    <d v="2021-10-28T00:00:00"/>
    <x v="11"/>
    <x v="82"/>
    <x v="1"/>
    <s v="North America"/>
    <n v="2007"/>
    <n v="329000000"/>
    <s v="Durable Capital Partners, Cercano Management, T. Rowe Price"/>
  </r>
  <r>
    <s v="Radius Payment Solutions"/>
    <n v="1000000000"/>
    <d v="2017-11-27T00:00:00"/>
    <x v="3"/>
    <x v="237"/>
    <x v="4"/>
    <s v="Europe"/>
    <n v="1990"/>
    <n v="200000000"/>
    <s v="Inflexion Private Equity"/>
  </r>
  <r>
    <s v="RapidAPI"/>
    <n v="1000000000"/>
    <d v="2022-03-23T00:00:00"/>
    <x v="4"/>
    <x v="3"/>
    <x v="1"/>
    <s v="North America"/>
    <n v="2015"/>
    <n v="273000000"/>
    <s v="Green Bay Ventures, M12, Andreessen Horowitz"/>
  </r>
  <r>
    <s v="Razor"/>
    <n v="1000000000"/>
    <d v="2021-11-08T00:00:00"/>
    <x v="7"/>
    <x v="31"/>
    <x v="10"/>
    <s v="Europe"/>
    <n v="2020"/>
    <n v="167000000"/>
    <s v="Global Founders Capital, 468 Capital, Redalpine Venture Partners"/>
  </r>
  <r>
    <s v="Rebel Foods"/>
    <n v="1000000000"/>
    <d v="2021-10-07T00:00:00"/>
    <x v="1"/>
    <x v="144"/>
    <x v="6"/>
    <s v="Asia"/>
    <n v="2011"/>
    <n v="521000000"/>
    <s v="Sequoia Capital India, Lightbox Ventures, Coatue Management"/>
  </r>
  <r>
    <s v="Rebellion Defense"/>
    <n v="1000000000"/>
    <d v="2021-09-16T00:00:00"/>
    <x v="0"/>
    <x v="223"/>
    <x v="1"/>
    <s v="North America"/>
    <n v="2019"/>
    <n v="150000000"/>
    <s v="Venrock, Innovation Endeavors, Insights Partners"/>
  </r>
  <r>
    <s v="Red Ventures"/>
    <n v="1000000000"/>
    <d v="2015-01-07T00:00:00"/>
    <x v="2"/>
    <x v="238"/>
    <x v="1"/>
    <s v="North America"/>
    <n v="2000"/>
    <n v="250000000"/>
    <s v="Silver Lake Partners, General Atlantic"/>
  </r>
  <r>
    <s v="REEF Technology"/>
    <n v="1000000000"/>
    <d v="2018-12-10T00:00:00"/>
    <x v="5"/>
    <x v="85"/>
    <x v="1"/>
    <s v="North America"/>
    <n v="2015"/>
    <n v="2000000000"/>
    <s v="Target Global, UBS Asset Management, Mubadala Capital"/>
  </r>
  <r>
    <s v="ReliaQuest"/>
    <n v="1000000000"/>
    <d v="2021-12-01T00:00:00"/>
    <x v="14"/>
    <x v="239"/>
    <x v="1"/>
    <s v="North America"/>
    <n v="2007"/>
    <n v="330000000"/>
    <s v="KKR, FTV Capital, Ten Eleven Ventures"/>
  </r>
  <r>
    <s v="Revolution Precrafted"/>
    <n v="1000000000"/>
    <d v="2017-10-23T00:00:00"/>
    <x v="2"/>
    <x v="240"/>
    <x v="35"/>
    <s v="Asia"/>
    <n v="2015"/>
    <n v="15000000"/>
    <s v="K2 Global, 500 Startups"/>
  </r>
  <r>
    <s v="RIDI"/>
    <n v="1000000000"/>
    <d v="2022-01-24T00:00:00"/>
    <x v="1"/>
    <x v="29"/>
    <x v="12"/>
    <s v="Asia"/>
    <n v="2008"/>
    <n v="178000000"/>
    <s v="Atinum Investment, Company K Partners, GIC"/>
  </r>
  <r>
    <s v="Rightway"/>
    <n v="1000000000"/>
    <d v="2021-03-30T00:00:00"/>
    <x v="9"/>
    <x v="15"/>
    <x v="1"/>
    <s v="North America"/>
    <n v="2017"/>
    <n v="130000000"/>
    <s v="Thrive Capital, Khosla Ventures, Tiger Global Management"/>
  </r>
  <r>
    <s v="Rivigo"/>
    <n v="1000000000"/>
    <d v="2019-07-11T00:00:00"/>
    <x v="5"/>
    <x v="64"/>
    <x v="6"/>
    <s v="Asia"/>
    <n v="2014"/>
    <n v="247000000"/>
    <s v="SAIF Partners India, Warburg Pincus, Trifecta Capital Advisors"/>
  </r>
  <r>
    <s v="Rohlik"/>
    <n v="1000000000"/>
    <d v="2021-07-01T00:00:00"/>
    <x v="5"/>
    <x v="241"/>
    <x v="44"/>
    <s v="Europe"/>
    <n v="2019"/>
    <n v="380000000"/>
    <s v="Partech Partners, Index Ventures, Quadrille Capital"/>
  </r>
  <r>
    <s v="Rothy's"/>
    <n v="1000000000"/>
    <d v="2021-12-21T00:00:00"/>
    <x v="7"/>
    <x v="3"/>
    <x v="1"/>
    <s v="North America"/>
    <n v="2016"/>
    <n v="484000000"/>
    <s v="Alpargatas, GS Growth, Lightspeed Venture Partners"/>
  </r>
  <r>
    <s v="Route"/>
    <n v="1000000000"/>
    <d v="2022-01-21T00:00:00"/>
    <x v="5"/>
    <x v="118"/>
    <x v="1"/>
    <s v="North America"/>
    <n v="2018"/>
    <n v="482000000"/>
    <s v="Madrona Venture Group, Banner Ventures, FJ Labs"/>
  </r>
  <r>
    <s v="Rubicon"/>
    <n v="1000000000"/>
    <d v="2017-08-25T00:00:00"/>
    <x v="2"/>
    <x v="65"/>
    <x v="1"/>
    <s v="North America"/>
    <n v="2008"/>
    <n v="223000000"/>
    <s v="Goldman Sachs, Leonardo DiCaprio, Promecap"/>
  </r>
  <r>
    <s v="Salt Security"/>
    <n v="1000000000"/>
    <d v="2022-02-10T00:00:00"/>
    <x v="14"/>
    <x v="44"/>
    <x v="1"/>
    <s v="North America"/>
    <n v="2016"/>
    <n v="271000000"/>
    <s v="Y Combinator, S Capital, Tenaya Capital"/>
  </r>
  <r>
    <s v="SaltPay"/>
    <n v="1000000000"/>
    <d v="2021-04-09T00:00:00"/>
    <x v="3"/>
    <x v="6"/>
    <x v="4"/>
    <s v="Europe"/>
    <n v="2019"/>
    <n v="1000000000"/>
    <s v="Tiger Global Management, Hedosophia"/>
  </r>
  <r>
    <s v="Savage X Fenty"/>
    <n v="1000000000"/>
    <d v="2021-02-10T00:00:00"/>
    <x v="1"/>
    <x v="89"/>
    <x v="1"/>
    <s v="North America"/>
    <n v="2018"/>
    <n v="310000000"/>
    <s v="Speedinvest, Valar Ventures, Uniqa Ventures"/>
  </r>
  <r>
    <s v="Scalable Capital"/>
    <n v="1000000000"/>
    <d v="2021-06-08T00:00:00"/>
    <x v="3"/>
    <x v="22"/>
    <x v="10"/>
    <s v="Europe"/>
    <n v="2014"/>
    <n v="314000000"/>
    <s v="BlackRock, Tengelmann Ventures, Holtzbrinck Ventures"/>
  </r>
  <r>
    <s v="Scalapay"/>
    <n v="1000000000"/>
    <d v="2022-02-23T00:00:00"/>
    <x v="3"/>
    <x v="242"/>
    <x v="45"/>
    <s v="Europe"/>
    <n v="2019"/>
    <n v="416000000"/>
    <s v="Fasanara Capital, Tiger Global Management, Baleen Capital"/>
  </r>
  <r>
    <s v="Scandit"/>
    <n v="1000000000"/>
    <d v="2022-02-09T00:00:00"/>
    <x v="5"/>
    <x v="226"/>
    <x v="27"/>
    <s v="Europe"/>
    <n v="2009"/>
    <n v="273000000"/>
    <s v="Atomico, NGP Capital, Google Ventures"/>
  </r>
  <r>
    <s v="SeekOut"/>
    <n v="1000000000"/>
    <d v="2022-01-12T00:00:00"/>
    <x v="4"/>
    <x v="62"/>
    <x v="1"/>
    <s v="North America"/>
    <n v="2017"/>
    <n v="189000000"/>
    <s v="Mayfield, Madrona Venture Group, Tiger Global Management"/>
  </r>
  <r>
    <s v="Sendbird"/>
    <n v="1000000000"/>
    <d v="2021-04-06T00:00:00"/>
    <x v="13"/>
    <x v="41"/>
    <x v="1"/>
    <s v="North America"/>
    <n v="2013"/>
    <n v="221000000"/>
    <s v="FundersClub, Y Combinator, Tiger Global Management"/>
  </r>
  <r>
    <s v="Sennder"/>
    <n v="1000000000"/>
    <d v="2021-01-14T00:00:00"/>
    <x v="5"/>
    <x v="31"/>
    <x v="10"/>
    <s v="Europe"/>
    <n v="2015"/>
    <n v="340000000"/>
    <s v="Accelm Scania Growth Capital, Lakestar"/>
  </r>
  <r>
    <s v="Sentry"/>
    <n v="1000000000"/>
    <d v="2021-02-18T00:00:00"/>
    <x v="2"/>
    <x v="3"/>
    <x v="1"/>
    <s v="North America"/>
    <n v="2011"/>
    <n v="127000000"/>
    <s v="New Enterprise Associates, Accel, Bond"/>
  </r>
  <r>
    <s v="Shield AI"/>
    <n v="1000000000"/>
    <d v="2021-08-24T00:00:00"/>
    <x v="0"/>
    <x v="17"/>
    <x v="1"/>
    <s v="North America"/>
    <n v="2015"/>
    <n v="328000000"/>
    <s v="Andreessen Horowitz, Homebrew, Point72 Ventures"/>
  </r>
  <r>
    <s v="Shift Technology"/>
    <n v="1000000000"/>
    <d v="2021-05-06T00:00:00"/>
    <x v="0"/>
    <x v="47"/>
    <x v="15"/>
    <s v="Europe"/>
    <n v="2014"/>
    <n v="545000000"/>
    <s v="Griffin Gaming Partners, Andreessen Horowitz, Battery Ventures"/>
  </r>
  <r>
    <s v="ShipBob"/>
    <n v="1000000000"/>
    <d v="2021-06-29T00:00:00"/>
    <x v="5"/>
    <x v="40"/>
    <x v="1"/>
    <s v="North America"/>
    <n v="2014"/>
    <n v="331000000"/>
    <s v="Hyde Park Venture Partners, FundersClub, Bain Capital Ventures"/>
  </r>
  <r>
    <s v="Shippo"/>
    <n v="1000000000"/>
    <d v="2021-06-02T00:00:00"/>
    <x v="5"/>
    <x v="3"/>
    <x v="1"/>
    <s v="North America"/>
    <n v="2013"/>
    <n v="154000000"/>
    <s v="Version One Ventures, Uncork Capital, Bessemer Venture Partners"/>
  </r>
  <r>
    <s v="Shukun Technology"/>
    <n v="1000000000"/>
    <d v="2021-08-16T00:00:00"/>
    <x v="0"/>
    <x v="0"/>
    <x v="0"/>
    <s v="Asia"/>
    <n v="2017"/>
    <n v="211000000"/>
    <s v="Marathon Venture Partners, Huagai Capital, China Creation Ventures"/>
  </r>
  <r>
    <s v="Shulan Health"/>
    <n v="1000000000"/>
    <d v="2021-03-01T00:00:00"/>
    <x v="9"/>
    <x v="55"/>
    <x v="0"/>
    <s v="Asia"/>
    <n v="2015"/>
    <n v="43000000"/>
    <s v="Qiming Venture Partners"/>
  </r>
  <r>
    <s v="Sidecar Health"/>
    <n v="1000000000"/>
    <d v="2021-01-26T00:00:00"/>
    <x v="3"/>
    <x v="89"/>
    <x v="1"/>
    <s v="North America"/>
    <n v="2018"/>
    <n v="163000000"/>
    <s v="GreatPoint Ventures, Tiger Global Management, Menlo Ventures"/>
  </r>
  <r>
    <s v="Sift"/>
    <n v="1000000000"/>
    <d v="2021-04-22T00:00:00"/>
    <x v="0"/>
    <x v="3"/>
    <x v="1"/>
    <s v="North America"/>
    <n v="2011"/>
    <n v="157000000"/>
    <s v="Union Square Ventures, Insight Partners, Spark Capital"/>
  </r>
  <r>
    <s v="Signifyd"/>
    <n v="1000000000"/>
    <d v="2021-04-15T00:00:00"/>
    <x v="3"/>
    <x v="38"/>
    <x v="1"/>
    <s v="North America"/>
    <n v="2011"/>
    <n v="390000000"/>
    <s v="Menlo Ventures, Resolute Ventures, IA Ventures"/>
  </r>
  <r>
    <s v="Sisense"/>
    <n v="1000000000"/>
    <d v="2020-01-09T00:00:00"/>
    <x v="6"/>
    <x v="15"/>
    <x v="1"/>
    <s v="North America"/>
    <n v="2004"/>
    <n v="274000000"/>
    <s v="Opus Capital, Genesis Partners, Battery Ventures"/>
  </r>
  <r>
    <s v="SITECH DEV"/>
    <n v="1000000000"/>
    <d v="2019-05-16T00:00:00"/>
    <x v="2"/>
    <x v="243"/>
    <x v="0"/>
    <s v="Asia"/>
    <n v="2017"/>
    <s v="Unknown"/>
    <s v="China Prosperity Capital"/>
  </r>
  <r>
    <s v="Skydio"/>
    <n v="1000000000"/>
    <d v="2021-02-25T00:00:00"/>
    <x v="5"/>
    <x v="45"/>
    <x v="1"/>
    <s v="North America"/>
    <n v="2014"/>
    <n v="340000000"/>
    <s v="Andreessen Horowitz, Andreessen Horowitz, Institutional Venture Partners, Accel"/>
  </r>
  <r>
    <s v="Slice"/>
    <n v="1000000000"/>
    <d v="2021-11-28T00:00:00"/>
    <x v="3"/>
    <x v="10"/>
    <x v="6"/>
    <s v="Asia"/>
    <n v="2015"/>
    <n v="249000000"/>
    <s v="Gunosy Capital, Blume Ventures, Das Capital"/>
  </r>
  <r>
    <s v="SmartAsset"/>
    <n v="1000000000"/>
    <d v="2021-06-24T00:00:00"/>
    <x v="3"/>
    <x v="15"/>
    <x v="1"/>
    <s v="North America"/>
    <n v="2012"/>
    <n v="161000000"/>
    <s v="Javelin Venture Partners, TTV Capital, Peterson Ventures"/>
  </r>
  <r>
    <s v="SmartMore"/>
    <n v="1000000000"/>
    <d v="2021-06-24T00:00:00"/>
    <x v="0"/>
    <x v="1"/>
    <x v="0"/>
    <s v="Asia"/>
    <n v="2019"/>
    <n v="300000000"/>
    <s v="IDG Capital, ZhenFund, Sequoia Capital China"/>
  </r>
  <r>
    <s v="SMS Assist"/>
    <n v="1000000000"/>
    <d v="2016-06-07T00:00:00"/>
    <x v="4"/>
    <x v="40"/>
    <x v="1"/>
    <s v="North America"/>
    <n v="2003"/>
    <n v="255000000"/>
    <s v="Goldman Sachs, Insights Venture Partners, Pritzker Group Venture Capital"/>
  </r>
  <r>
    <s v="Snapdeal"/>
    <n v="1000000000"/>
    <d v="2014-05-21T00:00:00"/>
    <x v="1"/>
    <x v="98"/>
    <x v="6"/>
    <s v="Asia"/>
    <n v="2008"/>
    <n v="2000000000"/>
    <s v="SoftBankGroup, Blackrock, Alibaba Group"/>
  </r>
  <r>
    <s v="SnapLogic"/>
    <n v="1000000000"/>
    <d v="2021-12-13T00:00:00"/>
    <x v="4"/>
    <x v="41"/>
    <x v="1"/>
    <s v="North America"/>
    <n v="2006"/>
    <n v="371000000"/>
    <s v="Andreessen Horowitz, Triangle Peak Partners, Ignition Partners"/>
  </r>
  <r>
    <s v="Snorkel AI"/>
    <n v="1000000000"/>
    <d v="2021-08-09T00:00:00"/>
    <x v="0"/>
    <x v="44"/>
    <x v="1"/>
    <s v="North America"/>
    <n v="2019"/>
    <n v="135000000"/>
    <s v="Greylock Partners, Google Ventures, BlackRock"/>
  </r>
  <r>
    <s v="Socar"/>
    <n v="1000000000"/>
    <d v="2020-10-16T00:00:00"/>
    <x v="11"/>
    <x v="244"/>
    <x v="12"/>
    <s v="Asia"/>
    <n v="2012"/>
    <n v="408000000"/>
    <s v="Bain Capital, Altos Ventures, Songhyun Investment"/>
  </r>
  <r>
    <s v="Solo.io"/>
    <n v="1000000000"/>
    <d v="2021-10-07T00:00:00"/>
    <x v="4"/>
    <x v="101"/>
    <x v="1"/>
    <s v="North America"/>
    <n v="2017"/>
    <n v="172000000"/>
    <s v="True Ventures, Altimeter Capital, Redpoint Ventures"/>
  </r>
  <r>
    <s v="SonderMind"/>
    <n v="1000000000"/>
    <d v="2021-07-28T00:00:00"/>
    <x v="9"/>
    <x v="81"/>
    <x v="1"/>
    <s v="North America"/>
    <n v="2014"/>
    <n v="183000000"/>
    <s v="Kickstart Fund, General Catalyst, Drive Capital"/>
  </r>
  <r>
    <s v="SoundHound"/>
    <n v="1000000000"/>
    <d v="2018-05-03T00:00:00"/>
    <x v="0"/>
    <x v="39"/>
    <x v="1"/>
    <s v="North America"/>
    <n v="2005"/>
    <n v="215000000"/>
    <s v="Tencent Holdings, Walden Venture Capital, Global Catalyst Partnera"/>
  </r>
  <r>
    <s v="SparkCognition"/>
    <n v="1000000000"/>
    <d v="2022-01-25T00:00:00"/>
    <x v="0"/>
    <x v="124"/>
    <x v="1"/>
    <s v="North America"/>
    <n v="2013"/>
    <n v="286000000"/>
    <s v="March Capital Partners, Temasek, Doha Venture Capital"/>
  </r>
  <r>
    <s v="Spendesk"/>
    <n v="1000000000"/>
    <d v="2022-01-18T00:00:00"/>
    <x v="3"/>
    <x v="47"/>
    <x v="15"/>
    <s v="Europe"/>
    <n v="2015"/>
    <n v="314000000"/>
    <s v="Index Ventures, Eight Roads Ventures, General Atlantic"/>
  </r>
  <r>
    <s v="Spiber"/>
    <n v="1000000000"/>
    <d v="2021-09-08T00:00:00"/>
    <x v="2"/>
    <x v="245"/>
    <x v="39"/>
    <s v="Asia"/>
    <n v="2007"/>
    <n v="520000000"/>
    <s v="Cool Japan Fund, JAFCO, The Carlyle Group"/>
  </r>
  <r>
    <s v="Splashtop"/>
    <n v="1000000000"/>
    <d v="2021-01-27T00:00:00"/>
    <x v="4"/>
    <x v="38"/>
    <x v="1"/>
    <s v="North America"/>
    <n v="2006"/>
    <n v="114000000"/>
    <s v="Storm Ventures, DFJ DragonFund, New Enterprise Associates"/>
  </r>
  <r>
    <s v="Staffbase"/>
    <n v="1000000000"/>
    <d v="2022-03-15T00:00:00"/>
    <x v="4"/>
    <x v="246"/>
    <x v="10"/>
    <s v="Europe"/>
    <n v="2014"/>
    <n v="307000000"/>
    <s v="Insight Partners, e.ventures, General Atlantic"/>
  </r>
  <r>
    <s v="Standard"/>
    <n v="1000000000"/>
    <d v="2021-02-17T00:00:00"/>
    <x v="0"/>
    <x v="3"/>
    <x v="1"/>
    <s v="North America"/>
    <n v="2017"/>
    <n v="239000000"/>
    <s v="CRV, Y Combinator, Initialized Capital"/>
  </r>
  <r>
    <s v="Stash"/>
    <n v="1000000000"/>
    <d v="2021-02-03T00:00:00"/>
    <x v="3"/>
    <x v="15"/>
    <x v="1"/>
    <s v="North America"/>
    <n v="2015"/>
    <n v="426000000"/>
    <s v="Goodwater Capital, Entree Capital, Valar Ventures"/>
  </r>
  <r>
    <s v="STORD"/>
    <n v="1000000000"/>
    <d v="2021-09-13T00:00:00"/>
    <x v="5"/>
    <x v="65"/>
    <x v="1"/>
    <s v="North America"/>
    <n v="2015"/>
    <n v="205000000"/>
    <s v="Dynamo VC, Susa Ventures, Founders Fund"/>
  </r>
  <r>
    <s v="Stytch"/>
    <n v="1000000000"/>
    <d v="2021-11-18T00:00:00"/>
    <x v="14"/>
    <x v="3"/>
    <x v="1"/>
    <s v="North America"/>
    <n v="2020"/>
    <n v="126000000"/>
    <s v="Index Ventures, Benchmark, Thrive Capital"/>
  </r>
  <r>
    <s v="SumUp"/>
    <n v="1000000000"/>
    <d v="2019-07-16T00:00:00"/>
    <x v="3"/>
    <x v="6"/>
    <x v="4"/>
    <s v="Europe"/>
    <n v="2011"/>
    <n v="1000000000"/>
    <s v="American Express Ventures, Goldman Sachs, Bain Capital Credit"/>
  </r>
  <r>
    <s v="Sunbit"/>
    <n v="1000000000"/>
    <d v="2021-05-20T00:00:00"/>
    <x v="3"/>
    <x v="48"/>
    <x v="1"/>
    <s v="North America"/>
    <n v="2016"/>
    <n v="210000000"/>
    <s v="Zeev Ventures, Group11, Chicago Ventures"/>
  </r>
  <r>
    <s v="Swile"/>
    <n v="1000000000"/>
    <d v="2021-10-11T00:00:00"/>
    <x v="3"/>
    <x v="247"/>
    <x v="15"/>
    <s v="Europe"/>
    <n v="2016"/>
    <n v="326000000"/>
    <s v="Index Ventures, IDInvest Partners, Daphni"/>
  </r>
  <r>
    <s v="Symphony"/>
    <n v="1000000000"/>
    <d v="2017-05-16T00:00:00"/>
    <x v="3"/>
    <x v="15"/>
    <x v="1"/>
    <s v="North America"/>
    <n v="2014"/>
    <n v="511000000"/>
    <s v="BNP Paribas, Goldman Sachs, Google"/>
  </r>
  <r>
    <s v="Tackle.io"/>
    <n v="1000000000"/>
    <d v="2021-12-21T00:00:00"/>
    <x v="4"/>
    <x v="248"/>
    <x v="1"/>
    <s v="North America"/>
    <n v="2016"/>
    <n v="148000000"/>
    <s v="Andreessen Horowitz, Bessemer Venture Partners, Coatue Management"/>
  </r>
  <r>
    <s v="TalkingData"/>
    <n v="1000000000"/>
    <d v="2021-01-06T00:00:00"/>
    <x v="13"/>
    <x v="0"/>
    <x v="0"/>
    <s v="Asia"/>
    <n v="2013"/>
    <n v="310000000"/>
    <s v="N5 Capital, CR Capital Mgmt, JD Digits"/>
  </r>
  <r>
    <s v="TangoMe"/>
    <n v="1000000000"/>
    <d v="2014-03-20T00:00:00"/>
    <x v="13"/>
    <x v="32"/>
    <x v="1"/>
    <s v="North America"/>
    <n v="2009"/>
    <n v="361000000"/>
    <s v="Draper Fisher Jurtson, Qualcomm Ventures, Alibaba Group"/>
  </r>
  <r>
    <s v="Tarana Wireless"/>
    <n v="1000000000"/>
    <d v="2022-03-23T00:00:00"/>
    <x v="13"/>
    <x v="249"/>
    <x v="1"/>
    <s v="North America"/>
    <n v="2009"/>
    <n v="376000000"/>
    <s v="Prime Movers Lab, Khosla Ventures, I Squared Capital"/>
  </r>
  <r>
    <s v="TaxBit"/>
    <n v="1000000000"/>
    <d v="2021-08-04T00:00:00"/>
    <x v="3"/>
    <x v="250"/>
    <x v="1"/>
    <s v="North America"/>
    <n v="2018"/>
    <n v="236000000"/>
    <s v="Insight Partners, Coinbase Ventures, PayPal Ventures"/>
  </r>
  <r>
    <s v="Tealium"/>
    <n v="1000000000"/>
    <d v="2021-02-03T00:00:00"/>
    <x v="4"/>
    <x v="17"/>
    <x v="1"/>
    <s v="North America"/>
    <n v="2008"/>
    <n v="264000000"/>
    <s v="Georgian Partners, Silver Lake, Presidio Ventures"/>
  </r>
  <r>
    <s v="TechStyle Fashion Group"/>
    <n v="1000000000"/>
    <d v="2014-08-29T00:00:00"/>
    <x v="1"/>
    <x v="89"/>
    <x v="1"/>
    <s v="North America"/>
    <n v="2010"/>
    <n v="336000000"/>
    <s v="Matrix Partners, Passport Capital, Rho Ventures"/>
  </r>
  <r>
    <s v="TELD"/>
    <n v="1000000000"/>
    <d v="2019-12-16T00:00:00"/>
    <x v="3"/>
    <x v="251"/>
    <x v="0"/>
    <s v="Asia"/>
    <n v="2014"/>
    <n v="396000000"/>
    <s v="China Reform Fund, Gaopeng Capital, Jinhui Xingye"/>
  </r>
  <r>
    <s v="TensTorrent"/>
    <n v="1000000000"/>
    <d v="2021-05-05T00:00:00"/>
    <x v="0"/>
    <x v="42"/>
    <x v="14"/>
    <s v="North America"/>
    <n v="2016"/>
    <n v="235000000"/>
    <s v="Eclipse Ventures, Fidelity Investments, Moore Capital Management"/>
  </r>
  <r>
    <s v="TERMINUS Technology"/>
    <n v="1000000000"/>
    <d v="2018-10-25T00:00:00"/>
    <x v="10"/>
    <x v="0"/>
    <x v="0"/>
    <s v="Asia"/>
    <n v="2015"/>
    <n v="623000000"/>
    <s v="China Everbright Limited, IDG Capital, iFLYTEK"/>
  </r>
  <r>
    <s v="Tezign"/>
    <n v="1000000000"/>
    <d v="2021-11-02T00:00:00"/>
    <x v="4"/>
    <x v="12"/>
    <x v="0"/>
    <s v="Asia"/>
    <n v="2015"/>
    <n v="151000000"/>
    <s v="Sequoia Capital China, Linear Venture, Hearst Ventures"/>
  </r>
  <r>
    <s v="The Bank of London"/>
    <n v="1000000000"/>
    <d v="2021-11-30T00:00:00"/>
    <x v="3"/>
    <x v="6"/>
    <x v="4"/>
    <s v="Europe"/>
    <n v="2018"/>
    <n v="90000000"/>
    <s v="Mangrove Capital Partners,14W, ForgeLight"/>
  </r>
  <r>
    <s v="The Brandtech Group"/>
    <n v="1000000000"/>
    <d v="2019-11-19T00:00:00"/>
    <x v="2"/>
    <x v="15"/>
    <x v="1"/>
    <s v="North America"/>
    <n v="2015"/>
    <n v="610000000"/>
    <s v="Undisclosed"/>
  </r>
  <r>
    <s v="The Zebra"/>
    <n v="1000000000"/>
    <d v="2021-04-12T00:00:00"/>
    <x v="1"/>
    <x v="124"/>
    <x v="1"/>
    <s v="North America"/>
    <n v="2012"/>
    <n v="257000000"/>
    <s v="Silverton Partners, Accel, Ballast Point Ventures"/>
  </r>
  <r>
    <s v="Thirty Madison"/>
    <n v="1000000000"/>
    <d v="2021-06-02T00:00:00"/>
    <x v="9"/>
    <x v="15"/>
    <x v="1"/>
    <s v="North America"/>
    <n v="1993"/>
    <n v="210000000"/>
    <s v="Northzone Ventures, Maveron, Johnson &amp; Johnson Innovation"/>
  </r>
  <r>
    <s v="Thought Machine"/>
    <n v="1000000000"/>
    <d v="2021-11-29T00:00:00"/>
    <x v="3"/>
    <x v="6"/>
    <x v="4"/>
    <s v="Europe"/>
    <n v="2014"/>
    <n v="403000000"/>
    <s v="British Patient Capital, SEB Venture Capital, IQ Capital"/>
  </r>
  <r>
    <s v="Timescale"/>
    <n v="1000000000"/>
    <d v="2022-02-22T00:00:00"/>
    <x v="4"/>
    <x v="15"/>
    <x v="1"/>
    <s v="North America"/>
    <n v="2015"/>
    <n v="181000000"/>
    <s v="New Enterprise Associates, Benchmark, Two Sigma Ventures"/>
  </r>
  <r>
    <s v="Tongdun Technology"/>
    <n v="1000000000"/>
    <d v="2019-04-25T00:00:00"/>
    <x v="14"/>
    <x v="55"/>
    <x v="0"/>
    <s v="Asia"/>
    <n v="2013"/>
    <n v="252000000"/>
    <s v="Advantech Capital, Temasek Holdings Ltd., Tiantu Capital Co."/>
  </r>
  <r>
    <s v="Tractable"/>
    <n v="1000000000"/>
    <d v="2021-06-16T00:00:00"/>
    <x v="0"/>
    <x v="6"/>
    <x v="4"/>
    <s v="Europe"/>
    <n v="2014"/>
    <n v="120000000"/>
    <s v="Insight Partners, Ignition Partners, Georgian Partners"/>
  </r>
  <r>
    <s v="TravelPerk"/>
    <n v="1000000000"/>
    <d v="2022-01-12T00:00:00"/>
    <x v="12"/>
    <x v="252"/>
    <x v="34"/>
    <s v="Europe"/>
    <n v="2015"/>
    <n v="408000000"/>
    <s v="LocalGlobe, Kinnevik, Felix Capital"/>
  </r>
  <r>
    <s v="Tresata"/>
    <n v="1000000000"/>
    <d v="2018-10-10T00:00:00"/>
    <x v="3"/>
    <x v="235"/>
    <x v="1"/>
    <s v="North America"/>
    <n v="2011"/>
    <n v="51000000"/>
    <s v="GCP Capital Partners"/>
  </r>
  <r>
    <s v="TrialSpark"/>
    <n v="1000000000"/>
    <d v="2021-09-30T00:00:00"/>
    <x v="9"/>
    <x v="15"/>
    <x v="1"/>
    <s v="North America"/>
    <n v="2014"/>
    <n v="156000000"/>
    <s v="Sequoia Capital, Thrive Capital, Sound Ventures"/>
  </r>
  <r>
    <s v="Tripledot"/>
    <n v="1000000000"/>
    <d v="2022-02-14T00:00:00"/>
    <x v="13"/>
    <x v="6"/>
    <x v="4"/>
    <s v="Europe"/>
    <n v="2017"/>
    <n v="202000000"/>
    <s v="Lightspeed Venture Partners, Access Industries, Eldridge"/>
  </r>
  <r>
    <s v="TrueLayer"/>
    <n v="1000000000"/>
    <d v="2021-09-21T00:00:00"/>
    <x v="3"/>
    <x v="6"/>
    <x v="4"/>
    <s v="Europe"/>
    <n v="2016"/>
    <n v="271000000"/>
    <s v="Anthemis, Connect Ventures, Northzone Ventures"/>
  </r>
  <r>
    <s v="Trumid"/>
    <n v="1000000000"/>
    <d v="2020-07-15T00:00:00"/>
    <x v="3"/>
    <x v="15"/>
    <x v="1"/>
    <s v="North America"/>
    <n v="2014"/>
    <n v="660000000"/>
    <s v="T. Rowe Price, Dragoneer Investment Group, BlackRock"/>
  </r>
  <r>
    <s v="Tuhu"/>
    <n v="1000000000"/>
    <d v="2018-09-15T00:00:00"/>
    <x v="11"/>
    <x v="12"/>
    <x v="0"/>
    <s v="Asia"/>
    <n v="2011"/>
    <n v="875000000"/>
    <s v="Qiming Venture Partners, Yaxia Automobile, Far East Horizon"/>
  </r>
  <r>
    <s v="TUNGEE"/>
    <n v="1000000000"/>
    <d v="2021-12-15T00:00:00"/>
    <x v="0"/>
    <x v="59"/>
    <x v="0"/>
    <s v="Asia"/>
    <n v="2016"/>
    <n v="171000000"/>
    <s v="UNITY VENTURES, Qiming Venture Partners, GGV Capital"/>
  </r>
  <r>
    <s v="UISEE Technology"/>
    <n v="1000000000"/>
    <d v="2021-01-25T00:00:00"/>
    <x v="5"/>
    <x v="0"/>
    <x v="0"/>
    <s v="Asia"/>
    <n v="2016"/>
    <n v="154000000"/>
    <s v="Shenzhen Capital Group, Robert Bosch Venture Capital, SeptWolves Ventures"/>
  </r>
  <r>
    <s v="Unico"/>
    <n v="1000000000"/>
    <d v="2021-08-03T00:00:00"/>
    <x v="0"/>
    <x v="58"/>
    <x v="19"/>
    <s v="South America"/>
    <n v="2007"/>
    <n v="237000000"/>
    <s v="Big Bets, General Atlantic, SOFTBANK Latin America Ventures"/>
  </r>
  <r>
    <s v="Unisound"/>
    <n v="1000000000"/>
    <d v="2018-07-19T00:00:00"/>
    <x v="0"/>
    <x v="0"/>
    <x v="0"/>
    <s v="Asia"/>
    <n v="2012"/>
    <n v="361000000"/>
    <s v="Qiming Venture Partners, China Internet Investment Fund, Qualcomm Ventures"/>
  </r>
  <r>
    <s v="UpGrad"/>
    <n v="1000000000"/>
    <d v="2021-08-09T00:00:00"/>
    <x v="8"/>
    <x v="37"/>
    <x v="6"/>
    <s v="Asia"/>
    <n v="2015"/>
    <n v="194000000"/>
    <s v="Qualcomm Ventures, Accel, Canaan Partners"/>
  </r>
  <r>
    <s v="Vagaro"/>
    <n v="1000000000"/>
    <d v="2021-11-03T00:00:00"/>
    <x v="4"/>
    <x v="75"/>
    <x v="1"/>
    <s v="North America"/>
    <n v="2009"/>
    <n v="163000000"/>
    <s v="FTV Capital"/>
  </r>
  <r>
    <s v="Valgen Medtech"/>
    <n v="1000000000"/>
    <d v="2021-05-06T00:00:00"/>
    <x v="9"/>
    <x v="55"/>
    <x v="0"/>
    <s v="Asia"/>
    <n v="2015"/>
    <n v="188000000"/>
    <s v="Sequoia Capital China, China Life Investment Holding Company, Qiming Venture Partners"/>
  </r>
  <r>
    <s v="Vectra Networks"/>
    <n v="1000000000"/>
    <d v="2021-04-29T00:00:00"/>
    <x v="0"/>
    <x v="38"/>
    <x v="1"/>
    <s v="North America"/>
    <n v="2011"/>
    <n v="352000000"/>
    <s v="IA Ventures, Khosla Ventures, AME Cloud Ventures"/>
  </r>
  <r>
    <s v="Vedantu"/>
    <n v="1000000000"/>
    <d v="2021-09-29T00:00:00"/>
    <x v="8"/>
    <x v="10"/>
    <x v="6"/>
    <s v="Asia"/>
    <n v="2014"/>
    <n v="292000000"/>
    <s v="Accel, Tiger Global Management, Omidyar Network"/>
  </r>
  <r>
    <s v="Veepee"/>
    <n v="1000000000"/>
    <d v="2007-07-02T00:00:00"/>
    <x v="1"/>
    <x v="253"/>
    <x v="15"/>
    <s v="Europe"/>
    <n v="2001"/>
    <s v="Unknown"/>
    <s v="Summit Partners, Qatar Holding"/>
  </r>
  <r>
    <s v="Veev"/>
    <n v="1000000000"/>
    <d v="2022-02-24T00:00:00"/>
    <x v="4"/>
    <x v="41"/>
    <x v="1"/>
    <s v="North America"/>
    <n v="2008"/>
    <n v="585000000"/>
    <s v="Zeev Ventures, Bond, Fifth Wall Ventures"/>
  </r>
  <r>
    <s v="Venafi"/>
    <n v="1000000000"/>
    <d v="2020-12-10T00:00:00"/>
    <x v="14"/>
    <x v="254"/>
    <x v="1"/>
    <s v="North America"/>
    <n v="2000"/>
    <n v="174000000"/>
    <s v="Pelion Venture Partners, Foundation Capital, Thoma Bravo"/>
  </r>
  <r>
    <s v="VideoAmp"/>
    <n v="1000000000"/>
    <d v="2021-10-21T00:00:00"/>
    <x v="4"/>
    <x v="48"/>
    <x v="1"/>
    <s v="North America"/>
    <n v="2014"/>
    <n v="382000000"/>
    <s v="Simon Equity Partners, Wavemaker Partners, Anthem Venture Partners"/>
  </r>
  <r>
    <s v="Vise"/>
    <n v="1000000000"/>
    <d v="2021-05-18T00:00:00"/>
    <x v="3"/>
    <x v="15"/>
    <x v="1"/>
    <s v="North America"/>
    <n v="2016"/>
    <n v="128000000"/>
    <s v="Sequoia Capital, Founders Fund, Bling Capital"/>
  </r>
  <r>
    <s v="Visier"/>
    <n v="1000000000"/>
    <d v="2021-06-29T00:00:00"/>
    <x v="4"/>
    <x v="36"/>
    <x v="14"/>
    <s v="North America"/>
    <n v="2010"/>
    <n v="217000000"/>
    <s v="Foundation Capital, Summit Partners, Adams Street Partners"/>
  </r>
  <r>
    <s v="VOI"/>
    <n v="1000000000"/>
    <d v="2021-12-21T00:00:00"/>
    <x v="12"/>
    <x v="4"/>
    <x v="2"/>
    <s v="Europe"/>
    <n v="2018"/>
    <n v="516000000"/>
    <s v="Vostok New Ventures, The Raine Group, Balderton Capital"/>
  </r>
  <r>
    <s v="Vox Media"/>
    <n v="1000000000"/>
    <d v="2015-08-12T00:00:00"/>
    <x v="4"/>
    <x v="192"/>
    <x v="1"/>
    <s v="North America"/>
    <n v="2011"/>
    <n v="308000000"/>
    <s v="Accel Partners, Comcast Ventures, General Atlantic"/>
  </r>
  <r>
    <s v="VTS"/>
    <n v="1000000000"/>
    <d v="2019-05-07T00:00:00"/>
    <x v="4"/>
    <x v="15"/>
    <x v="1"/>
    <s v="North America"/>
    <n v="2012"/>
    <n v="187000000"/>
    <s v="Trinity Ventures, Fifth Wall Ventures, OpenView Venture Partners"/>
  </r>
  <r>
    <s v="Wacai"/>
    <n v="1000000000"/>
    <d v="2018-07-18T00:00:00"/>
    <x v="13"/>
    <x v="55"/>
    <x v="0"/>
    <s v="Asia"/>
    <n v="2009"/>
    <n v="369000000"/>
    <s v="Qiming Venture Partners, China Broadband Capital, CDH Investments"/>
  </r>
  <r>
    <s v="Watershed"/>
    <n v="1000000000"/>
    <d v="2022-02-08T00:00:00"/>
    <x v="4"/>
    <x v="3"/>
    <x v="1"/>
    <s v="North America"/>
    <n v="2019"/>
    <n v="70000000"/>
    <s v="Kleiner Perkins Caufield &amp; Byers, Sequoia Capital"/>
  </r>
  <r>
    <s v="WeBull"/>
    <n v="1000000000"/>
    <d v="2021-02-18T00:00:00"/>
    <x v="3"/>
    <x v="20"/>
    <x v="0"/>
    <s v="Asia"/>
    <n v="2016"/>
    <n v="230000000"/>
    <s v="Bojiang Capital, Hongdao Capital, Mobai Capital"/>
  </r>
  <r>
    <s v="Weights &amp; Biases"/>
    <n v="1000000000"/>
    <d v="2021-10-13T00:00:00"/>
    <x v="4"/>
    <x v="3"/>
    <x v="1"/>
    <s v="North America"/>
    <n v="2017"/>
    <n v="200000000"/>
    <s v="Coatue Management, Insight Partners, Trinity Ventures"/>
  </r>
  <r>
    <s v="WeLab"/>
    <n v="1000000000"/>
    <d v="2017-11-08T00:00:00"/>
    <x v="3"/>
    <x v="8"/>
    <x v="11"/>
    <s v="Asia"/>
    <n v="2013"/>
    <n v="871000000"/>
    <s v="Sequoia Capital China, ING, Alibaba Entrepreneurs Fund"/>
  </r>
  <r>
    <s v="Womai"/>
    <n v="1000000000"/>
    <d v="2015-10-12T00:00:00"/>
    <x v="1"/>
    <x v="0"/>
    <x v="0"/>
    <s v="Asia"/>
    <n v="2009"/>
    <n v="330000000"/>
    <s v="SAIF Partners China, Baidu, IDG Capital"/>
  </r>
  <r>
    <s v="Workhuman"/>
    <n v="1000000000"/>
    <d v="2020-06-23T00:00:00"/>
    <x v="4"/>
    <x v="75"/>
    <x v="25"/>
    <s v="Europe"/>
    <n v="1999"/>
    <n v="9000000"/>
    <s v="ICG"/>
  </r>
  <r>
    <s v="Wrapbook"/>
    <n v="1000000000"/>
    <d v="2021-11-10T00:00:00"/>
    <x v="3"/>
    <x v="15"/>
    <x v="1"/>
    <s v="North America"/>
    <n v="2018"/>
    <n v="131000000"/>
    <s v="Equal Ventures, Uncork Capital, Andreessen Horowitz"/>
  </r>
  <r>
    <s v="WTOIP"/>
    <n v="1000000000"/>
    <d v="2018-04-08T00:00:00"/>
    <x v="4"/>
    <x v="59"/>
    <x v="0"/>
    <s v="Asia"/>
    <n v="2013"/>
    <n v="307000000"/>
    <s v="Dark Horse Technology Group, Hopu Investment Management, Kefa Capital"/>
  </r>
  <r>
    <s v="Xendit"/>
    <n v="1000000000"/>
    <d v="2021-09-14T00:00:00"/>
    <x v="3"/>
    <x v="11"/>
    <x v="7"/>
    <s v="Asia"/>
    <n v="2014"/>
    <n v="215000000"/>
    <s v="Accel, Y Combinator, Amasia"/>
  </r>
  <r>
    <s v="XForcePlus"/>
    <n v="1000000000"/>
    <d v="2021-06-01T00:00:00"/>
    <x v="4"/>
    <x v="12"/>
    <x v="0"/>
    <s v="Asia"/>
    <n v="2015"/>
    <n v="200000000"/>
    <s v="Eastern Bell Capital, Danhua Capital, MSA Capital"/>
  </r>
  <r>
    <s v="Xiaobing"/>
    <n v="1000000000"/>
    <d v="2021-07-12T00:00:00"/>
    <x v="3"/>
    <x v="0"/>
    <x v="0"/>
    <s v="Asia"/>
    <n v="2020"/>
    <s v="Unknown"/>
    <s v="NetEase Capital, Northern Light Venture Capital, Microsoft"/>
  </r>
  <r>
    <s v="Xiaoe Tech"/>
    <n v="1000000000"/>
    <d v="2021-06-15T00:00:00"/>
    <x v="4"/>
    <x v="1"/>
    <x v="0"/>
    <s v="Asia"/>
    <n v="2015"/>
    <n v="149000000"/>
    <s v="GGV Capital, Hillhouse Capital Management, IDG Capital"/>
  </r>
  <r>
    <s v="XiaoZhu"/>
    <n v="1000000000"/>
    <d v="2017-11-01T00:00:00"/>
    <x v="12"/>
    <x v="0"/>
    <x v="0"/>
    <s v="Asia"/>
    <n v="2012"/>
    <n v="572000000"/>
    <s v="Morningside Ventures, Capital Today, JOY Capital"/>
  </r>
  <r>
    <s v="Xpressbees"/>
    <n v="1000000000"/>
    <d v="2022-02-09T00:00:00"/>
    <x v="5"/>
    <x v="144"/>
    <x v="6"/>
    <s v="Asia"/>
    <n v="2012"/>
    <n v="573000000"/>
    <s v="Norwest Venture Partners, Investcorp, Blackstone"/>
  </r>
  <r>
    <s v="Yaoshibang"/>
    <n v="1000000000"/>
    <d v="2021-06-15T00:00:00"/>
    <x v="9"/>
    <x v="59"/>
    <x v="0"/>
    <s v="Asia"/>
    <n v="2015"/>
    <n v="496000000"/>
    <s v="Green Pine Capital Partners, Ivy Capital, DCM Ventures"/>
  </r>
  <r>
    <s v="YH Global"/>
    <n v="1000000000"/>
    <d v="2017-09-21T00:00:00"/>
    <x v="5"/>
    <x v="1"/>
    <x v="0"/>
    <s v="Asia"/>
    <n v="1997"/>
    <n v="182000000"/>
    <s v="Co-Energy Finance, Grandland"/>
  </r>
  <r>
    <s v="Yidian Zixun"/>
    <n v="1000000000"/>
    <d v="2017-10-17T00:00:00"/>
    <x v="13"/>
    <x v="0"/>
    <x v="0"/>
    <s v="Asia"/>
    <n v="2021"/>
    <n v="151000000"/>
    <s v="Phoenix New Media, Tianjin Haihe Industry Fund"/>
  </r>
  <r>
    <s v="Yiguo"/>
    <n v="1000000000"/>
    <d v="2016-11-09T00:00:00"/>
    <x v="5"/>
    <x v="12"/>
    <x v="0"/>
    <s v="Asia"/>
    <n v="2005"/>
    <n v="800000000"/>
    <s v="Alibaba Group, KKR, Goldman Sachs"/>
  </r>
  <r>
    <s v="Yijiupi"/>
    <n v="1000000000"/>
    <d v="2018-09-20T00:00:00"/>
    <x v="7"/>
    <x v="0"/>
    <x v="0"/>
    <s v="Asia"/>
    <n v="2014"/>
    <n v="511000000"/>
    <s v="Source Code Capital, Meituan Dianping, Tencent Holdings"/>
  </r>
  <r>
    <s v="Yimidida"/>
    <n v="1000000000"/>
    <d v="2019-01-14T00:00:00"/>
    <x v="5"/>
    <x v="12"/>
    <x v="0"/>
    <s v="Asia"/>
    <n v="2015"/>
    <n v="554000000"/>
    <s v="Source Code Capital, Global Logistic Properties, K2VC"/>
  </r>
  <r>
    <s v="Yipin Shengxian"/>
    <n v="1000000000"/>
    <d v="2019-03-11T00:00:00"/>
    <x v="1"/>
    <x v="255"/>
    <x v="0"/>
    <s v="Asia"/>
    <n v="2017"/>
    <n v="658000000"/>
    <s v="Eastern Bell Capital, Capital Today, Longzhu Capital"/>
  </r>
  <r>
    <s v="YipitData"/>
    <n v="1000000000"/>
    <d v="2021-12-06T00:00:00"/>
    <x v="4"/>
    <x v="15"/>
    <x v="1"/>
    <s v="North America"/>
    <n v="2008"/>
    <n v="492000000"/>
    <s v="RRE Ventures+, Highland Capital Partners, The Carlyle Group"/>
  </r>
  <r>
    <s v="Ynsect"/>
    <n v="1000000000"/>
    <d v="2019-02-21T00:00:00"/>
    <x v="2"/>
    <x v="256"/>
    <x v="15"/>
    <s v="Europe"/>
    <n v="2011"/>
    <n v="393000000"/>
    <s v="Astanor Ventures, Upfront Ventures, IDInvest Partners"/>
  </r>
  <r>
    <s v="Yotpo"/>
    <n v="1000000000"/>
    <d v="2021-03-18T00:00:00"/>
    <x v="4"/>
    <x v="15"/>
    <x v="1"/>
    <s v="North America"/>
    <n v="2011"/>
    <n v="436000000"/>
    <s v="Bessemer Venture Partners, Vintage Investment Partners, Blumberg Capital"/>
  </r>
  <r>
    <s v="YugaByte"/>
    <n v="1000000000"/>
    <d v="2021-10-28T00:00:00"/>
    <x v="6"/>
    <x v="72"/>
    <x v="1"/>
    <s v="North America"/>
    <n v="2016"/>
    <n v="291000000"/>
    <s v="Lightspeed Venture Partners, Dell Technologies Capital, Wipro Ventures"/>
  </r>
  <r>
    <s v="YunQuNa"/>
    <n v="1000000000"/>
    <d v="2021-06-29T00:00:00"/>
    <x v="5"/>
    <x v="12"/>
    <x v="0"/>
    <s v="Asia"/>
    <n v="2015"/>
    <n v="207000000"/>
    <s v="Source Code Capital, Coatue Management, DCM Ventures"/>
  </r>
  <r>
    <s v="Yunxuetang"/>
    <n v="1000000000"/>
    <d v="2021-03-29T00:00:00"/>
    <x v="8"/>
    <x v="71"/>
    <x v="0"/>
    <s v="Asia"/>
    <n v="2011"/>
    <n v="389000000"/>
    <s v="Matrix Partners China, Sequoia Capital China, Hundreds Capital"/>
  </r>
  <r>
    <s v="Zego"/>
    <n v="1000000000"/>
    <d v="2021-03-09T00:00:00"/>
    <x v="3"/>
    <x v="6"/>
    <x v="4"/>
    <s v="Europe"/>
    <n v="2016"/>
    <n v="202000000"/>
    <s v="LocalGlobe, Balderton Capital, Target Global"/>
  </r>
  <r>
    <s v="Zhaogang"/>
    <n v="1000000000"/>
    <d v="2017-06-29T00:00:00"/>
    <x v="1"/>
    <x v="12"/>
    <x v="0"/>
    <s v="Asia"/>
    <n v="2012"/>
    <n v="379000000"/>
    <s v="K2 Ventures, Matrix Partners China, IDG Capital"/>
  </r>
  <r>
    <s v="Zhuan Zhuan"/>
    <n v="1000000000"/>
    <d v="2017-04-18T00:00:00"/>
    <x v="1"/>
    <x v="0"/>
    <x v="0"/>
    <s v="Asia"/>
    <n v="2015"/>
    <n v="990000000"/>
    <s v="58.com, Tencent Holdings"/>
  </r>
  <r>
    <s v="Zihaiguo"/>
    <n v="1000000000"/>
    <d v="2021-05-06T00:00:00"/>
    <x v="7"/>
    <x v="180"/>
    <x v="0"/>
    <s v="Asia"/>
    <n v="2018"/>
    <n v="80000000"/>
    <s v="Xingwang Investment Management, China Capital Investment Group, Matrix Partners China"/>
  </r>
  <r>
    <s v="Zopa"/>
    <n v="1000000000"/>
    <d v="2021-10-19T00:00:00"/>
    <x v="3"/>
    <x v="6"/>
    <x v="4"/>
    <s v="Europe"/>
    <n v="2005"/>
    <n v="792000000"/>
    <s v="IAG Capital Partners, Augmentum Fintech, Northzone Ventures"/>
  </r>
  <r>
    <s v="Zwift"/>
    <n v="1000000000"/>
    <d v="2020-09-16T00:00:00"/>
    <x v="1"/>
    <x v="216"/>
    <x v="1"/>
    <s v="North America"/>
    <n v="2014"/>
    <n v="620000000"/>
    <s v="Novator Partners, True, Causeway Media Partners"/>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08">
  <r>
    <x v="0"/>
  </r>
  <r>
    <x v="1"/>
  </r>
  <r>
    <x v="2"/>
  </r>
  <r>
    <x v="3"/>
  </r>
  <r>
    <x v="4"/>
  </r>
  <r>
    <x v="0"/>
  </r>
  <r>
    <x v="1"/>
  </r>
  <r>
    <x v="3"/>
  </r>
  <r>
    <x v="5"/>
  </r>
  <r>
    <x v="1"/>
  </r>
  <r>
    <x v="6"/>
  </r>
  <r>
    <x v="7"/>
  </r>
  <r>
    <x v="8"/>
  </r>
  <r>
    <x v="9"/>
  </r>
  <r>
    <x v="10"/>
  </r>
  <r>
    <x v="7"/>
  </r>
  <r>
    <x v="11"/>
  </r>
  <r>
    <x v="12"/>
  </r>
  <r>
    <x v="13"/>
  </r>
  <r>
    <x v="7"/>
  </r>
  <r>
    <x v="14"/>
  </r>
  <r>
    <x v="0"/>
  </r>
  <r>
    <x v="13"/>
  </r>
  <r>
    <x v="15"/>
  </r>
  <r>
    <x v="16"/>
  </r>
  <r>
    <x v="5"/>
  </r>
  <r>
    <x v="17"/>
  </r>
  <r>
    <x v="5"/>
  </r>
  <r>
    <x v="18"/>
  </r>
  <r>
    <x v="19"/>
  </r>
  <r>
    <x v="20"/>
  </r>
  <r>
    <x v="21"/>
  </r>
  <r>
    <x v="22"/>
  </r>
  <r>
    <x v="23"/>
  </r>
  <r>
    <x v="3"/>
  </r>
  <r>
    <x v="1"/>
  </r>
  <r>
    <x v="18"/>
  </r>
  <r>
    <x v="24"/>
  </r>
  <r>
    <x v="25"/>
  </r>
  <r>
    <x v="26"/>
  </r>
  <r>
    <x v="27"/>
  </r>
  <r>
    <x v="13"/>
  </r>
  <r>
    <x v="28"/>
  </r>
  <r>
    <x v="29"/>
  </r>
  <r>
    <x v="7"/>
  </r>
  <r>
    <x v="30"/>
  </r>
  <r>
    <x v="31"/>
  </r>
  <r>
    <x v="0"/>
  </r>
  <r>
    <x v="32"/>
  </r>
  <r>
    <x v="6"/>
  </r>
  <r>
    <x v="33"/>
  </r>
  <r>
    <x v="34"/>
  </r>
  <r>
    <x v="6"/>
  </r>
  <r>
    <x v="25"/>
  </r>
  <r>
    <x v="9"/>
  </r>
  <r>
    <x v="35"/>
  </r>
  <r>
    <x v="36"/>
  </r>
  <r>
    <x v="37"/>
  </r>
  <r>
    <x v="38"/>
  </r>
  <r>
    <x v="39"/>
  </r>
  <r>
    <x v="0"/>
  </r>
  <r>
    <x v="40"/>
  </r>
  <r>
    <x v="23"/>
  </r>
  <r>
    <x v="41"/>
  </r>
  <r>
    <x v="42"/>
  </r>
  <r>
    <x v="43"/>
  </r>
  <r>
    <x v="9"/>
  </r>
  <r>
    <x v="0"/>
  </r>
  <r>
    <x v="44"/>
  </r>
  <r>
    <x v="5"/>
  </r>
  <r>
    <x v="45"/>
  </r>
  <r>
    <x v="46"/>
  </r>
  <r>
    <x v="47"/>
  </r>
  <r>
    <x v="48"/>
  </r>
  <r>
    <x v="49"/>
  </r>
  <r>
    <x v="50"/>
  </r>
  <r>
    <x v="51"/>
  </r>
  <r>
    <x v="13"/>
  </r>
  <r>
    <x v="52"/>
  </r>
  <r>
    <x v="16"/>
  </r>
  <r>
    <x v="53"/>
  </r>
  <r>
    <x v="54"/>
  </r>
  <r>
    <x v="18"/>
  </r>
  <r>
    <x v="55"/>
  </r>
  <r>
    <x v="56"/>
  </r>
  <r>
    <x v="57"/>
  </r>
  <r>
    <x v="58"/>
  </r>
  <r>
    <x v="59"/>
  </r>
  <r>
    <x v="60"/>
  </r>
  <r>
    <x v="1"/>
  </r>
  <r>
    <x v="61"/>
  </r>
  <r>
    <x v="62"/>
  </r>
  <r>
    <x v="3"/>
  </r>
  <r>
    <x v="1"/>
  </r>
  <r>
    <x v="63"/>
  </r>
  <r>
    <x v="48"/>
  </r>
  <r>
    <x v="64"/>
  </r>
  <r>
    <x v="64"/>
  </r>
  <r>
    <x v="13"/>
  </r>
  <r>
    <x v="37"/>
  </r>
  <r>
    <x v="5"/>
  </r>
  <r>
    <x v="0"/>
  </r>
  <r>
    <x v="23"/>
  </r>
  <r>
    <x v="65"/>
  </r>
  <r>
    <x v="66"/>
  </r>
  <r>
    <x v="67"/>
  </r>
  <r>
    <x v="68"/>
  </r>
  <r>
    <x v="66"/>
  </r>
  <r>
    <x v="18"/>
  </r>
  <r>
    <x v="5"/>
  </r>
  <r>
    <x v="69"/>
  </r>
  <r>
    <x v="70"/>
  </r>
  <r>
    <x v="71"/>
  </r>
  <r>
    <x v="72"/>
  </r>
  <r>
    <x v="73"/>
  </r>
  <r>
    <x v="74"/>
  </r>
  <r>
    <x v="75"/>
  </r>
  <r>
    <x v="76"/>
  </r>
  <r>
    <x v="77"/>
  </r>
  <r>
    <x v="78"/>
  </r>
  <r>
    <x v="79"/>
  </r>
  <r>
    <x v="80"/>
  </r>
  <r>
    <x v="36"/>
  </r>
  <r>
    <x v="47"/>
  </r>
  <r>
    <x v="77"/>
  </r>
  <r>
    <x v="74"/>
  </r>
  <r>
    <x v="81"/>
  </r>
  <r>
    <x v="82"/>
  </r>
  <r>
    <x v="83"/>
  </r>
  <r>
    <x v="5"/>
  </r>
  <r>
    <x v="84"/>
  </r>
  <r>
    <x v="85"/>
  </r>
  <r>
    <x v="86"/>
  </r>
  <r>
    <x v="35"/>
  </r>
  <r>
    <x v="87"/>
  </r>
  <r>
    <x v="88"/>
  </r>
  <r>
    <x v="89"/>
  </r>
  <r>
    <x v="6"/>
  </r>
  <r>
    <x v="17"/>
  </r>
  <r>
    <x v="90"/>
  </r>
  <r>
    <x v="91"/>
  </r>
  <r>
    <x v="92"/>
  </r>
  <r>
    <x v="93"/>
  </r>
  <r>
    <x v="58"/>
  </r>
  <r>
    <x v="94"/>
  </r>
  <r>
    <x v="95"/>
  </r>
  <r>
    <x v="96"/>
  </r>
  <r>
    <x v="97"/>
  </r>
  <r>
    <x v="98"/>
  </r>
  <r>
    <x v="81"/>
  </r>
  <r>
    <x v="99"/>
  </r>
  <r>
    <x v="9"/>
  </r>
  <r>
    <x v="81"/>
  </r>
  <r>
    <x v="54"/>
  </r>
  <r>
    <x v="100"/>
  </r>
  <r>
    <x v="92"/>
  </r>
  <r>
    <x v="90"/>
  </r>
  <r>
    <x v="23"/>
  </r>
  <r>
    <x v="101"/>
  </r>
  <r>
    <x v="102"/>
  </r>
  <r>
    <x v="103"/>
  </r>
  <r>
    <x v="2"/>
  </r>
  <r>
    <x v="104"/>
  </r>
  <r>
    <x v="105"/>
  </r>
  <r>
    <x v="13"/>
  </r>
  <r>
    <x v="0"/>
  </r>
  <r>
    <x v="106"/>
  </r>
  <r>
    <x v="13"/>
  </r>
  <r>
    <x v="11"/>
  </r>
  <r>
    <x v="5"/>
  </r>
  <r>
    <x v="16"/>
  </r>
  <r>
    <x v="80"/>
  </r>
  <r>
    <x v="107"/>
  </r>
  <r>
    <x v="108"/>
  </r>
  <r>
    <x v="18"/>
  </r>
  <r>
    <x v="13"/>
  </r>
  <r>
    <x v="109"/>
  </r>
  <r>
    <x v="14"/>
  </r>
  <r>
    <x v="110"/>
  </r>
  <r>
    <x v="81"/>
  </r>
  <r>
    <x v="111"/>
  </r>
  <r>
    <x v="5"/>
  </r>
  <r>
    <x v="103"/>
  </r>
  <r>
    <x v="17"/>
  </r>
  <r>
    <x v="112"/>
  </r>
  <r>
    <x v="83"/>
  </r>
  <r>
    <x v="5"/>
  </r>
  <r>
    <x v="113"/>
  </r>
  <r>
    <x v="1"/>
  </r>
  <r>
    <x v="73"/>
  </r>
  <r>
    <x v="71"/>
  </r>
  <r>
    <x v="114"/>
  </r>
  <r>
    <x v="115"/>
  </r>
  <r>
    <x v="9"/>
  </r>
  <r>
    <x v="58"/>
  </r>
  <r>
    <x v="116"/>
  </r>
  <r>
    <x v="117"/>
  </r>
  <r>
    <x v="11"/>
  </r>
  <r>
    <x v="18"/>
  </r>
  <r>
    <x v="118"/>
  </r>
  <r>
    <x v="119"/>
  </r>
  <r>
    <x v="120"/>
  </r>
  <r>
    <x v="18"/>
  </r>
  <r>
    <x v="121"/>
  </r>
  <r>
    <x v="122"/>
  </r>
  <r>
    <x v="123"/>
  </r>
  <r>
    <x v="124"/>
  </r>
  <r>
    <x v="13"/>
  </r>
  <r>
    <x v="125"/>
  </r>
  <r>
    <x v="18"/>
  </r>
  <r>
    <x v="126"/>
  </r>
  <r>
    <x v="40"/>
  </r>
  <r>
    <x v="127"/>
  </r>
  <r>
    <x v="128"/>
  </r>
  <r>
    <x v="129"/>
  </r>
  <r>
    <x v="37"/>
  </r>
  <r>
    <x v="6"/>
  </r>
  <r>
    <x v="130"/>
  </r>
  <r>
    <x v="18"/>
  </r>
  <r>
    <x v="131"/>
  </r>
  <r>
    <x v="132"/>
  </r>
  <r>
    <x v="133"/>
  </r>
  <r>
    <x v="134"/>
  </r>
  <r>
    <x v="75"/>
  </r>
  <r>
    <x v="135"/>
  </r>
  <r>
    <x v="14"/>
  </r>
  <r>
    <x v="8"/>
  </r>
  <r>
    <x v="89"/>
  </r>
  <r>
    <x v="136"/>
  </r>
  <r>
    <x v="16"/>
  </r>
  <r>
    <x v="137"/>
  </r>
  <r>
    <x v="62"/>
  </r>
  <r>
    <x v="9"/>
  </r>
  <r>
    <x v="13"/>
  </r>
  <r>
    <x v="138"/>
  </r>
  <r>
    <x v="139"/>
  </r>
  <r>
    <x v="57"/>
  </r>
  <r>
    <x v="140"/>
  </r>
  <r>
    <x v="5"/>
  </r>
  <r>
    <x v="8"/>
  </r>
  <r>
    <x v="141"/>
  </r>
  <r>
    <x v="142"/>
  </r>
  <r>
    <x v="143"/>
  </r>
  <r>
    <x v="144"/>
  </r>
  <r>
    <x v="1"/>
  </r>
  <r>
    <x v="5"/>
  </r>
  <r>
    <x v="145"/>
  </r>
  <r>
    <x v="146"/>
  </r>
  <r>
    <x v="147"/>
  </r>
  <r>
    <x v="148"/>
  </r>
  <r>
    <x v="81"/>
  </r>
  <r>
    <x v="44"/>
  </r>
  <r>
    <x v="149"/>
  </r>
  <r>
    <x v="150"/>
  </r>
  <r>
    <x v="151"/>
  </r>
  <r>
    <x v="144"/>
  </r>
  <r>
    <x v="152"/>
  </r>
  <r>
    <x v="153"/>
  </r>
  <r>
    <x v="154"/>
  </r>
  <r>
    <x v="66"/>
  </r>
  <r>
    <x v="17"/>
  </r>
  <r>
    <x v="8"/>
  </r>
  <r>
    <x v="155"/>
  </r>
  <r>
    <x v="9"/>
  </r>
  <r>
    <x v="156"/>
  </r>
  <r>
    <x v="157"/>
  </r>
  <r>
    <x v="75"/>
  </r>
  <r>
    <x v="82"/>
  </r>
  <r>
    <x v="9"/>
  </r>
  <r>
    <x v="158"/>
  </r>
  <r>
    <x v="159"/>
  </r>
  <r>
    <x v="160"/>
  </r>
  <r>
    <x v="161"/>
  </r>
  <r>
    <x v="162"/>
  </r>
  <r>
    <x v="54"/>
  </r>
  <r>
    <x v="8"/>
  </r>
  <r>
    <x v="163"/>
  </r>
  <r>
    <x v="164"/>
  </r>
  <r>
    <x v="165"/>
  </r>
  <r>
    <x v="166"/>
  </r>
  <r>
    <x v="167"/>
  </r>
  <r>
    <x v="1"/>
  </r>
  <r>
    <x v="22"/>
  </r>
  <r>
    <x v="168"/>
  </r>
  <r>
    <x v="16"/>
  </r>
  <r>
    <x v="169"/>
  </r>
  <r>
    <x v="1"/>
  </r>
  <r>
    <x v="170"/>
  </r>
  <r>
    <x v="171"/>
  </r>
  <r>
    <x v="172"/>
  </r>
  <r>
    <x v="173"/>
  </r>
  <r>
    <x v="13"/>
  </r>
  <r>
    <x v="174"/>
  </r>
  <r>
    <x v="22"/>
  </r>
  <r>
    <x v="13"/>
  </r>
  <r>
    <x v="175"/>
  </r>
  <r>
    <x v="176"/>
  </r>
  <r>
    <x v="5"/>
  </r>
  <r>
    <x v="0"/>
  </r>
  <r>
    <x v="3"/>
  </r>
  <r>
    <x v="177"/>
  </r>
  <r>
    <x v="178"/>
  </r>
  <r>
    <x v="179"/>
  </r>
  <r>
    <x v="58"/>
  </r>
  <r>
    <x v="4"/>
  </r>
  <r>
    <x v="35"/>
  </r>
  <r>
    <x v="180"/>
  </r>
  <r>
    <x v="181"/>
  </r>
  <r>
    <x v="90"/>
  </r>
  <r>
    <x v="25"/>
  </r>
  <r>
    <x v="182"/>
  </r>
  <r>
    <x v="3"/>
  </r>
  <r>
    <x v="10"/>
  </r>
  <r>
    <x v="183"/>
  </r>
  <r>
    <x v="81"/>
  </r>
  <r>
    <x v="184"/>
  </r>
  <r>
    <x v="81"/>
  </r>
  <r>
    <x v="13"/>
  </r>
  <r>
    <x v="185"/>
  </r>
  <r>
    <x v="134"/>
  </r>
  <r>
    <x v="6"/>
  </r>
  <r>
    <x v="163"/>
  </r>
  <r>
    <x v="186"/>
  </r>
  <r>
    <x v="187"/>
  </r>
  <r>
    <x v="52"/>
  </r>
  <r>
    <x v="37"/>
  </r>
  <r>
    <x v="66"/>
  </r>
  <r>
    <x v="173"/>
  </r>
  <r>
    <x v="188"/>
  </r>
  <r>
    <x v="189"/>
  </r>
  <r>
    <x v="190"/>
  </r>
  <r>
    <x v="130"/>
  </r>
  <r>
    <x v="6"/>
  </r>
  <r>
    <x v="13"/>
  </r>
  <r>
    <x v="191"/>
  </r>
  <r>
    <x v="1"/>
  </r>
  <r>
    <x v="58"/>
  </r>
  <r>
    <x v="78"/>
  </r>
  <r>
    <x v="192"/>
  </r>
  <r>
    <x v="23"/>
  </r>
  <r>
    <x v="193"/>
  </r>
  <r>
    <x v="122"/>
  </r>
  <r>
    <x v="1"/>
  </r>
  <r>
    <x v="146"/>
  </r>
  <r>
    <x v="194"/>
  </r>
  <r>
    <x v="195"/>
  </r>
  <r>
    <x v="196"/>
  </r>
  <r>
    <x v="197"/>
  </r>
  <r>
    <x v="14"/>
  </r>
  <r>
    <x v="2"/>
  </r>
  <r>
    <x v="198"/>
  </r>
  <r>
    <x v="0"/>
  </r>
  <r>
    <x v="199"/>
  </r>
  <r>
    <x v="54"/>
  </r>
  <r>
    <x v="8"/>
  </r>
  <r>
    <x v="200"/>
  </r>
  <r>
    <x v="0"/>
  </r>
  <r>
    <x v="201"/>
  </r>
  <r>
    <x v="202"/>
  </r>
  <r>
    <x v="203"/>
  </r>
  <r>
    <x v="204"/>
  </r>
  <r>
    <x v="205"/>
  </r>
  <r>
    <x v="206"/>
  </r>
  <r>
    <x v="13"/>
  </r>
  <r>
    <x v="4"/>
  </r>
  <r>
    <x v="207"/>
  </r>
  <r>
    <x v="208"/>
  </r>
  <r>
    <x v="6"/>
  </r>
  <r>
    <x v="83"/>
  </r>
  <r>
    <x v="13"/>
  </r>
  <r>
    <x v="209"/>
  </r>
  <r>
    <x v="78"/>
  </r>
  <r>
    <x v="115"/>
  </r>
  <r>
    <x v="210"/>
  </r>
  <r>
    <x v="211"/>
  </r>
  <r>
    <x v="212"/>
  </r>
  <r>
    <x v="213"/>
  </r>
  <r>
    <x v="8"/>
  </r>
  <r>
    <x v="214"/>
  </r>
  <r>
    <x v="215"/>
  </r>
  <r>
    <x v="216"/>
  </r>
  <r>
    <x v="217"/>
  </r>
  <r>
    <x v="218"/>
  </r>
  <r>
    <x v="59"/>
  </r>
  <r>
    <x v="219"/>
  </r>
  <r>
    <x v="48"/>
  </r>
  <r>
    <x v="220"/>
  </r>
  <r>
    <x v="221"/>
  </r>
  <r>
    <x v="222"/>
  </r>
  <r>
    <x v="223"/>
  </r>
  <r>
    <x v="224"/>
  </r>
  <r>
    <x v="225"/>
  </r>
  <r>
    <x v="226"/>
  </r>
  <r>
    <x v="227"/>
  </r>
  <r>
    <x v="147"/>
  </r>
  <r>
    <x v="9"/>
  </r>
  <r>
    <x v="81"/>
  </r>
  <r>
    <x v="228"/>
  </r>
  <r>
    <x v="8"/>
  </r>
  <r>
    <x v="89"/>
  </r>
  <r>
    <x v="229"/>
  </r>
  <r>
    <x v="70"/>
  </r>
  <r>
    <x v="230"/>
  </r>
  <r>
    <x v="231"/>
  </r>
  <r>
    <x v="232"/>
  </r>
  <r>
    <x v="233"/>
  </r>
  <r>
    <x v="84"/>
  </r>
  <r>
    <x v="37"/>
  </r>
  <r>
    <x v="234"/>
  </r>
  <r>
    <x v="16"/>
  </r>
  <r>
    <x v="235"/>
  </r>
  <r>
    <x v="236"/>
  </r>
  <r>
    <x v="80"/>
  </r>
  <r>
    <x v="237"/>
  </r>
  <r>
    <x v="77"/>
  </r>
  <r>
    <x v="238"/>
  </r>
  <r>
    <x v="1"/>
  </r>
  <r>
    <x v="18"/>
  </r>
  <r>
    <x v="46"/>
  </r>
  <r>
    <x v="5"/>
  </r>
  <r>
    <x v="239"/>
  </r>
  <r>
    <x v="240"/>
  </r>
  <r>
    <x v="241"/>
  </r>
  <r>
    <x v="204"/>
  </r>
  <r>
    <x v="81"/>
  </r>
  <r>
    <x v="5"/>
  </r>
  <r>
    <x v="242"/>
  </r>
  <r>
    <x v="243"/>
  </r>
  <r>
    <x v="5"/>
  </r>
  <r>
    <x v="244"/>
  </r>
  <r>
    <x v="16"/>
  </r>
  <r>
    <x v="79"/>
  </r>
  <r>
    <x v="245"/>
  </r>
  <r>
    <x v="137"/>
  </r>
  <r>
    <x v="246"/>
  </r>
  <r>
    <x v="7"/>
  </r>
  <r>
    <x v="247"/>
  </r>
  <r>
    <x v="248"/>
  </r>
  <r>
    <x v="62"/>
  </r>
  <r>
    <x v="249"/>
  </r>
  <r>
    <x v="250"/>
  </r>
  <r>
    <x v="147"/>
  </r>
  <r>
    <x v="232"/>
  </r>
  <r>
    <x v="9"/>
  </r>
  <r>
    <x v="251"/>
  </r>
  <r>
    <x v="252"/>
  </r>
  <r>
    <x v="89"/>
  </r>
  <r>
    <x v="253"/>
  </r>
  <r>
    <x v="254"/>
  </r>
  <r>
    <x v="10"/>
  </r>
  <r>
    <x v="13"/>
  </r>
  <r>
    <x v="255"/>
  </r>
  <r>
    <x v="256"/>
  </r>
  <r>
    <x v="257"/>
  </r>
  <r>
    <x v="58"/>
  </r>
  <r>
    <x v="79"/>
  </r>
  <r>
    <x v="59"/>
  </r>
  <r>
    <x v="66"/>
  </r>
  <r>
    <x v="258"/>
  </r>
  <r>
    <x v="259"/>
  </r>
  <r>
    <x v="0"/>
  </r>
  <r>
    <x v="37"/>
  </r>
  <r>
    <x v="260"/>
  </r>
  <r>
    <x v="126"/>
  </r>
  <r>
    <x v="62"/>
  </r>
  <r>
    <x v="261"/>
  </r>
  <r>
    <x v="262"/>
  </r>
  <r>
    <x v="263"/>
  </r>
  <r>
    <x v="264"/>
  </r>
  <r>
    <x v="265"/>
  </r>
  <r>
    <x v="190"/>
  </r>
  <r>
    <x v="5"/>
  </r>
  <r>
    <x v="266"/>
  </r>
  <r>
    <x v="116"/>
  </r>
  <r>
    <x v="267"/>
  </r>
  <r>
    <x v="80"/>
  </r>
  <r>
    <x v="194"/>
  </r>
  <r>
    <x v="7"/>
  </r>
  <r>
    <x v="268"/>
  </r>
  <r>
    <x v="269"/>
  </r>
  <r>
    <x v="270"/>
  </r>
  <r>
    <x v="81"/>
  </r>
  <r>
    <x v="271"/>
  </r>
  <r>
    <x v="89"/>
  </r>
  <r>
    <x v="6"/>
  </r>
  <r>
    <x v="272"/>
  </r>
  <r>
    <x v="273"/>
  </r>
  <r>
    <x v="40"/>
  </r>
  <r>
    <x v="116"/>
  </r>
  <r>
    <x v="9"/>
  </r>
  <r>
    <x v="274"/>
  </r>
  <r>
    <x v="275"/>
  </r>
  <r>
    <x v="276"/>
  </r>
  <r>
    <x v="277"/>
  </r>
  <r>
    <x v="278"/>
  </r>
  <r>
    <x v="279"/>
  </r>
  <r>
    <x v="5"/>
  </r>
  <r>
    <x v="280"/>
  </r>
  <r>
    <x v="13"/>
  </r>
  <r>
    <x v="54"/>
  </r>
  <r>
    <x v="14"/>
  </r>
  <r>
    <x v="281"/>
  </r>
  <r>
    <x v="138"/>
  </r>
  <r>
    <x v="16"/>
  </r>
  <r>
    <x v="8"/>
  </r>
  <r>
    <x v="81"/>
  </r>
  <r>
    <x v="8"/>
  </r>
  <r>
    <x v="162"/>
  </r>
  <r>
    <x v="81"/>
  </r>
  <r>
    <x v="94"/>
  </r>
  <r>
    <x v="5"/>
  </r>
  <r>
    <x v="282"/>
  </r>
  <r>
    <x v="283"/>
  </r>
  <r>
    <x v="90"/>
  </r>
  <r>
    <x v="58"/>
  </r>
  <r>
    <x v="284"/>
  </r>
  <r>
    <x v="41"/>
  </r>
  <r>
    <x v="285"/>
  </r>
  <r>
    <x v="0"/>
  </r>
  <r>
    <x v="286"/>
  </r>
  <r>
    <x v="287"/>
  </r>
  <r>
    <x v="78"/>
  </r>
  <r>
    <x v="86"/>
  </r>
  <r>
    <x v="175"/>
  </r>
  <r>
    <x v="288"/>
  </r>
  <r>
    <x v="289"/>
  </r>
  <r>
    <x v="290"/>
  </r>
  <r>
    <x v="291"/>
  </r>
  <r>
    <x v="13"/>
  </r>
  <r>
    <x v="22"/>
  </r>
  <r>
    <x v="292"/>
  </r>
  <r>
    <x v="293"/>
  </r>
  <r>
    <x v="294"/>
  </r>
  <r>
    <x v="6"/>
  </r>
  <r>
    <x v="295"/>
  </r>
  <r>
    <x v="35"/>
  </r>
  <r>
    <x v="296"/>
  </r>
  <r>
    <x v="273"/>
  </r>
  <r>
    <x v="297"/>
  </r>
  <r>
    <x v="298"/>
  </r>
  <r>
    <x v="8"/>
  </r>
  <r>
    <x v="299"/>
  </r>
  <r>
    <x v="3"/>
  </r>
  <r>
    <x v="300"/>
  </r>
  <r>
    <x v="252"/>
  </r>
  <r>
    <x v="301"/>
  </r>
  <r>
    <x v="302"/>
  </r>
  <r>
    <x v="303"/>
  </r>
  <r>
    <x v="129"/>
  </r>
  <r>
    <x v="8"/>
  </r>
  <r>
    <x v="304"/>
  </r>
  <r>
    <x v="305"/>
  </r>
  <r>
    <x v="17"/>
  </r>
  <r>
    <x v="9"/>
  </r>
  <r>
    <x v="306"/>
  </r>
  <r>
    <x v="231"/>
  </r>
  <r>
    <x v="8"/>
  </r>
  <r>
    <x v="307"/>
  </r>
  <r>
    <x v="308"/>
  </r>
  <r>
    <x v="186"/>
  </r>
  <r>
    <x v="3"/>
  </r>
  <r>
    <x v="309"/>
  </r>
  <r>
    <x v="310"/>
  </r>
  <r>
    <x v="129"/>
  </r>
  <r>
    <x v="311"/>
  </r>
  <r>
    <x v="312"/>
  </r>
  <r>
    <x v="243"/>
  </r>
  <r>
    <x v="313"/>
  </r>
  <r>
    <x v="64"/>
  </r>
  <r>
    <x v="314"/>
  </r>
  <r>
    <x v="0"/>
  </r>
  <r>
    <x v="12"/>
  </r>
  <r>
    <x v="315"/>
  </r>
  <r>
    <x v="81"/>
  </r>
  <r>
    <x v="73"/>
  </r>
  <r>
    <x v="316"/>
  </r>
  <r>
    <x v="317"/>
  </r>
  <r>
    <x v="318"/>
  </r>
  <r>
    <x v="17"/>
  </r>
  <r>
    <x v="319"/>
  </r>
  <r>
    <x v="13"/>
  </r>
  <r>
    <x v="292"/>
  </r>
  <r>
    <x v="320"/>
  </r>
  <r>
    <x v="19"/>
  </r>
  <r>
    <x v="321"/>
  </r>
  <r>
    <x v="7"/>
  </r>
  <r>
    <x v="322"/>
  </r>
  <r>
    <x v="323"/>
  </r>
  <r>
    <x v="324"/>
  </r>
  <r>
    <x v="0"/>
  </r>
  <r>
    <x v="35"/>
  </r>
  <r>
    <x v="325"/>
  </r>
  <r>
    <x v="326"/>
  </r>
  <r>
    <x v="176"/>
  </r>
  <r>
    <x v="7"/>
  </r>
  <r>
    <x v="0"/>
  </r>
  <r>
    <x v="163"/>
  </r>
  <r>
    <x v="62"/>
  </r>
  <r>
    <x v="327"/>
  </r>
  <r>
    <x v="328"/>
  </r>
  <r>
    <x v="329"/>
  </r>
  <r>
    <x v="2"/>
  </r>
  <r>
    <x v="9"/>
  </r>
  <r>
    <x v="190"/>
  </r>
  <r>
    <x v="330"/>
  </r>
  <r>
    <x v="181"/>
  </r>
  <r>
    <x v="331"/>
  </r>
  <r>
    <x v="25"/>
  </r>
  <r>
    <x v="332"/>
  </r>
  <r>
    <x v="333"/>
  </r>
  <r>
    <x v="334"/>
  </r>
  <r>
    <x v="11"/>
  </r>
  <r>
    <x v="0"/>
  </r>
  <r>
    <x v="156"/>
  </r>
  <r>
    <x v="335"/>
  </r>
  <r>
    <x v="336"/>
  </r>
  <r>
    <x v="337"/>
  </r>
  <r>
    <x v="37"/>
  </r>
  <r>
    <x v="186"/>
  </r>
  <r>
    <x v="338"/>
  </r>
  <r>
    <x v="339"/>
  </r>
  <r>
    <x v="340"/>
  </r>
  <r>
    <x v="117"/>
  </r>
  <r>
    <x v="5"/>
  </r>
  <r>
    <x v="54"/>
  </r>
  <r>
    <x v="341"/>
  </r>
  <r>
    <x v="5"/>
  </r>
  <r>
    <x v="190"/>
  </r>
  <r>
    <x v="342"/>
  </r>
  <r>
    <x v="343"/>
  </r>
  <r>
    <x v="114"/>
  </r>
  <r>
    <x v="344"/>
  </r>
  <r>
    <x v="16"/>
  </r>
  <r>
    <x v="345"/>
  </r>
  <r>
    <x v="346"/>
  </r>
  <r>
    <x v="78"/>
  </r>
  <r>
    <x v="347"/>
  </r>
  <r>
    <x v="348"/>
  </r>
  <r>
    <x v="349"/>
  </r>
  <r>
    <x v="350"/>
  </r>
  <r>
    <x v="351"/>
  </r>
  <r>
    <x v="176"/>
  </r>
  <r>
    <x v="352"/>
  </r>
  <r>
    <x v="353"/>
  </r>
  <r>
    <x v="323"/>
  </r>
  <r>
    <x v="37"/>
  </r>
  <r>
    <x v="18"/>
  </r>
  <r>
    <x v="44"/>
  </r>
  <r>
    <x v="343"/>
  </r>
  <r>
    <x v="354"/>
  </r>
  <r>
    <x v="13"/>
  </r>
  <r>
    <x v="267"/>
  </r>
  <r>
    <x v="204"/>
  </r>
  <r>
    <x v="355"/>
  </r>
  <r>
    <x v="356"/>
  </r>
  <r>
    <x v="87"/>
  </r>
  <r>
    <x v="197"/>
  </r>
  <r>
    <x v="47"/>
  </r>
  <r>
    <x v="357"/>
  </r>
  <r>
    <x v="66"/>
  </r>
  <r>
    <x v="358"/>
  </r>
  <r>
    <x v="16"/>
  </r>
  <r>
    <x v="66"/>
  </r>
  <r>
    <x v="8"/>
  </r>
  <r>
    <x v="54"/>
  </r>
  <r>
    <x v="359"/>
  </r>
  <r>
    <x v="360"/>
  </r>
  <r>
    <x v="361"/>
  </r>
  <r>
    <x v="362"/>
  </r>
  <r>
    <x v="363"/>
  </r>
  <r>
    <x v="364"/>
  </r>
  <r>
    <x v="82"/>
  </r>
  <r>
    <x v="17"/>
  </r>
  <r>
    <x v="365"/>
  </r>
  <r>
    <x v="75"/>
  </r>
  <r>
    <x v="5"/>
  </r>
  <r>
    <x v="23"/>
  </r>
  <r>
    <x v="25"/>
  </r>
  <r>
    <x v="366"/>
  </r>
  <r>
    <x v="71"/>
  </r>
  <r>
    <x v="75"/>
  </r>
  <r>
    <x v="367"/>
  </r>
  <r>
    <x v="64"/>
  </r>
  <r>
    <x v="368"/>
  </r>
  <r>
    <x v="369"/>
  </r>
  <r>
    <x v="370"/>
  </r>
  <r>
    <x v="81"/>
  </r>
  <r>
    <x v="81"/>
  </r>
  <r>
    <x v="122"/>
  </r>
  <r>
    <x v="371"/>
  </r>
  <r>
    <x v="372"/>
  </r>
  <r>
    <x v="373"/>
  </r>
  <r>
    <x v="374"/>
  </r>
  <r>
    <x v="375"/>
  </r>
  <r>
    <x v="376"/>
  </r>
  <r>
    <x v="377"/>
  </r>
  <r>
    <x v="2"/>
  </r>
  <r>
    <x v="378"/>
  </r>
  <r>
    <x v="379"/>
  </r>
  <r>
    <x v="81"/>
  </r>
  <r>
    <x v="276"/>
  </r>
  <r>
    <x v="126"/>
  </r>
  <r>
    <x v="380"/>
  </r>
  <r>
    <x v="37"/>
  </r>
  <r>
    <x v="70"/>
  </r>
  <r>
    <x v="381"/>
  </r>
  <r>
    <x v="7"/>
  </r>
  <r>
    <x v="382"/>
  </r>
  <r>
    <x v="3"/>
  </r>
  <r>
    <x v="383"/>
  </r>
  <r>
    <x v="384"/>
  </r>
  <r>
    <x v="385"/>
  </r>
  <r>
    <x v="224"/>
  </r>
  <r>
    <x v="386"/>
  </r>
  <r>
    <x v="17"/>
  </r>
  <r>
    <x v="387"/>
  </r>
  <r>
    <x v="388"/>
  </r>
  <r>
    <x v="5"/>
  </r>
  <r>
    <x v="128"/>
  </r>
  <r>
    <x v="204"/>
  </r>
  <r>
    <x v="389"/>
  </r>
  <r>
    <x v="390"/>
  </r>
  <r>
    <x v="391"/>
  </r>
  <r>
    <x v="234"/>
  </r>
  <r>
    <x v="283"/>
  </r>
  <r>
    <x v="392"/>
  </r>
  <r>
    <x v="393"/>
  </r>
  <r>
    <x v="78"/>
  </r>
  <r>
    <x v="13"/>
  </r>
  <r>
    <x v="394"/>
  </r>
  <r>
    <x v="342"/>
  </r>
  <r>
    <x v="395"/>
  </r>
  <r>
    <x v="271"/>
  </r>
  <r>
    <x v="54"/>
  </r>
  <r>
    <x v="264"/>
  </r>
  <r>
    <x v="396"/>
  </r>
  <r>
    <x v="397"/>
  </r>
  <r>
    <x v="116"/>
  </r>
  <r>
    <x v="7"/>
  </r>
  <r>
    <x v="398"/>
  </r>
  <r>
    <x v="399"/>
  </r>
  <r>
    <x v="400"/>
  </r>
  <r>
    <x v="401"/>
  </r>
  <r>
    <x v="238"/>
  </r>
  <r>
    <x v="3"/>
  </r>
  <r>
    <x v="36"/>
  </r>
  <r>
    <x v="402"/>
  </r>
  <r>
    <x v="231"/>
  </r>
  <r>
    <x v="367"/>
  </r>
  <r>
    <x v="403"/>
  </r>
  <r>
    <x v="404"/>
  </r>
  <r>
    <x v="75"/>
  </r>
  <r>
    <x v="13"/>
  </r>
  <r>
    <x v="209"/>
  </r>
  <r>
    <x v="405"/>
  </r>
  <r>
    <x v="122"/>
  </r>
  <r>
    <x v="9"/>
  </r>
  <r>
    <x v="35"/>
  </r>
  <r>
    <x v="142"/>
  </r>
  <r>
    <x v="406"/>
  </r>
  <r>
    <x v="407"/>
  </r>
  <r>
    <x v="12"/>
  </r>
  <r>
    <x v="408"/>
  </r>
  <r>
    <x v="349"/>
  </r>
  <r>
    <x v="58"/>
  </r>
  <r>
    <x v="409"/>
  </r>
  <r>
    <x v="40"/>
  </r>
  <r>
    <x v="267"/>
  </r>
  <r>
    <x v="79"/>
  </r>
  <r>
    <x v="7"/>
  </r>
  <r>
    <x v="267"/>
  </r>
  <r>
    <x v="124"/>
  </r>
  <r>
    <x v="3"/>
  </r>
  <r>
    <x v="410"/>
  </r>
  <r>
    <x v="5"/>
  </r>
  <r>
    <x v="411"/>
  </r>
  <r>
    <x v="77"/>
  </r>
  <r>
    <x v="412"/>
  </r>
  <r>
    <x v="36"/>
  </r>
  <r>
    <x v="413"/>
  </r>
  <r>
    <x v="414"/>
  </r>
  <r>
    <x v="415"/>
  </r>
  <r>
    <x v="416"/>
  </r>
  <r>
    <x v="74"/>
  </r>
  <r>
    <x v="417"/>
  </r>
  <r>
    <x v="418"/>
  </r>
  <r>
    <x v="419"/>
  </r>
  <r>
    <x v="72"/>
  </r>
  <r>
    <x v="420"/>
  </r>
  <r>
    <x v="219"/>
  </r>
  <r>
    <x v="421"/>
  </r>
  <r>
    <x v="422"/>
  </r>
  <r>
    <x v="18"/>
  </r>
  <r>
    <x v="423"/>
  </r>
  <r>
    <x v="267"/>
  </r>
  <r>
    <x v="116"/>
  </r>
  <r>
    <x v="343"/>
  </r>
  <r>
    <x v="138"/>
  </r>
  <r>
    <x v="81"/>
  </r>
  <r>
    <x v="424"/>
  </r>
  <r>
    <x v="276"/>
  </r>
  <r>
    <x v="353"/>
  </r>
  <r>
    <x v="176"/>
  </r>
  <r>
    <x v="0"/>
  </r>
  <r>
    <x v="12"/>
  </r>
  <r>
    <x v="425"/>
  </r>
  <r>
    <x v="426"/>
  </r>
  <r>
    <x v="257"/>
  </r>
  <r>
    <x v="427"/>
  </r>
  <r>
    <x v="6"/>
  </r>
  <r>
    <x v="428"/>
  </r>
  <r>
    <x v="204"/>
  </r>
  <r>
    <x v="429"/>
  </r>
  <r>
    <x v="430"/>
  </r>
  <r>
    <x v="431"/>
  </r>
  <r>
    <x v="0"/>
  </r>
  <r>
    <x v="432"/>
  </r>
  <r>
    <x v="90"/>
  </r>
  <r>
    <x v="18"/>
  </r>
  <r>
    <x v="433"/>
  </r>
  <r>
    <x v="18"/>
  </r>
  <r>
    <x v="0"/>
  </r>
  <r>
    <x v="0"/>
  </r>
  <r>
    <x v="12"/>
  </r>
  <r>
    <x v="434"/>
  </r>
  <r>
    <x v="435"/>
  </r>
  <r>
    <x v="5"/>
  </r>
  <r>
    <x v="436"/>
  </r>
  <r>
    <x v="0"/>
  </r>
  <r>
    <x v="3"/>
  </r>
  <r>
    <x v="437"/>
  </r>
  <r>
    <x v="438"/>
  </r>
  <r>
    <x v="343"/>
  </r>
  <r>
    <x v="439"/>
  </r>
  <r>
    <x v="440"/>
  </r>
  <r>
    <x v="441"/>
  </r>
  <r>
    <x v="180"/>
  </r>
  <r>
    <x v="442"/>
  </r>
  <r>
    <x v="278"/>
  </r>
  <r>
    <x v="48"/>
  </r>
  <r>
    <x v="291"/>
  </r>
  <r>
    <x v="0"/>
  </r>
  <r>
    <x v="443"/>
  </r>
  <r>
    <x v="424"/>
  </r>
  <r>
    <x v="444"/>
  </r>
  <r>
    <x v="445"/>
  </r>
  <r>
    <x v="446"/>
  </r>
  <r>
    <x v="447"/>
  </r>
  <r>
    <x v="22"/>
  </r>
  <r>
    <x v="98"/>
  </r>
  <r>
    <x v="424"/>
  </r>
  <r>
    <x v="448"/>
  </r>
  <r>
    <x v="449"/>
  </r>
  <r>
    <x v="450"/>
  </r>
  <r>
    <x v="65"/>
  </r>
  <r>
    <x v="13"/>
  </r>
  <r>
    <x v="451"/>
  </r>
  <r>
    <x v="0"/>
  </r>
  <r>
    <x v="0"/>
  </r>
  <r>
    <x v="40"/>
  </r>
  <r>
    <x v="452"/>
  </r>
  <r>
    <x v="17"/>
  </r>
  <r>
    <x v="453"/>
  </r>
  <r>
    <x v="54"/>
  </r>
  <r>
    <x v="17"/>
  </r>
  <r>
    <x v="0"/>
  </r>
  <r>
    <x v="116"/>
  </r>
  <r>
    <x v="146"/>
  </r>
  <r>
    <x v="146"/>
  </r>
  <r>
    <x v="12"/>
  </r>
  <r>
    <x v="454"/>
  </r>
  <r>
    <x v="455"/>
  </r>
  <r>
    <x v="456"/>
  </r>
  <r>
    <x v="457"/>
  </r>
  <r>
    <x v="13"/>
  </r>
  <r>
    <x v="458"/>
  </r>
  <r>
    <x v="459"/>
  </r>
  <r>
    <x v="460"/>
  </r>
  <r>
    <x v="461"/>
  </r>
  <r>
    <x v="462"/>
  </r>
  <r>
    <x v="36"/>
  </r>
  <r>
    <x v="463"/>
  </r>
  <r>
    <x v="464"/>
  </r>
  <r>
    <x v="465"/>
  </r>
  <r>
    <x v="466"/>
  </r>
  <r>
    <x v="58"/>
  </r>
  <r>
    <x v="81"/>
  </r>
  <r>
    <x v="467"/>
  </r>
  <r>
    <x v="468"/>
  </r>
  <r>
    <x v="469"/>
  </r>
  <r>
    <x v="219"/>
  </r>
  <r>
    <x v="470"/>
  </r>
  <r>
    <x v="471"/>
  </r>
  <r>
    <x v="224"/>
  </r>
  <r>
    <x v="81"/>
  </r>
  <r>
    <x v="472"/>
  </r>
  <r>
    <x v="16"/>
  </r>
  <r>
    <x v="473"/>
  </r>
  <r>
    <x v="474"/>
  </r>
  <r>
    <x v="238"/>
  </r>
  <r>
    <x v="475"/>
  </r>
  <r>
    <x v="25"/>
  </r>
  <r>
    <x v="476"/>
  </r>
  <r>
    <x v="89"/>
  </r>
  <r>
    <x v="477"/>
  </r>
  <r>
    <x v="330"/>
  </r>
  <r>
    <x v="64"/>
  </r>
  <r>
    <x v="478"/>
  </r>
  <r>
    <x v="0"/>
  </r>
  <r>
    <x v="479"/>
  </r>
  <r>
    <x v="480"/>
  </r>
  <r>
    <x v="12"/>
  </r>
  <r>
    <x v="481"/>
  </r>
  <r>
    <x v="287"/>
  </r>
  <r>
    <x v="230"/>
  </r>
  <r>
    <x v="297"/>
  </r>
  <r>
    <x v="8"/>
  </r>
  <r>
    <x v="6"/>
  </r>
  <r>
    <x v="482"/>
  </r>
  <r>
    <x v="181"/>
  </r>
  <r>
    <x v="107"/>
  </r>
  <r>
    <x v="483"/>
  </r>
  <r>
    <x v="23"/>
  </r>
  <r>
    <x v="484"/>
  </r>
  <r>
    <x v="485"/>
  </r>
  <r>
    <x v="486"/>
  </r>
  <r>
    <x v="54"/>
  </r>
  <r>
    <x v="13"/>
  </r>
  <r>
    <x v="487"/>
  </r>
  <r>
    <x v="204"/>
  </r>
  <r>
    <x v="81"/>
  </r>
  <r>
    <x v="47"/>
  </r>
  <r>
    <x v="117"/>
  </r>
  <r>
    <x v="488"/>
  </r>
  <r>
    <x v="489"/>
  </r>
  <r>
    <x v="490"/>
  </r>
  <r>
    <x v="78"/>
  </r>
  <r>
    <x v="54"/>
  </r>
  <r>
    <x v="83"/>
  </r>
  <r>
    <x v="491"/>
  </r>
  <r>
    <x v="15"/>
  </r>
  <r>
    <x v="25"/>
  </r>
  <r>
    <x v="492"/>
  </r>
  <r>
    <x v="493"/>
  </r>
  <r>
    <x v="66"/>
  </r>
  <r>
    <x v="494"/>
  </r>
  <r>
    <x v="495"/>
  </r>
  <r>
    <x v="496"/>
  </r>
  <r>
    <x v="117"/>
  </r>
  <r>
    <x v="142"/>
  </r>
  <r>
    <x v="35"/>
  </r>
  <r>
    <x v="1"/>
  </r>
  <r>
    <x v="108"/>
  </r>
  <r>
    <x v="73"/>
  </r>
  <r>
    <x v="497"/>
  </r>
  <r>
    <x v="72"/>
  </r>
  <r>
    <x v="339"/>
  </r>
  <r>
    <x v="498"/>
  </r>
  <r>
    <x v="499"/>
  </r>
  <r>
    <x v="18"/>
  </r>
  <r>
    <x v="5"/>
  </r>
  <r>
    <x v="500"/>
  </r>
  <r>
    <x v="501"/>
  </r>
  <r>
    <x v="333"/>
  </r>
  <r>
    <x v="502"/>
  </r>
  <r>
    <x v="276"/>
  </r>
  <r>
    <x v="250"/>
  </r>
  <r>
    <x v="47"/>
  </r>
  <r>
    <x v="59"/>
  </r>
  <r>
    <x v="503"/>
  </r>
  <r>
    <x v="504"/>
  </r>
  <r>
    <x v="5"/>
  </r>
  <r>
    <x v="505"/>
  </r>
  <r>
    <x v="459"/>
  </r>
  <r>
    <x v="36"/>
  </r>
  <r>
    <x v="142"/>
  </r>
  <r>
    <x v="506"/>
  </r>
  <r>
    <x v="5"/>
  </r>
  <r>
    <x v="75"/>
  </r>
  <r>
    <x v="362"/>
  </r>
  <r>
    <x v="507"/>
  </r>
  <r>
    <x v="508"/>
  </r>
  <r>
    <x v="7"/>
  </r>
  <r>
    <x v="212"/>
  </r>
  <r>
    <x v="6"/>
  </r>
  <r>
    <x v="509"/>
  </r>
  <r>
    <x v="510"/>
  </r>
  <r>
    <x v="81"/>
  </r>
  <r>
    <x v="194"/>
  </r>
  <r>
    <x v="138"/>
  </r>
  <r>
    <x v="511"/>
  </r>
  <r>
    <x v="6"/>
  </r>
  <r>
    <x v="512"/>
  </r>
  <r>
    <x v="126"/>
  </r>
  <r>
    <x v="6"/>
  </r>
  <r>
    <x v="513"/>
  </r>
  <r>
    <x v="5"/>
  </r>
  <r>
    <x v="514"/>
  </r>
  <r>
    <x v="515"/>
  </r>
  <r>
    <x v="516"/>
  </r>
  <r>
    <x v="81"/>
  </r>
  <r>
    <x v="111"/>
  </r>
  <r>
    <x v="71"/>
  </r>
  <r>
    <x v="517"/>
  </r>
  <r>
    <x v="518"/>
  </r>
  <r>
    <x v="519"/>
  </r>
  <r>
    <x v="0"/>
  </r>
  <r>
    <x v="520"/>
  </r>
  <r>
    <x v="227"/>
  </r>
  <r>
    <x v="521"/>
  </r>
  <r>
    <x v="310"/>
  </r>
  <r>
    <x v="522"/>
  </r>
  <r>
    <x v="18"/>
  </r>
  <r>
    <x v="523"/>
  </r>
  <r>
    <x v="81"/>
  </r>
  <r>
    <x v="524"/>
  </r>
  <r>
    <x v="525"/>
  </r>
  <r>
    <x v="8"/>
  </r>
  <r>
    <x v="16"/>
  </r>
  <r>
    <x v="526"/>
  </r>
  <r>
    <x v="201"/>
  </r>
  <r>
    <x v="276"/>
  </r>
  <r>
    <x v="527"/>
  </r>
  <r>
    <x v="528"/>
  </r>
  <r>
    <x v="529"/>
  </r>
  <r>
    <x v="276"/>
  </r>
  <r>
    <x v="40"/>
  </r>
  <r>
    <x v="383"/>
  </r>
  <r>
    <x v="0"/>
  </r>
  <r>
    <x v="530"/>
  </r>
  <r>
    <x v="13"/>
  </r>
  <r>
    <x v="41"/>
  </r>
  <r>
    <x v="126"/>
  </r>
  <r>
    <x v="408"/>
  </r>
  <r>
    <x v="531"/>
  </r>
  <r>
    <x v="8"/>
  </r>
  <r>
    <x v="137"/>
  </r>
  <r>
    <x v="532"/>
  </r>
  <r>
    <x v="48"/>
  </r>
  <r>
    <x v="368"/>
  </r>
  <r>
    <x v="276"/>
  </r>
  <r>
    <x v="116"/>
  </r>
  <r>
    <x v="533"/>
  </r>
  <r>
    <x v="22"/>
  </r>
  <r>
    <x v="0"/>
  </r>
  <r>
    <x v="534"/>
  </r>
  <r>
    <x v="535"/>
  </r>
  <r>
    <x v="536"/>
  </r>
  <r>
    <x v="537"/>
  </r>
  <r>
    <x v="13"/>
  </r>
  <r>
    <x v="171"/>
  </r>
  <r>
    <x v="538"/>
  </r>
  <r>
    <x v="12"/>
  </r>
  <r>
    <x v="189"/>
  </r>
  <r>
    <x v="62"/>
  </r>
  <r>
    <x v="539"/>
  </r>
  <r>
    <x v="540"/>
  </r>
  <r>
    <x v="541"/>
  </r>
  <r>
    <x v="70"/>
  </r>
  <r>
    <x v="482"/>
  </r>
  <r>
    <x v="482"/>
  </r>
  <r>
    <x v="171"/>
  </r>
  <r>
    <x v="542"/>
  </r>
  <r>
    <x v="543"/>
  </r>
  <r>
    <x v="37"/>
  </r>
  <r>
    <x v="16"/>
  </r>
  <r>
    <x v="482"/>
  </r>
  <r>
    <x v="176"/>
  </r>
  <r>
    <x v="524"/>
  </r>
  <r>
    <x v="544"/>
  </r>
  <r>
    <x v="545"/>
  </r>
  <r>
    <x v="546"/>
  </r>
  <r>
    <x v="547"/>
  </r>
  <r>
    <x v="548"/>
  </r>
  <r>
    <x v="549"/>
  </r>
  <r>
    <x v="0"/>
  </r>
  <r>
    <x v="550"/>
  </r>
  <r>
    <x v="551"/>
  </r>
  <r>
    <x v="8"/>
  </r>
  <r>
    <x v="300"/>
  </r>
  <r>
    <x v="81"/>
  </r>
  <r>
    <x v="116"/>
  </r>
  <r>
    <x v="18"/>
  </r>
  <r>
    <x v="552"/>
  </r>
  <r>
    <x v="23"/>
  </r>
  <r>
    <x v="25"/>
  </r>
  <r>
    <x v="553"/>
  </r>
  <r>
    <x v="5"/>
  </r>
  <r>
    <x v="298"/>
  </r>
  <r>
    <x v="373"/>
  </r>
  <r>
    <x v="554"/>
  </r>
  <r>
    <x v="555"/>
  </r>
  <r>
    <x v="556"/>
  </r>
  <r>
    <x v="557"/>
  </r>
  <r>
    <x v="75"/>
  </r>
  <r>
    <x v="558"/>
  </r>
  <r>
    <x v="9"/>
  </r>
  <r>
    <x v="17"/>
  </r>
  <r>
    <x v="89"/>
  </r>
  <r>
    <x v="559"/>
  </r>
  <r>
    <x v="4"/>
  </r>
  <r>
    <x v="560"/>
  </r>
  <r>
    <x v="561"/>
  </r>
  <r>
    <x v="194"/>
  </r>
  <r>
    <x v="562"/>
  </r>
  <r>
    <x v="563"/>
  </r>
  <r>
    <x v="0"/>
  </r>
  <r>
    <x v="32"/>
  </r>
  <r>
    <x v="10"/>
  </r>
  <r>
    <x v="8"/>
  </r>
  <r>
    <x v="564"/>
  </r>
  <r>
    <x v="20"/>
  </r>
  <r>
    <x v="7"/>
  </r>
  <r>
    <x v="565"/>
  </r>
  <r>
    <x v="566"/>
  </r>
  <r>
    <x v="195"/>
  </r>
  <r>
    <x v="567"/>
  </r>
  <r>
    <x v="568"/>
  </r>
  <r>
    <x v="11"/>
  </r>
  <r>
    <x v="425"/>
  </r>
  <r>
    <x v="22"/>
  </r>
  <r>
    <x v="569"/>
  </r>
  <r>
    <x v="570"/>
  </r>
  <r>
    <x v="75"/>
  </r>
  <r>
    <x v="89"/>
  </r>
  <r>
    <x v="231"/>
  </r>
  <r>
    <x v="571"/>
  </r>
  <r>
    <x v="572"/>
  </r>
  <r>
    <x v="54"/>
  </r>
  <r>
    <x v="8"/>
  </r>
  <r>
    <x v="573"/>
  </r>
  <r>
    <x v="144"/>
  </r>
  <r>
    <x v="197"/>
  </r>
  <r>
    <x v="574"/>
  </r>
  <r>
    <x v="575"/>
  </r>
  <r>
    <x v="576"/>
  </r>
  <r>
    <x v="9"/>
  </r>
  <r>
    <x v="13"/>
  </r>
  <r>
    <x v="479"/>
  </r>
  <r>
    <x v="577"/>
  </r>
  <r>
    <x v="75"/>
  </r>
  <r>
    <x v="36"/>
  </r>
  <r>
    <x v="89"/>
  </r>
  <r>
    <x v="578"/>
  </r>
  <r>
    <x v="579"/>
  </r>
  <r>
    <x v="580"/>
  </r>
  <r>
    <x v="83"/>
  </r>
  <r>
    <x v="8"/>
  </r>
  <r>
    <x v="7"/>
  </r>
  <r>
    <x v="22"/>
  </r>
  <r>
    <x v="2"/>
  </r>
  <r>
    <x v="310"/>
  </r>
  <r>
    <x v="581"/>
  </r>
  <r>
    <x v="582"/>
  </r>
  <r>
    <x v="322"/>
  </r>
  <r>
    <x v="1"/>
  </r>
  <r>
    <x v="583"/>
  </r>
  <r>
    <x v="126"/>
  </r>
  <r>
    <x v="13"/>
  </r>
  <r>
    <x v="584"/>
  </r>
  <r>
    <x v="142"/>
  </r>
  <r>
    <x v="209"/>
  </r>
  <r>
    <x v="585"/>
  </r>
  <r>
    <x v="23"/>
  </r>
  <r>
    <x v="586"/>
  </r>
  <r>
    <x v="587"/>
  </r>
  <r>
    <x v="433"/>
  </r>
  <r>
    <x v="588"/>
  </r>
  <r>
    <x v="9"/>
  </r>
  <r>
    <x v="9"/>
  </r>
  <r>
    <x v="35"/>
  </r>
  <r>
    <x v="17"/>
  </r>
  <r>
    <x v="35"/>
  </r>
  <r>
    <x v="40"/>
  </r>
  <r>
    <x v="16"/>
  </r>
  <r>
    <x v="146"/>
  </r>
  <r>
    <x v="0"/>
  </r>
  <r>
    <x v="320"/>
  </r>
  <r>
    <x v="14"/>
  </r>
  <r>
    <x v="512"/>
  </r>
  <r>
    <x v="552"/>
  </r>
  <r>
    <x v="589"/>
  </r>
  <r>
    <x v="238"/>
  </r>
  <r>
    <x v="209"/>
  </r>
  <r>
    <x v="590"/>
  </r>
  <r>
    <x v="554"/>
  </r>
  <r>
    <x v="5"/>
  </r>
  <r>
    <x v="81"/>
  </r>
  <r>
    <x v="80"/>
  </r>
  <r>
    <x v="370"/>
  </r>
  <r>
    <x v="83"/>
  </r>
  <r>
    <x v="591"/>
  </r>
  <r>
    <x v="552"/>
  </r>
  <r>
    <x v="592"/>
  </r>
  <r>
    <x v="194"/>
  </r>
  <r>
    <x v="77"/>
  </r>
  <r>
    <x v="593"/>
  </r>
  <r>
    <x v="32"/>
  </r>
  <r>
    <x v="594"/>
  </r>
  <r>
    <x v="595"/>
  </r>
  <r>
    <x v="8"/>
  </r>
  <r>
    <x v="510"/>
  </r>
  <r>
    <x v="82"/>
  </r>
  <r>
    <x v="2"/>
  </r>
  <r>
    <x v="16"/>
  </r>
  <r>
    <x v="552"/>
  </r>
  <r>
    <x v="596"/>
  </r>
  <r>
    <x v="13"/>
  </r>
  <r>
    <x v="597"/>
  </r>
  <r>
    <x v="598"/>
  </r>
  <r>
    <x v="14"/>
  </r>
  <r>
    <x v="82"/>
  </r>
  <r>
    <x v="599"/>
  </r>
  <r>
    <x v="600"/>
  </r>
  <r>
    <x v="601"/>
  </r>
  <r>
    <x v="267"/>
  </r>
  <r>
    <x v="602"/>
  </r>
  <r>
    <x v="603"/>
  </r>
  <r>
    <x v="163"/>
  </r>
  <r>
    <x v="142"/>
  </r>
  <r>
    <x v="54"/>
  </r>
  <r>
    <x v="70"/>
  </r>
  <r>
    <x v="66"/>
  </r>
  <r>
    <x v="604"/>
  </r>
  <r>
    <x v="91"/>
  </r>
  <r>
    <x v="1"/>
  </r>
  <r>
    <x v="552"/>
  </r>
  <r>
    <x v="224"/>
  </r>
  <r>
    <x v="605"/>
  </r>
  <r>
    <x v="606"/>
  </r>
  <r>
    <x v="58"/>
  </r>
  <r>
    <x v="5"/>
  </r>
  <r>
    <x v="607"/>
  </r>
  <r>
    <x v="89"/>
  </r>
  <r>
    <x v="608"/>
  </r>
  <r>
    <x v="13"/>
  </r>
  <r>
    <x v="609"/>
  </r>
  <r>
    <x v="610"/>
  </r>
  <r>
    <x v="81"/>
  </r>
  <r>
    <x v="7"/>
  </r>
  <r>
    <x v="611"/>
  </r>
  <r>
    <x v="77"/>
  </r>
  <r>
    <x v="9"/>
  </r>
  <r>
    <x v="612"/>
  </r>
  <r>
    <x v="190"/>
  </r>
  <r>
    <x v="296"/>
  </r>
  <r>
    <x v="613"/>
  </r>
  <r>
    <x v="606"/>
  </r>
  <r>
    <x v="614"/>
  </r>
  <r>
    <x v="81"/>
  </r>
  <r>
    <x v="615"/>
  </r>
  <r>
    <x v="137"/>
  </r>
  <r>
    <x v="616"/>
  </r>
  <r>
    <x v="1"/>
  </r>
  <r>
    <x v="334"/>
  </r>
  <r>
    <x v="617"/>
  </r>
  <r>
    <x v="608"/>
  </r>
  <r>
    <x v="618"/>
  </r>
  <r>
    <x v="619"/>
  </r>
  <r>
    <x v="4"/>
  </r>
  <r>
    <x v="309"/>
  </r>
  <r>
    <x v="620"/>
  </r>
  <r>
    <x v="512"/>
  </r>
  <r>
    <x v="621"/>
  </r>
  <r>
    <x v="64"/>
  </r>
  <r>
    <x v="622"/>
  </r>
  <r>
    <x v="623"/>
  </r>
  <r>
    <x v="58"/>
  </r>
  <r>
    <x v="80"/>
  </r>
  <r>
    <x v="16"/>
  </r>
  <r>
    <x v="624"/>
  </r>
  <r>
    <x v="611"/>
  </r>
  <r>
    <x v="8"/>
  </r>
  <r>
    <x v="625"/>
  </r>
  <r>
    <x v="552"/>
  </r>
  <r>
    <x v="626"/>
  </r>
  <r>
    <x v="627"/>
  </r>
  <r>
    <x v="628"/>
  </r>
  <r>
    <x v="629"/>
  </r>
  <r>
    <x v="630"/>
  </r>
  <r>
    <x v="452"/>
  </r>
  <r>
    <x v="631"/>
  </r>
  <r>
    <x v="195"/>
  </r>
  <r>
    <x v="22"/>
  </r>
  <r>
    <x v="32"/>
  </r>
  <r>
    <x v="308"/>
  </r>
  <r>
    <x v="17"/>
  </r>
  <r>
    <x v="552"/>
  </r>
  <r>
    <x v="174"/>
  </r>
  <r>
    <x v="81"/>
  </r>
  <r>
    <x v="66"/>
  </r>
  <r>
    <x v="632"/>
  </r>
  <r>
    <x v="633"/>
  </r>
  <r>
    <x v="8"/>
  </r>
  <r>
    <x v="634"/>
  </r>
  <r>
    <x v="144"/>
  </r>
  <r>
    <x v="635"/>
  </r>
  <r>
    <x v="16"/>
  </r>
  <r>
    <x v="636"/>
  </r>
  <r>
    <x v="13"/>
  </r>
  <r>
    <x v="552"/>
  </r>
  <r>
    <x v="82"/>
  </r>
  <r>
    <x v="6"/>
  </r>
  <r>
    <x v="3"/>
  </r>
  <r>
    <x v="637"/>
  </r>
  <r>
    <x v="142"/>
  </r>
  <r>
    <x v="62"/>
  </r>
  <r>
    <x v="143"/>
  </r>
  <r>
    <x v="638"/>
  </r>
  <r>
    <x v="639"/>
  </r>
  <r>
    <x v="640"/>
  </r>
  <r>
    <x v="552"/>
  </r>
  <r>
    <x v="66"/>
  </r>
  <r>
    <x v="37"/>
  </r>
  <r>
    <x v="641"/>
  </r>
  <r>
    <x v="642"/>
  </r>
  <r>
    <x v="170"/>
  </r>
  <r>
    <x v="552"/>
  </r>
  <r>
    <x v="643"/>
  </r>
  <r>
    <x v="644"/>
  </r>
  <r>
    <x v="237"/>
  </r>
  <r>
    <x v="17"/>
  </r>
  <r>
    <x v="645"/>
  </r>
  <r>
    <x v="37"/>
  </r>
  <r>
    <x v="54"/>
  </r>
  <r>
    <x v="346"/>
  </r>
  <r>
    <x v="606"/>
  </r>
  <r>
    <x v="646"/>
  </r>
  <r>
    <x v="7"/>
  </r>
  <r>
    <x v="647"/>
  </r>
  <r>
    <x v="80"/>
  </r>
  <r>
    <x v="23"/>
  </r>
  <r>
    <x v="361"/>
  </r>
  <r>
    <x v="2"/>
  </r>
  <r>
    <x v="272"/>
  </r>
  <r>
    <x v="221"/>
  </r>
  <r>
    <x v="648"/>
  </r>
  <r>
    <x v="8"/>
  </r>
  <r>
    <x v="17"/>
  </r>
  <r>
    <x v="320"/>
  </r>
  <r>
    <x v="570"/>
  </r>
  <r>
    <x v="5"/>
  </r>
  <r>
    <x v="194"/>
  </r>
  <r>
    <x v="552"/>
  </r>
  <r>
    <x v="79"/>
  </r>
  <r>
    <x v="649"/>
  </r>
  <r>
    <x v="6"/>
  </r>
  <r>
    <x v="650"/>
  </r>
  <r>
    <x v="651"/>
  </r>
  <r>
    <x v="89"/>
  </r>
  <r>
    <x v="652"/>
  </r>
  <r>
    <x v="635"/>
  </r>
  <r>
    <x v="653"/>
  </r>
  <r>
    <x v="654"/>
  </r>
  <r>
    <x v="278"/>
  </r>
  <r>
    <x v="655"/>
  </r>
  <r>
    <x v="656"/>
  </r>
  <r>
    <x v="424"/>
  </r>
  <r>
    <x v="657"/>
  </r>
  <r>
    <x v="251"/>
  </r>
  <r>
    <x v="54"/>
  </r>
  <r>
    <x v="602"/>
  </r>
  <r>
    <x v="658"/>
  </r>
  <r>
    <x v="140"/>
  </r>
  <r>
    <x v="441"/>
  </r>
  <r>
    <x v="1"/>
  </r>
  <r>
    <x v="436"/>
  </r>
  <r>
    <x v="659"/>
  </r>
  <r>
    <x v="8"/>
  </r>
  <r>
    <x v="58"/>
  </r>
  <r>
    <x v="660"/>
  </r>
  <r>
    <x v="530"/>
  </r>
  <r>
    <x v="23"/>
  </r>
  <r>
    <x v="66"/>
  </r>
  <r>
    <x v="84"/>
  </r>
  <r>
    <x v="5"/>
  </r>
  <r>
    <x v="144"/>
  </r>
  <r>
    <x v="661"/>
  </r>
  <r>
    <x v="18"/>
  </r>
  <r>
    <x v="72"/>
  </r>
  <r>
    <x v="13"/>
  </r>
  <r>
    <x v="552"/>
  </r>
  <r>
    <x v="40"/>
  </r>
  <r>
    <x v="552"/>
  </r>
  <r>
    <x v="662"/>
  </r>
  <r>
    <x v="552"/>
  </r>
  <r>
    <x v="663"/>
  </r>
  <r>
    <x v="1"/>
  </r>
  <r>
    <x v="197"/>
  </r>
  <r>
    <x v="82"/>
  </r>
  <r>
    <x v="186"/>
  </r>
  <r>
    <x v="41"/>
  </r>
  <r>
    <x v="204"/>
  </r>
  <r>
    <x v="174"/>
  </r>
  <r>
    <x v="8"/>
  </r>
  <r>
    <x v="664"/>
  </r>
  <r>
    <x v="58"/>
  </r>
  <r>
    <x v="368"/>
  </r>
  <r>
    <x v="665"/>
  </r>
  <r>
    <x v="52"/>
  </r>
  <r>
    <x v="666"/>
  </r>
  <r>
    <x v="360"/>
  </r>
  <r>
    <x v="667"/>
  </r>
  <r>
    <x v="146"/>
  </r>
  <r>
    <x v="668"/>
  </r>
  <r>
    <x v="23"/>
  </r>
  <r>
    <x v="22"/>
  </r>
  <r>
    <x v="221"/>
  </r>
  <r>
    <x v="8"/>
  </r>
  <r>
    <x v="81"/>
  </r>
  <r>
    <x v="81"/>
  </r>
  <r>
    <x v="669"/>
  </r>
  <r>
    <x v="554"/>
  </r>
  <r>
    <x v="16"/>
  </r>
  <r>
    <x v="79"/>
  </r>
  <r>
    <x v="212"/>
  </r>
  <r>
    <x v="246"/>
  </r>
  <r>
    <x v="670"/>
  </r>
  <r>
    <x v="13"/>
  </r>
  <r>
    <x v="574"/>
  </r>
  <r>
    <x v="552"/>
  </r>
  <r>
    <x v="671"/>
  </r>
  <r>
    <x v="37"/>
  </r>
  <r>
    <x v="672"/>
  </r>
  <r>
    <x v="673"/>
  </r>
  <r>
    <x v="674"/>
  </r>
  <r>
    <x v="675"/>
  </r>
  <r>
    <x v="676"/>
  </r>
  <r>
    <x v="677"/>
  </r>
  <r>
    <x v="471"/>
  </r>
  <r>
    <x v="678"/>
  </r>
  <r>
    <x v="679"/>
  </r>
  <r>
    <x v="680"/>
  </r>
  <r>
    <x v="221"/>
  </r>
  <r>
    <x v="53"/>
  </r>
  <r>
    <x v="279"/>
  </r>
  <r>
    <x v="552"/>
  </r>
  <r>
    <x v="14"/>
  </r>
  <r>
    <x v="72"/>
  </r>
  <r>
    <x v="681"/>
  </r>
  <r>
    <x v="36"/>
  </r>
  <r>
    <x v="224"/>
  </r>
  <r>
    <x v="682"/>
  </r>
  <r>
    <x v="92"/>
  </r>
  <r>
    <x v="89"/>
  </r>
  <r>
    <x v="65"/>
  </r>
  <r>
    <x v="290"/>
  </r>
  <r>
    <x v="683"/>
  </r>
  <r>
    <x v="251"/>
  </r>
  <r>
    <x v="684"/>
  </r>
  <r>
    <x v="685"/>
  </r>
  <r>
    <x v="17"/>
  </r>
  <r>
    <x v="191"/>
  </r>
  <r>
    <x v="140"/>
  </r>
  <r>
    <x v="528"/>
  </r>
  <r>
    <x v="552"/>
  </r>
  <r>
    <x v="36"/>
  </r>
  <r>
    <x v="12"/>
  </r>
  <r>
    <x v="323"/>
  </r>
  <r>
    <x v="6"/>
  </r>
  <r>
    <x v="686"/>
  </r>
  <r>
    <x v="687"/>
  </r>
  <r>
    <x v="688"/>
  </r>
  <r>
    <x v="689"/>
  </r>
  <r>
    <x v="89"/>
  </r>
  <r>
    <x v="690"/>
  </r>
  <r>
    <x v="6"/>
  </r>
  <r>
    <x v="552"/>
  </r>
  <r>
    <x v="266"/>
  </r>
  <r>
    <x v="552"/>
  </r>
  <r>
    <x v="9"/>
  </r>
  <r>
    <x v="691"/>
  </r>
  <r>
    <x v="6"/>
  </r>
  <r>
    <x v="8"/>
  </r>
  <r>
    <x v="692"/>
  </r>
  <r>
    <x v="693"/>
  </r>
  <r>
    <x v="694"/>
  </r>
  <r>
    <x v="695"/>
  </r>
  <r>
    <x v="36"/>
  </r>
  <r>
    <x v="696"/>
  </r>
  <r>
    <x v="697"/>
  </r>
  <r>
    <x v="698"/>
  </r>
  <r>
    <x v="86"/>
  </r>
  <r>
    <x v="699"/>
  </r>
  <r>
    <x v="201"/>
  </r>
  <r>
    <x v="58"/>
  </r>
  <r>
    <x v="37"/>
  </r>
  <r>
    <x v="359"/>
  </r>
  <r>
    <x v="13"/>
  </r>
  <r>
    <x v="367"/>
  </r>
  <r>
    <x v="54"/>
  </r>
  <r>
    <x v="2"/>
  </r>
  <r>
    <x v="700"/>
  </r>
  <r>
    <x v="75"/>
  </r>
  <r>
    <x v="6"/>
  </r>
  <r>
    <x v="323"/>
  </r>
  <r>
    <x v="99"/>
  </r>
  <r>
    <x v="27"/>
  </r>
  <r>
    <x v="268"/>
  </r>
  <r>
    <x v="89"/>
  </r>
  <r>
    <x v="701"/>
  </r>
  <r>
    <x v="702"/>
  </r>
  <r>
    <x v="19"/>
  </r>
  <r>
    <x v="703"/>
  </r>
  <r>
    <x v="190"/>
  </r>
  <r>
    <x v="50"/>
  </r>
  <r>
    <x v="259"/>
  </r>
  <r>
    <x v="4"/>
  </r>
  <r>
    <x v="62"/>
  </r>
  <r>
    <x v="704"/>
  </r>
  <r>
    <x v="552"/>
  </r>
  <r>
    <x v="59"/>
  </r>
  <r>
    <x v="154"/>
  </r>
  <r>
    <x v="400"/>
  </r>
  <r>
    <x v="270"/>
  </r>
  <r>
    <x v="144"/>
  </r>
  <r>
    <x v="705"/>
  </r>
  <r>
    <x v="494"/>
  </r>
  <r>
    <x v="31"/>
  </r>
  <r>
    <x v="310"/>
  </r>
  <r>
    <x v="116"/>
  </r>
  <r>
    <x v="706"/>
  </r>
  <r>
    <x v="707"/>
  </r>
  <r>
    <x v="4"/>
  </r>
  <r>
    <x v="98"/>
  </r>
  <r>
    <x v="708"/>
  </r>
  <r>
    <x v="709"/>
  </r>
  <r>
    <x v="710"/>
  </r>
  <r>
    <x v="9"/>
  </r>
  <r>
    <x v="711"/>
  </r>
  <r>
    <x v="712"/>
  </r>
  <r>
    <x v="1"/>
  </r>
  <r>
    <x v="713"/>
  </r>
  <r>
    <x v="714"/>
  </r>
  <r>
    <x v="715"/>
  </r>
  <r>
    <x v="94"/>
  </r>
  <r>
    <x v="716"/>
  </r>
  <r>
    <x v="59"/>
  </r>
  <r>
    <x v="717"/>
  </r>
  <r>
    <x v="102"/>
  </r>
  <r>
    <x v="718"/>
  </r>
  <r>
    <x v="719"/>
  </r>
  <r>
    <x v="358"/>
  </r>
  <r>
    <x v="720"/>
  </r>
  <r>
    <x v="721"/>
  </r>
  <r>
    <x v="9"/>
  </r>
  <r>
    <x v="142"/>
  </r>
  <r>
    <x v="722"/>
  </r>
  <r>
    <x v="1"/>
  </r>
  <r>
    <x v="552"/>
  </r>
  <r>
    <x v="723"/>
  </r>
  <r>
    <x v="194"/>
  </r>
  <r>
    <x v="9"/>
  </r>
  <r>
    <x v="724"/>
  </r>
  <r>
    <x v="1"/>
  </r>
  <r>
    <x v="725"/>
  </r>
  <r>
    <x v="12"/>
  </r>
  <r>
    <x v="6"/>
  </r>
  <r>
    <x v="100"/>
  </r>
  <r>
    <x v="726"/>
  </r>
  <r>
    <x v="81"/>
  </r>
  <r>
    <x v="9"/>
  </r>
  <r>
    <x v="8"/>
  </r>
  <r>
    <x v="727"/>
  </r>
  <r>
    <x v="728"/>
  </r>
  <r>
    <x v="729"/>
  </r>
  <r>
    <x v="730"/>
  </r>
  <r>
    <x v="40"/>
  </r>
  <r>
    <x v="731"/>
  </r>
  <r>
    <x v="731"/>
  </r>
  <r>
    <x v="22"/>
  </r>
  <r>
    <x v="552"/>
  </r>
  <r>
    <x v="732"/>
  </r>
  <r>
    <x v="733"/>
  </r>
  <r>
    <x v="734"/>
  </r>
  <r>
    <x v="735"/>
  </r>
  <r>
    <x v="146"/>
  </r>
  <r>
    <x v="731"/>
  </r>
  <r>
    <x v="58"/>
  </r>
  <r>
    <x v="1"/>
  </r>
  <r>
    <x v="552"/>
  </r>
  <r>
    <x v="408"/>
  </r>
  <r>
    <x v="146"/>
  </r>
  <r>
    <x v="736"/>
  </r>
  <r>
    <x v="116"/>
  </r>
  <r>
    <x v="134"/>
  </r>
  <r>
    <x v="737"/>
  </r>
  <r>
    <x v="286"/>
  </r>
  <r>
    <x v="552"/>
  </r>
  <r>
    <x v="738"/>
  </r>
  <r>
    <x v="739"/>
  </r>
  <r>
    <x v="359"/>
  </r>
  <r>
    <x v="482"/>
  </r>
  <r>
    <x v="3"/>
  </r>
  <r>
    <x v="740"/>
  </r>
  <r>
    <x v="741"/>
  </r>
  <r>
    <x v="742"/>
  </r>
  <r>
    <x v="278"/>
  </r>
  <r>
    <x v="723"/>
  </r>
  <r>
    <x v="743"/>
  </r>
  <r>
    <x v="744"/>
  </r>
  <r>
    <x v="214"/>
  </r>
  <r>
    <x v="745"/>
  </r>
  <r>
    <x v="6"/>
  </r>
  <r>
    <x v="746"/>
  </r>
  <r>
    <x v="747"/>
  </r>
  <r>
    <x v="748"/>
  </r>
  <r>
    <x v="116"/>
  </r>
  <r>
    <x v="749"/>
  </r>
  <r>
    <x v="71"/>
  </r>
  <r>
    <x v="221"/>
  </r>
  <r>
    <x v="169"/>
  </r>
  <r>
    <x v="82"/>
  </r>
  <r>
    <x v="750"/>
  </r>
  <r>
    <x v="552"/>
  </r>
  <r>
    <x v="751"/>
  </r>
  <r>
    <x v="221"/>
  </r>
  <r>
    <x v="752"/>
  </r>
  <r>
    <x v="753"/>
  </r>
  <r>
    <x v="754"/>
  </r>
  <r>
    <x v="755"/>
  </r>
  <r>
    <x v="756"/>
  </r>
  <r>
    <x v="81"/>
  </r>
  <r>
    <x v="35"/>
  </r>
  <r>
    <x v="757"/>
  </r>
  <r>
    <x v="344"/>
  </r>
  <r>
    <x v="758"/>
  </r>
  <r>
    <x v="707"/>
  </r>
  <r>
    <x v="759"/>
  </r>
  <r>
    <x v="695"/>
  </r>
  <r>
    <x v="287"/>
  </r>
  <r>
    <x v="760"/>
  </r>
  <r>
    <x v="761"/>
  </r>
  <r>
    <x v="762"/>
  </r>
  <r>
    <x v="763"/>
  </r>
  <r>
    <x v="110"/>
  </r>
  <r>
    <x v="764"/>
  </r>
  <r>
    <x v="624"/>
  </r>
  <r>
    <x v="552"/>
  </r>
  <r>
    <x v="765"/>
  </r>
  <r>
    <x v="17"/>
  </r>
  <r>
    <x v="552"/>
  </r>
  <r>
    <x v="766"/>
  </r>
  <r>
    <x v="512"/>
  </r>
  <r>
    <x v="176"/>
  </r>
  <r>
    <x v="767"/>
  </r>
  <r>
    <x v="32"/>
  </r>
  <r>
    <x v="8"/>
  </r>
  <r>
    <x v="570"/>
  </r>
  <r>
    <x v="428"/>
  </r>
  <r>
    <x v="18"/>
  </r>
  <r>
    <x v="13"/>
  </r>
  <r>
    <x v="768"/>
  </r>
  <r>
    <x v="769"/>
  </r>
  <r>
    <x v="4"/>
  </r>
  <r>
    <x v="131"/>
  </r>
  <r>
    <x v="639"/>
  </r>
  <r>
    <x v="277"/>
  </r>
  <r>
    <x v="384"/>
  </r>
  <r>
    <x v="142"/>
  </r>
  <r>
    <x v="2"/>
  </r>
  <r>
    <x v="23"/>
  </r>
  <r>
    <x v="770"/>
  </r>
  <r>
    <x v="146"/>
  </r>
  <r>
    <x v="5"/>
  </r>
  <r>
    <x v="297"/>
  </r>
  <r>
    <x v="370"/>
  </r>
  <r>
    <x v="171"/>
  </r>
  <r>
    <x v="435"/>
  </r>
  <r>
    <x v="351"/>
  </r>
  <r>
    <x v="346"/>
  </r>
  <r>
    <x v="13"/>
  </r>
  <r>
    <x v="9"/>
  </r>
  <r>
    <x v="36"/>
  </r>
  <r>
    <x v="771"/>
  </r>
  <r>
    <x v="3"/>
  </r>
  <r>
    <x v="150"/>
  </r>
  <r>
    <x v="62"/>
  </r>
  <r>
    <x v="631"/>
  </r>
  <r>
    <x v="772"/>
  </r>
  <r>
    <x v="773"/>
  </r>
  <r>
    <x v="70"/>
  </r>
  <r>
    <x v="689"/>
  </r>
  <r>
    <x v="37"/>
  </r>
  <r>
    <x v="19"/>
  </r>
  <r>
    <x v="0"/>
  </r>
  <r>
    <x v="774"/>
  </r>
  <r>
    <x v="587"/>
  </r>
  <r>
    <x v="775"/>
  </r>
  <r>
    <x v="172"/>
  </r>
  <r>
    <x v="5"/>
  </r>
  <r>
    <x v="584"/>
  </r>
  <r>
    <x v="776"/>
  </r>
  <r>
    <x v="777"/>
  </r>
  <r>
    <x v="13"/>
  </r>
  <r>
    <x v="778"/>
  </r>
  <r>
    <x v="1"/>
  </r>
  <r>
    <x v="474"/>
  </r>
  <r>
    <x v="779"/>
  </r>
  <r>
    <x v="780"/>
  </r>
  <r>
    <x v="673"/>
  </r>
  <r>
    <x v="276"/>
  </r>
  <r>
    <x v="16"/>
  </r>
  <r>
    <x v="275"/>
  </r>
  <r>
    <x v="146"/>
  </r>
  <r>
    <x v="5"/>
  </r>
  <r>
    <x v="3"/>
  </r>
  <r>
    <x v="781"/>
  </r>
  <r>
    <x v="689"/>
  </r>
  <r>
    <x v="782"/>
  </r>
  <r>
    <x v="783"/>
  </r>
  <r>
    <x v="784"/>
  </r>
  <r>
    <x v="453"/>
  </r>
  <r>
    <x v="785"/>
  </r>
  <r>
    <x v="786"/>
  </r>
  <r>
    <x v="0"/>
  </r>
  <r>
    <x v="552"/>
  </r>
  <r>
    <x v="362"/>
  </r>
  <r>
    <x v="23"/>
  </r>
  <r>
    <x v="59"/>
  </r>
  <r>
    <x v="416"/>
  </r>
  <r>
    <x v="787"/>
  </r>
  <r>
    <x v="82"/>
  </r>
  <r>
    <x v="788"/>
  </r>
  <r>
    <x v="664"/>
  </r>
  <r>
    <x v="111"/>
  </r>
  <r>
    <x v="789"/>
  </r>
  <r>
    <x v="790"/>
  </r>
  <r>
    <x v="19"/>
  </r>
  <r>
    <x v="791"/>
  </r>
  <r>
    <x v="292"/>
  </r>
  <r>
    <x v="792"/>
  </r>
  <r>
    <x v="793"/>
  </r>
  <r>
    <x v="17"/>
  </r>
  <r>
    <x v="794"/>
  </r>
  <r>
    <x v="116"/>
  </r>
  <r>
    <x v="488"/>
  </r>
  <r>
    <x v="35"/>
  </r>
  <r>
    <x v="11"/>
  </r>
  <r>
    <x v="795"/>
  </r>
  <r>
    <x v="796"/>
  </r>
  <r>
    <x v="775"/>
  </r>
  <r>
    <x v="552"/>
  </r>
  <r>
    <x v="797"/>
  </r>
  <r>
    <x v="798"/>
  </r>
  <r>
    <x v="1"/>
  </r>
  <r>
    <x v="799"/>
  </r>
  <r>
    <x v="800"/>
  </r>
  <r>
    <x v="612"/>
  </r>
  <r>
    <x v="23"/>
  </r>
  <r>
    <x v="17"/>
  </r>
  <r>
    <x v="801"/>
  </r>
  <r>
    <x v="802"/>
  </r>
  <r>
    <x v="16"/>
  </r>
  <r>
    <x v="17"/>
  </r>
  <r>
    <x v="673"/>
  </r>
  <r>
    <x v="17"/>
  </r>
  <r>
    <x v="117"/>
  </r>
  <r>
    <x v="17"/>
  </r>
  <r>
    <x v="7"/>
  </r>
  <r>
    <x v="197"/>
  </r>
  <r>
    <x v="283"/>
  </r>
  <r>
    <x v="13"/>
  </r>
  <r>
    <x v="16"/>
  </r>
  <r>
    <x v="803"/>
  </r>
  <r>
    <x v="54"/>
  </r>
  <r>
    <x v="350"/>
  </r>
  <r>
    <x v="707"/>
  </r>
  <r>
    <x v="463"/>
  </r>
  <r>
    <x v="804"/>
  </r>
  <r>
    <x v="115"/>
  </r>
  <r>
    <x v="805"/>
  </r>
  <r>
    <x v="806"/>
  </r>
  <r>
    <x v="143"/>
  </r>
  <r>
    <x v="807"/>
  </r>
  <r>
    <x v="808"/>
  </r>
  <r>
    <x v="809"/>
  </r>
  <r>
    <x v="251"/>
  </r>
  <r>
    <x v="810"/>
  </r>
  <r>
    <x v="22"/>
  </r>
  <r>
    <x v="208"/>
  </r>
  <r>
    <x v="811"/>
  </r>
  <r>
    <x v="433"/>
  </r>
  <r>
    <x v="812"/>
  </r>
  <r>
    <x v="549"/>
  </r>
  <r>
    <x v="813"/>
  </r>
  <r>
    <x v="814"/>
  </r>
  <r>
    <x v="37"/>
  </r>
  <r>
    <x v="815"/>
  </r>
  <r>
    <x v="816"/>
  </r>
  <r>
    <x v="9"/>
  </r>
  <r>
    <x v="64"/>
  </r>
  <r>
    <x v="80"/>
  </r>
  <r>
    <x v="817"/>
  </r>
  <r>
    <x v="818"/>
  </r>
  <r>
    <x v="111"/>
  </r>
  <r>
    <x v="819"/>
  </r>
  <r>
    <x v="820"/>
  </r>
  <r>
    <x v="552"/>
  </r>
  <r>
    <x v="163"/>
  </r>
  <r>
    <x v="821"/>
  </r>
  <r>
    <x v="741"/>
  </r>
  <r>
    <x v="822"/>
  </r>
  <r>
    <x v="103"/>
  </r>
  <r>
    <x v="126"/>
  </r>
  <r>
    <x v="823"/>
  </r>
  <r>
    <x v="0"/>
  </r>
  <r>
    <x v="1"/>
  </r>
  <r>
    <x v="824"/>
  </r>
  <r>
    <x v="825"/>
  </r>
  <r>
    <x v="176"/>
  </r>
  <r>
    <x v="782"/>
  </r>
  <r>
    <x v="1"/>
  </r>
  <r>
    <x v="826"/>
  </r>
  <r>
    <x v="81"/>
  </r>
  <r>
    <x v="13"/>
  </r>
  <r>
    <x v="827"/>
  </r>
  <r>
    <x v="828"/>
  </r>
  <r>
    <x v="17"/>
  </r>
  <r>
    <x v="220"/>
  </r>
  <r>
    <x v="13"/>
  </r>
  <r>
    <x v="435"/>
  </r>
  <r>
    <x v="287"/>
  </r>
  <r>
    <x v="829"/>
  </r>
  <r>
    <x v="830"/>
  </r>
  <r>
    <x v="89"/>
  </r>
  <r>
    <x v="75"/>
  </r>
  <r>
    <x v="157"/>
  </r>
  <r>
    <x v="81"/>
  </r>
  <r>
    <x v="9"/>
  </r>
  <r>
    <x v="552"/>
  </r>
  <r>
    <x v="174"/>
  </r>
  <r>
    <x v="552"/>
  </r>
  <r>
    <x v="582"/>
  </r>
  <r>
    <x v="57"/>
  </r>
  <r>
    <x v="73"/>
  </r>
  <r>
    <x v="137"/>
  </r>
  <r>
    <x v="1"/>
  </r>
  <r>
    <x v="552"/>
  </r>
  <r>
    <x v="831"/>
  </r>
  <r>
    <x v="832"/>
  </r>
  <r>
    <x v="526"/>
  </r>
  <r>
    <x v="769"/>
  </r>
  <r>
    <x v="11"/>
  </r>
  <r>
    <x v="1"/>
  </r>
  <r>
    <x v="12"/>
  </r>
  <r>
    <x v="17"/>
  </r>
  <r>
    <x v="552"/>
  </r>
  <r>
    <x v="833"/>
  </r>
  <r>
    <x v="834"/>
  </r>
  <r>
    <x v="712"/>
  </r>
  <r>
    <x v="835"/>
  </r>
  <r>
    <x v="836"/>
  </r>
  <r>
    <x v="370"/>
  </r>
  <r>
    <x v="337"/>
  </r>
  <r>
    <x v="837"/>
  </r>
  <r>
    <x v="838"/>
  </r>
  <r>
    <x v="839"/>
  </r>
  <r>
    <x v="840"/>
  </r>
  <r>
    <x v="841"/>
  </r>
  <r>
    <x v="842"/>
  </r>
  <r>
    <x v="778"/>
  </r>
  <r>
    <x v="552"/>
  </r>
  <r>
    <x v="843"/>
  </r>
  <r>
    <x v="812"/>
  </r>
  <r>
    <x v="844"/>
  </r>
  <r>
    <x v="75"/>
  </r>
  <r>
    <x v="845"/>
  </r>
  <r>
    <x v="1"/>
  </r>
  <r>
    <x v="846"/>
  </r>
  <r>
    <x v="221"/>
  </r>
  <r>
    <x v="847"/>
  </r>
  <r>
    <x v="8"/>
  </r>
  <r>
    <x v="848"/>
  </r>
  <r>
    <x v="849"/>
  </r>
  <r>
    <x v="1"/>
  </r>
  <r>
    <x v="850"/>
  </r>
  <r>
    <x v="851"/>
  </r>
  <r>
    <x v="1"/>
  </r>
  <r>
    <x v="104"/>
  </r>
  <r>
    <x v="631"/>
  </r>
  <r>
    <x v="534"/>
  </r>
  <r>
    <x v="852"/>
  </r>
  <r>
    <x v="66"/>
  </r>
  <r>
    <x v="520"/>
  </r>
  <r>
    <x v="62"/>
  </r>
  <r>
    <x v="9"/>
  </r>
  <r>
    <x v="62"/>
  </r>
  <r>
    <x v="853"/>
  </r>
  <r>
    <x v="142"/>
  </r>
  <r>
    <x v="854"/>
  </r>
  <r>
    <x v="323"/>
  </r>
  <r>
    <x v="194"/>
  </r>
  <r>
    <x v="54"/>
  </r>
  <r>
    <x v="1"/>
  </r>
  <r>
    <x v="855"/>
  </r>
  <r>
    <x v="856"/>
  </r>
  <r>
    <x v="36"/>
  </r>
  <r>
    <x v="552"/>
  </r>
  <r>
    <x v="176"/>
  </r>
  <r>
    <x v="857"/>
  </r>
  <r>
    <x v="808"/>
  </r>
  <r>
    <x v="858"/>
  </r>
  <r>
    <x v="17"/>
  </r>
  <r>
    <x v="276"/>
  </r>
  <r>
    <x v="859"/>
  </r>
  <r>
    <x v="552"/>
  </r>
  <r>
    <x v="18"/>
  </r>
  <r>
    <x v="552"/>
  </r>
  <r>
    <x v="81"/>
  </r>
  <r>
    <x v="349"/>
  </r>
  <r>
    <x v="860"/>
  </r>
  <r>
    <x v="635"/>
  </r>
  <r>
    <x v="75"/>
  </r>
  <r>
    <x v="315"/>
  </r>
  <r>
    <x v="276"/>
  </r>
  <r>
    <x v="861"/>
  </r>
  <r>
    <x v="862"/>
  </r>
  <r>
    <x v="9"/>
  </r>
  <r>
    <x v="36"/>
  </r>
  <r>
    <x v="54"/>
  </r>
  <r>
    <x v="863"/>
  </r>
  <r>
    <x v="864"/>
  </r>
  <r>
    <x v="865"/>
  </r>
  <r>
    <x v="866"/>
  </r>
  <r>
    <x v="276"/>
  </r>
  <r>
    <x v="86"/>
  </r>
  <r>
    <x v="323"/>
  </r>
  <r>
    <x v="78"/>
  </r>
  <r>
    <x v="91"/>
  </r>
  <r>
    <x v="343"/>
  </r>
  <r>
    <x v="555"/>
  </r>
  <r>
    <x v="276"/>
  </r>
  <r>
    <x v="13"/>
  </r>
  <r>
    <x v="7"/>
  </r>
  <r>
    <x v="79"/>
  </r>
  <r>
    <x v="5"/>
  </r>
  <r>
    <x v="867"/>
  </r>
  <r>
    <x v="868"/>
  </r>
  <r>
    <x v="549"/>
  </r>
  <r>
    <x v="869"/>
  </r>
  <r>
    <x v="41"/>
  </r>
  <r>
    <x v="28"/>
  </r>
  <r>
    <x v="279"/>
  </r>
  <r>
    <x v="7"/>
  </r>
  <r>
    <x v="170"/>
  </r>
  <r>
    <x v="821"/>
  </r>
  <r>
    <x v="870"/>
  </r>
  <r>
    <x v="871"/>
  </r>
  <r>
    <x v="872"/>
  </r>
  <r>
    <x v="873"/>
  </r>
  <r>
    <x v="874"/>
  </r>
  <r>
    <x v="178"/>
  </r>
  <r>
    <x v="875"/>
  </r>
  <r>
    <x v="876"/>
  </r>
  <r>
    <x v="77"/>
  </r>
  <r>
    <x v="877"/>
  </r>
  <r>
    <x v="878"/>
  </r>
  <r>
    <x v="78"/>
  </r>
  <r>
    <x v="636"/>
  </r>
  <r>
    <x v="16"/>
  </r>
  <r>
    <x v="879"/>
  </r>
  <r>
    <x v="880"/>
  </r>
  <r>
    <x v="9"/>
  </r>
  <r>
    <x v="367"/>
  </r>
  <r>
    <x v="881"/>
  </r>
  <r>
    <x v="82"/>
  </r>
  <r>
    <x v="882"/>
  </r>
  <r>
    <x v="556"/>
  </r>
  <r>
    <x v="539"/>
  </r>
  <r>
    <x v="172"/>
  </r>
  <r>
    <x v="190"/>
  </r>
  <r>
    <x v="883"/>
  </r>
  <r>
    <x v="884"/>
  </r>
  <r>
    <x v="552"/>
  </r>
  <r>
    <x v="885"/>
  </r>
  <r>
    <x v="886"/>
  </r>
  <r>
    <x v="887"/>
  </r>
  <r>
    <x v="174"/>
  </r>
  <r>
    <x v="888"/>
  </r>
  <r>
    <x v="889"/>
  </r>
  <r>
    <x v="320"/>
  </r>
  <r>
    <x v="231"/>
  </r>
  <r>
    <x v="890"/>
  </r>
  <r>
    <x v="80"/>
  </r>
  <r>
    <x v="16"/>
  </r>
  <r>
    <x v="677"/>
  </r>
  <r>
    <x v="5"/>
  </r>
  <r>
    <x v="552"/>
  </r>
  <r>
    <x v="891"/>
  </r>
  <r>
    <x v="208"/>
  </r>
  <r>
    <x v="8"/>
  </r>
  <r>
    <x v="892"/>
  </r>
  <r>
    <x v="893"/>
  </r>
  <r>
    <x v="894"/>
  </r>
  <r>
    <x v="19"/>
  </r>
  <r>
    <x v="0"/>
  </r>
  <r>
    <x v="320"/>
  </r>
  <r>
    <x v="89"/>
  </r>
  <r>
    <x v="552"/>
  </r>
  <r>
    <x v="895"/>
  </r>
  <r>
    <x v="163"/>
  </r>
  <r>
    <x v="896"/>
  </r>
  <r>
    <x v="59"/>
  </r>
  <r>
    <x v="221"/>
  </r>
  <r>
    <x v="897"/>
  </r>
  <r>
    <x v="116"/>
  </r>
  <r>
    <x v="898"/>
  </r>
  <r>
    <x v="552"/>
  </r>
  <r>
    <x v="174"/>
  </r>
  <r>
    <x v="899"/>
  </r>
  <r>
    <x v="900"/>
  </r>
  <r>
    <x v="330"/>
  </r>
  <r>
    <x v="58"/>
  </r>
  <r>
    <x v="901"/>
  </r>
  <r>
    <x v="383"/>
  </r>
  <r>
    <x v="692"/>
  </r>
  <r>
    <x v="902"/>
  </r>
  <r>
    <x v="3"/>
  </r>
  <r>
    <x v="146"/>
  </r>
  <r>
    <x v="6"/>
  </r>
  <r>
    <x v="903"/>
  </r>
  <r>
    <x v="904"/>
  </r>
  <r>
    <x v="905"/>
  </r>
  <r>
    <x v="906"/>
  </r>
  <r>
    <x v="865"/>
  </r>
  <r>
    <x v="606"/>
  </r>
  <r>
    <x v="907"/>
  </r>
  <r>
    <x v="1"/>
  </r>
  <r>
    <x v="908"/>
  </r>
  <r>
    <x v="117"/>
  </r>
  <r>
    <x v="35"/>
  </r>
  <r>
    <x v="471"/>
  </r>
  <r>
    <x v="13"/>
  </r>
  <r>
    <x v="909"/>
  </r>
  <r>
    <x v="5"/>
  </r>
  <r>
    <x v="498"/>
  </r>
  <r>
    <x v="177"/>
  </r>
  <r>
    <x v="910"/>
  </r>
  <r>
    <x v="552"/>
  </r>
  <r>
    <x v="1"/>
  </r>
  <r>
    <x v="81"/>
  </r>
  <r>
    <x v="911"/>
  </r>
  <r>
    <x v="426"/>
  </r>
  <r>
    <x v="552"/>
  </r>
  <r>
    <x v="5"/>
  </r>
  <r>
    <x v="193"/>
  </r>
  <r>
    <x v="709"/>
  </r>
  <r>
    <x v="555"/>
  </r>
  <r>
    <x v="912"/>
  </r>
  <r>
    <x v="73"/>
  </r>
  <r>
    <x v="913"/>
  </r>
  <r>
    <x v="89"/>
  </r>
  <r>
    <x v="897"/>
  </r>
  <r>
    <x v="734"/>
  </r>
  <r>
    <x v="17"/>
  </r>
  <r>
    <x v="848"/>
  </r>
  <r>
    <x v="224"/>
  </r>
  <r>
    <x v="94"/>
  </r>
  <r>
    <x v="914"/>
  </r>
  <r>
    <x v="915"/>
  </r>
  <r>
    <x v="203"/>
  </r>
  <r>
    <x v="35"/>
  </r>
  <r>
    <x v="916"/>
  </r>
  <r>
    <x v="917"/>
  </r>
  <r>
    <x v="14"/>
  </r>
  <r>
    <x v="142"/>
  </r>
  <r>
    <x v="918"/>
  </r>
  <r>
    <x v="639"/>
  </r>
  <r>
    <x v="142"/>
  </r>
  <r>
    <x v="37"/>
  </r>
  <r>
    <x v="919"/>
  </r>
  <r>
    <x v="40"/>
  </r>
  <r>
    <x v="3"/>
  </r>
  <r>
    <x v="673"/>
  </r>
  <r>
    <x v="133"/>
  </r>
  <r>
    <x v="920"/>
  </r>
  <r>
    <x v="921"/>
  </r>
  <r>
    <x v="701"/>
  </r>
  <r>
    <x v="36"/>
  </r>
  <r>
    <x v="611"/>
  </r>
  <r>
    <x v="822"/>
  </r>
  <r>
    <x v="552"/>
  </r>
  <r>
    <x v="13"/>
  </r>
  <r>
    <x v="619"/>
  </r>
  <r>
    <x v="922"/>
  </r>
  <r>
    <x v="14"/>
  </r>
  <r>
    <x v="923"/>
  </r>
  <r>
    <x v="215"/>
  </r>
  <r>
    <x v="469"/>
  </r>
  <r>
    <x v="552"/>
  </r>
  <r>
    <x v="66"/>
  </r>
  <r>
    <x v="707"/>
  </r>
  <r>
    <x v="924"/>
  </r>
  <r>
    <x v="130"/>
  </r>
  <r>
    <x v="925"/>
  </r>
  <r>
    <x v="276"/>
  </r>
  <r>
    <x v="926"/>
  </r>
  <r>
    <x v="58"/>
  </r>
  <r>
    <x v="927"/>
  </r>
  <r>
    <x v="13"/>
  </r>
  <r>
    <x v="552"/>
  </r>
  <r>
    <x v="928"/>
  </r>
  <r>
    <x v="3"/>
  </r>
  <r>
    <x v="1"/>
  </r>
  <r>
    <x v="929"/>
  </r>
  <r>
    <x v="635"/>
  </r>
  <r>
    <x v="137"/>
  </r>
  <r>
    <x v="930"/>
  </r>
  <r>
    <x v="2"/>
  </r>
  <r>
    <x v="41"/>
  </r>
  <r>
    <x v="655"/>
  </r>
  <r>
    <x v="782"/>
  </r>
  <r>
    <x v="107"/>
  </r>
  <r>
    <x v="931"/>
  </r>
  <r>
    <x v="8"/>
  </r>
  <r>
    <x v="932"/>
  </r>
  <r>
    <x v="81"/>
  </r>
  <r>
    <x v="933"/>
  </r>
  <r>
    <x v="370"/>
  </r>
  <r>
    <x v="552"/>
  </r>
  <r>
    <x v="177"/>
  </r>
  <r>
    <x v="192"/>
  </r>
  <r>
    <x v="35"/>
  </r>
  <r>
    <x v="934"/>
  </r>
  <r>
    <x v="220"/>
  </r>
  <r>
    <x v="11"/>
  </r>
  <r>
    <x v="730"/>
  </r>
  <r>
    <x v="935"/>
  </r>
  <r>
    <x v="936"/>
  </r>
  <r>
    <x v="937"/>
  </r>
  <r>
    <x v="938"/>
  </r>
  <r>
    <x v="25"/>
  </r>
  <r>
    <x v="939"/>
  </r>
  <r>
    <x v="940"/>
  </r>
  <r>
    <x v="730"/>
  </r>
  <r>
    <x v="234"/>
  </r>
  <r>
    <x v="115"/>
  </r>
  <r>
    <x v="941"/>
  </r>
  <r>
    <x v="169"/>
  </r>
  <r>
    <x v="22"/>
  </r>
  <r>
    <x v="0"/>
  </r>
  <r>
    <x v="156"/>
  </r>
  <r>
    <x v="176"/>
  </r>
  <r>
    <x v="7"/>
  </r>
  <r>
    <x v="942"/>
  </r>
  <r>
    <x v="943"/>
  </r>
  <r>
    <x v="944"/>
  </r>
  <r>
    <x v="674"/>
  </r>
  <r>
    <x v="231"/>
  </r>
  <r>
    <x v="945"/>
  </r>
  <r>
    <x v="570"/>
  </r>
  <r>
    <x v="58"/>
  </r>
  <r>
    <x v="71"/>
  </r>
  <r>
    <x v="23"/>
  </r>
  <r>
    <x v="946"/>
  </r>
  <r>
    <x v="82"/>
  </r>
  <r>
    <x v="552"/>
  </r>
  <r>
    <x v="32"/>
  </r>
  <r>
    <x v="947"/>
  </r>
  <r>
    <x v="651"/>
  </r>
  <r>
    <x v="849"/>
  </r>
  <r>
    <x v="909"/>
  </r>
  <r>
    <x v="54"/>
  </r>
  <r>
    <x v="0"/>
  </r>
  <r>
    <x v="74"/>
  </r>
  <r>
    <x v="77"/>
  </r>
  <r>
    <x v="36"/>
  </r>
  <r>
    <x v="7"/>
  </r>
  <r>
    <x v="948"/>
  </r>
  <r>
    <x v="949"/>
  </r>
  <r>
    <x v="488"/>
  </r>
  <r>
    <x v="471"/>
  </r>
  <r>
    <x v="83"/>
  </r>
  <r>
    <x v="950"/>
  </r>
  <r>
    <x v="766"/>
  </r>
  <r>
    <x v="6"/>
  </r>
  <r>
    <x v="951"/>
  </r>
  <r>
    <x v="552"/>
  </r>
  <r>
    <x v="552"/>
  </r>
  <r>
    <x v="36"/>
  </r>
  <r>
    <x v="776"/>
  </r>
  <r>
    <x v="8"/>
  </r>
  <r>
    <x v="952"/>
  </r>
  <r>
    <x v="953"/>
  </r>
  <r>
    <x v="142"/>
  </r>
  <r>
    <x v="0"/>
  </r>
  <r>
    <x v="954"/>
  </r>
  <r>
    <x v="58"/>
  </r>
  <r>
    <x v="552"/>
  </r>
  <r>
    <x v="207"/>
  </r>
  <r>
    <x v="62"/>
  </r>
  <r>
    <x v="350"/>
  </r>
  <r>
    <x v="40"/>
  </r>
  <r>
    <x v="110"/>
  </r>
  <r>
    <x v="552"/>
  </r>
  <r>
    <x v="9"/>
  </r>
  <r>
    <x v="116"/>
  </r>
  <r>
    <x v="116"/>
  </r>
  <r>
    <x v="575"/>
  </r>
  <r>
    <x v="239"/>
  </r>
  <r>
    <x v="955"/>
  </r>
  <r>
    <x v="373"/>
  </r>
  <r>
    <x v="22"/>
  </r>
  <r>
    <x v="16"/>
  </r>
  <r>
    <x v="82"/>
  </r>
  <r>
    <x v="510"/>
  </r>
  <r>
    <x v="343"/>
  </r>
  <r>
    <x v="12"/>
  </r>
  <r>
    <x v="956"/>
  </r>
  <r>
    <x v="957"/>
  </r>
  <r>
    <x v="958"/>
  </r>
  <r>
    <x v="606"/>
  </r>
  <r>
    <x v="959"/>
  </r>
  <r>
    <x v="948"/>
  </r>
  <r>
    <x v="208"/>
  </r>
  <r>
    <x v="13"/>
  </r>
  <r>
    <x v="266"/>
  </r>
  <r>
    <x v="960"/>
  </r>
  <r>
    <x v="961"/>
  </r>
  <r>
    <x v="5"/>
  </r>
  <r>
    <x v="552"/>
  </r>
  <r>
    <x v="962"/>
  </r>
  <r>
    <x v="141"/>
  </r>
  <r>
    <x v="131"/>
  </r>
  <r>
    <x v="4"/>
  </r>
  <r>
    <x v="22"/>
  </r>
  <r>
    <x v="13"/>
  </r>
  <r>
    <x v="22"/>
  </r>
  <r>
    <x v="99"/>
  </r>
  <r>
    <x v="963"/>
  </r>
  <r>
    <x v="964"/>
  </r>
  <r>
    <x v="965"/>
  </r>
  <r>
    <x v="8"/>
  </r>
  <r>
    <x v="18"/>
  </r>
  <r>
    <x v="47"/>
  </r>
  <r>
    <x v="673"/>
  </r>
  <r>
    <x v="54"/>
  </r>
  <r>
    <x v="966"/>
  </r>
  <r>
    <x v="414"/>
  </r>
  <r>
    <x v="849"/>
  </r>
  <r>
    <x v="555"/>
  </r>
  <r>
    <x v="903"/>
  </r>
  <r>
    <x v="8"/>
  </r>
  <r>
    <x v="116"/>
  </r>
  <r>
    <x v="398"/>
  </r>
  <r>
    <x v="6"/>
  </r>
  <r>
    <x v="116"/>
  </r>
  <r>
    <x v="126"/>
  </r>
  <r>
    <x v="17"/>
  </r>
  <r>
    <x v="7"/>
  </r>
  <r>
    <x v="967"/>
  </r>
  <r>
    <x v="968"/>
  </r>
  <r>
    <x v="116"/>
  </r>
  <r>
    <x v="552"/>
  </r>
  <r>
    <x v="190"/>
  </r>
  <r>
    <x v="530"/>
  </r>
  <r>
    <x v="35"/>
  </r>
  <r>
    <x v="13"/>
  </r>
  <r>
    <x v="969"/>
  </r>
  <r>
    <x v="17"/>
  </r>
  <r>
    <x v="22"/>
  </r>
  <r>
    <x v="970"/>
  </r>
  <r>
    <x v="971"/>
  </r>
  <r>
    <x v="972"/>
  </r>
  <r>
    <x v="973"/>
  </r>
  <r>
    <x v="552"/>
  </r>
  <r>
    <x v="974"/>
  </r>
  <r>
    <x v="81"/>
  </r>
  <r>
    <x v="41"/>
  </r>
  <r>
    <x v="552"/>
  </r>
  <r>
    <x v="318"/>
  </r>
  <r>
    <x v="552"/>
  </r>
  <r>
    <x v="552"/>
  </r>
  <r>
    <x v="6"/>
  </r>
  <r>
    <x v="190"/>
  </r>
  <r>
    <x v="81"/>
  </r>
  <r>
    <x v="975"/>
  </r>
  <r>
    <x v="298"/>
  </r>
  <r>
    <x v="552"/>
  </r>
  <r>
    <x v="109"/>
  </r>
  <r>
    <x v="201"/>
  </r>
  <r>
    <x v="976"/>
  </r>
  <r>
    <x v="552"/>
  </r>
  <r>
    <x v="267"/>
  </r>
  <r>
    <x v="144"/>
  </r>
  <r>
    <x v="201"/>
  </r>
  <r>
    <x v="977"/>
  </r>
  <r>
    <x v="54"/>
  </r>
  <r>
    <x v="570"/>
  </r>
  <r>
    <x v="978"/>
  </r>
  <r>
    <x v="910"/>
  </r>
  <r>
    <x v="215"/>
  </r>
  <r>
    <x v="552"/>
  </r>
  <r>
    <x v="833"/>
  </r>
  <r>
    <x v="552"/>
  </r>
  <r>
    <x v="375"/>
  </r>
  <r>
    <x v="552"/>
  </r>
  <r>
    <x v="9"/>
  </r>
  <r>
    <x v="99"/>
  </r>
  <r>
    <x v="552"/>
  </r>
  <r>
    <x v="979"/>
  </r>
  <r>
    <x v="469"/>
  </r>
  <r>
    <x v="7"/>
  </r>
  <r>
    <x v="9"/>
  </r>
  <r>
    <x v="8"/>
  </r>
  <r>
    <x v="552"/>
  </r>
  <r>
    <x v="474"/>
  </r>
  <r>
    <x v="980"/>
  </r>
  <r>
    <x v="100"/>
  </r>
  <r>
    <x v="276"/>
  </r>
  <r>
    <x v="981"/>
  </r>
  <r>
    <x v="982"/>
  </r>
  <r>
    <x v="454"/>
  </r>
  <r>
    <x v="74"/>
  </r>
  <r>
    <x v="983"/>
  </r>
  <r>
    <x v="276"/>
  </r>
  <r>
    <x v="17"/>
  </r>
  <r>
    <x v="599"/>
  </r>
  <r>
    <x v="58"/>
  </r>
  <r>
    <x v="144"/>
  </r>
  <r>
    <x v="984"/>
  </r>
  <r>
    <x v="380"/>
  </r>
  <r>
    <x v="985"/>
  </r>
  <r>
    <x v="552"/>
  </r>
  <r>
    <x v="8"/>
  </r>
  <r>
    <x v="13"/>
  </r>
  <r>
    <x v="13"/>
  </r>
  <r>
    <x v="552"/>
  </r>
  <r>
    <x v="552"/>
  </r>
  <r>
    <x v="980"/>
  </r>
  <r>
    <x v="552"/>
  </r>
  <r>
    <x v="986"/>
  </r>
  <r>
    <x v="142"/>
  </r>
  <r>
    <x v="8"/>
  </r>
  <r>
    <x v="987"/>
  </r>
  <r>
    <x v="283"/>
  </r>
  <r>
    <x v="89"/>
  </r>
  <r>
    <x v="1"/>
  </r>
  <r>
    <x v="988"/>
  </r>
  <r>
    <x v="53"/>
  </r>
  <r>
    <x v="552"/>
  </r>
  <r>
    <x v="296"/>
  </r>
  <r>
    <x v="507"/>
  </r>
  <r>
    <x v="197"/>
  </r>
  <r>
    <x v="445"/>
  </r>
  <r>
    <x v="782"/>
  </r>
  <r>
    <x v="989"/>
  </r>
  <r>
    <x v="552"/>
  </r>
  <r>
    <x v="677"/>
  </r>
  <r>
    <x v="990"/>
  </r>
  <r>
    <x v="757"/>
  </r>
  <r>
    <x v="651"/>
  </r>
  <r>
    <x v="991"/>
  </r>
  <r>
    <x v="992"/>
  </r>
  <r>
    <x v="512"/>
  </r>
  <r>
    <x v="753"/>
  </r>
  <r>
    <x v="1"/>
  </r>
  <r>
    <x v="342"/>
  </r>
  <r>
    <x v="133"/>
  </r>
  <r>
    <x v="993"/>
  </r>
  <r>
    <x v="552"/>
  </r>
  <r>
    <x v="368"/>
  </r>
  <r>
    <x v="994"/>
  </r>
  <r>
    <x v="194"/>
  </r>
  <r>
    <x v="995"/>
  </r>
  <r>
    <x v="552"/>
  </r>
  <r>
    <x v="6"/>
  </r>
  <r>
    <x v="996"/>
  </r>
  <r>
    <x v="552"/>
  </r>
  <r>
    <x v="566"/>
  </r>
  <r>
    <x v="3"/>
  </r>
  <r>
    <x v="16"/>
  </r>
  <r>
    <x v="9"/>
  </r>
  <r>
    <x v="552"/>
  </r>
  <r>
    <x v="23"/>
  </r>
  <r>
    <x v="343"/>
  </r>
  <r>
    <x v="997"/>
  </r>
  <r>
    <x v="556"/>
  </r>
  <r>
    <x v="169"/>
  </r>
  <r>
    <x v="552"/>
  </r>
  <r>
    <x v="570"/>
  </r>
  <r>
    <x v="892"/>
  </r>
  <r>
    <x v="276"/>
  </r>
  <r>
    <x v="103"/>
  </r>
  <r>
    <x v="552"/>
  </r>
  <r>
    <x v="766"/>
  </r>
  <r>
    <x v="84"/>
  </r>
  <r>
    <x v="552"/>
  </r>
  <r>
    <x v="81"/>
  </r>
  <r>
    <x v="1"/>
  </r>
  <r>
    <x v="552"/>
  </r>
  <r>
    <x v="208"/>
  </r>
  <r>
    <x v="612"/>
  </r>
  <r>
    <x v="949"/>
  </r>
  <r>
    <x v="552"/>
  </r>
  <r>
    <x v="399"/>
  </r>
  <r>
    <x v="998"/>
  </r>
  <r>
    <x v="302"/>
  </r>
  <r>
    <x v="999"/>
  </r>
  <r>
    <x v="1000"/>
  </r>
  <r>
    <x v="644"/>
  </r>
  <r>
    <x v="1001"/>
  </r>
  <r>
    <x v="552"/>
  </r>
  <r>
    <x v="172"/>
  </r>
  <r>
    <x v="54"/>
  </r>
  <r>
    <x v="75"/>
  </r>
  <r>
    <x v="1002"/>
  </r>
  <r>
    <x v="13"/>
  </r>
  <r>
    <x v="1003"/>
  </r>
  <r>
    <x v="1004"/>
  </r>
  <r>
    <x v="414"/>
  </r>
  <r>
    <x v="1"/>
  </r>
  <r>
    <x v="889"/>
  </r>
  <r>
    <x v="35"/>
  </r>
  <r>
    <x v="32"/>
  </r>
  <r>
    <x v="209"/>
  </r>
  <r>
    <x v="552"/>
  </r>
  <r>
    <x v="9"/>
  </r>
  <r>
    <x v="1005"/>
  </r>
  <r>
    <x v="1006"/>
  </r>
  <r>
    <x v="13"/>
  </r>
  <r>
    <x v="859"/>
  </r>
  <r>
    <x v="13"/>
  </r>
  <r>
    <x v="23"/>
  </r>
  <r>
    <x v="833"/>
  </r>
  <r>
    <x v="58"/>
  </r>
  <r>
    <x v="163"/>
  </r>
  <r>
    <x v="980"/>
  </r>
  <r>
    <x v="1007"/>
  </r>
  <r>
    <x v="23"/>
  </r>
  <r>
    <x v="22"/>
  </r>
  <r>
    <x v="22"/>
  </r>
  <r>
    <x v="600"/>
  </r>
  <r>
    <x v="32"/>
  </r>
  <r>
    <x v="144"/>
  </r>
  <r>
    <x v="1008"/>
  </r>
  <r>
    <x v="33"/>
  </r>
  <r>
    <x v="224"/>
  </r>
  <r>
    <x v="79"/>
  </r>
  <r>
    <x v="16"/>
  </r>
  <r>
    <x v="1009"/>
  </r>
  <r>
    <x v="35"/>
  </r>
  <r>
    <x v="73"/>
  </r>
  <r>
    <x v="528"/>
  </r>
  <r>
    <x v="239"/>
  </r>
  <r>
    <x v="23"/>
  </r>
  <r>
    <x v="35"/>
  </r>
  <r>
    <x v="51"/>
  </r>
  <r>
    <x v="323"/>
  </r>
  <r>
    <x v="1010"/>
  </r>
  <r>
    <x v="495"/>
  </r>
  <r>
    <x v="459"/>
  </r>
  <r>
    <x v="13"/>
  </r>
  <r>
    <x v="96"/>
  </r>
  <r>
    <x v="552"/>
  </r>
  <r>
    <x v="13"/>
  </r>
  <r>
    <x v="552"/>
  </r>
  <r>
    <x v="1011"/>
  </r>
  <r>
    <x v="552"/>
  </r>
  <r>
    <x v="1012"/>
  </r>
  <r>
    <x v="1013"/>
  </r>
  <r>
    <x v="769"/>
  </r>
  <r>
    <x v="1014"/>
  </r>
  <r>
    <x v="1015"/>
  </r>
  <r>
    <x v="89"/>
  </r>
  <r>
    <x v="1016"/>
  </r>
  <r>
    <x v="73"/>
  </r>
  <r>
    <x v="17"/>
  </r>
  <r>
    <x v="797"/>
  </r>
  <r>
    <x v="16"/>
  </r>
  <r>
    <x v="71"/>
  </r>
  <r>
    <x v="209"/>
  </r>
  <r>
    <x v="71"/>
  </r>
  <r>
    <x v="1017"/>
  </r>
  <r>
    <x v="1018"/>
  </r>
  <r>
    <x v="1019"/>
  </r>
  <r>
    <x v="393"/>
  </r>
  <r>
    <x v="81"/>
  </r>
  <r>
    <x v="358"/>
  </r>
  <r>
    <x v="5"/>
  </r>
  <r>
    <x v="81"/>
  </r>
  <r>
    <x v="1020"/>
  </r>
  <r>
    <x v="1021"/>
  </r>
  <r>
    <x v="941"/>
  </r>
  <r>
    <x v="1022"/>
  </r>
  <r>
    <x v="1023"/>
  </r>
  <r>
    <x v="1024"/>
  </r>
  <r>
    <x v="54"/>
  </r>
  <r>
    <x v="1025"/>
  </r>
  <r>
    <x v="552"/>
  </r>
  <r>
    <x v="1026"/>
  </r>
  <r>
    <x v="89"/>
  </r>
  <r>
    <x v="251"/>
  </r>
  <r>
    <x v="552"/>
  </r>
  <r>
    <x v="978"/>
  </r>
  <r>
    <x v="552"/>
  </r>
  <r>
    <x v="817"/>
  </r>
  <r>
    <x v="5"/>
  </r>
  <r>
    <x v="116"/>
  </r>
  <r>
    <x v="552"/>
  </r>
  <r>
    <x v="13"/>
  </r>
  <r>
    <x v="89"/>
  </r>
  <r>
    <x v="866"/>
  </r>
  <r>
    <x v="1027"/>
  </r>
  <r>
    <x v="1028"/>
  </r>
  <r>
    <x v="1029"/>
  </r>
  <r>
    <x v="163"/>
  </r>
  <r>
    <x v="1030"/>
  </r>
  <r>
    <x v="555"/>
  </r>
  <r>
    <x v="552"/>
  </r>
  <r>
    <x v="1031"/>
  </r>
  <r>
    <x v="479"/>
  </r>
  <r>
    <x v="1032"/>
  </r>
  <r>
    <x v="1033"/>
  </r>
  <r>
    <x v="1034"/>
  </r>
  <r>
    <x v="338"/>
  </r>
  <r>
    <x v="510"/>
  </r>
  <r>
    <x v="654"/>
  </r>
  <r>
    <x v="92"/>
  </r>
  <r>
    <x v="5"/>
  </r>
  <r>
    <x v="175"/>
  </r>
  <r>
    <x v="1035"/>
  </r>
  <r>
    <x v="185"/>
  </r>
  <r>
    <x v="1036"/>
  </r>
  <r>
    <x v="1037"/>
  </r>
  <r>
    <x v="1038"/>
  </r>
  <r>
    <x v="194"/>
  </r>
  <r>
    <x v="1039"/>
  </r>
  <r>
    <x v="552"/>
  </r>
  <r>
    <x v="539"/>
  </r>
  <r>
    <x v="444"/>
  </r>
  <r>
    <x v="673"/>
  </r>
  <r>
    <x v="147"/>
  </r>
  <r>
    <x v="1040"/>
  </r>
  <r>
    <x v="16"/>
  </r>
  <r>
    <x v="371"/>
  </r>
  <r>
    <x v="1041"/>
  </r>
  <r>
    <x v="17"/>
  </r>
  <r>
    <x v="552"/>
  </r>
  <r>
    <x v="77"/>
  </r>
  <r>
    <x v="552"/>
  </r>
  <r>
    <x v="766"/>
  </r>
  <r>
    <x v="552"/>
  </r>
  <r>
    <x v="924"/>
  </r>
  <r>
    <x v="552"/>
  </r>
  <r>
    <x v="906"/>
  </r>
  <r>
    <x v="1042"/>
  </r>
  <r>
    <x v="1043"/>
  </r>
  <r>
    <x v="1044"/>
  </r>
  <r>
    <x v="552"/>
  </r>
  <r>
    <x v="1045"/>
  </r>
  <r>
    <x v="0"/>
  </r>
  <r>
    <x v="692"/>
  </r>
  <r>
    <x v="1046"/>
  </r>
  <r>
    <x v="1047"/>
  </r>
  <r>
    <x v="185"/>
  </r>
  <r>
    <x v="734"/>
  </r>
  <r>
    <x v="77"/>
  </r>
  <r>
    <x v="9"/>
  </r>
  <r>
    <x v="552"/>
  </r>
  <r>
    <x v="23"/>
  </r>
  <r>
    <x v="1048"/>
  </r>
  <r>
    <x v="1049"/>
  </r>
  <r>
    <x v="32"/>
  </r>
  <r>
    <x v="89"/>
  </r>
  <r>
    <x v="1050"/>
  </r>
  <r>
    <x v="8"/>
  </r>
  <r>
    <x v="300"/>
  </r>
  <r>
    <x v="137"/>
  </r>
  <r>
    <x v="1"/>
  </r>
  <r>
    <x v="826"/>
  </r>
  <r>
    <x v="37"/>
  </r>
  <r>
    <x v="1051"/>
  </r>
  <r>
    <x v="1052"/>
  </r>
  <r>
    <x v="1053"/>
  </r>
  <r>
    <x v="1054"/>
  </r>
  <r>
    <x v="1055"/>
  </r>
  <r>
    <x v="62"/>
  </r>
  <r>
    <x v="8"/>
  </r>
  <r>
    <x v="1056"/>
  </r>
  <r>
    <x v="17"/>
  </r>
  <r>
    <x v="833"/>
  </r>
  <r>
    <x v="1057"/>
  </r>
  <r>
    <x v="552"/>
  </r>
  <r>
    <x v="5"/>
  </r>
  <r>
    <x v="16"/>
  </r>
  <r>
    <x v="1058"/>
  </r>
  <r>
    <x v="979"/>
  </r>
  <r>
    <x v="1059"/>
  </r>
  <r>
    <x v="36"/>
  </r>
  <r>
    <x v="1060"/>
  </r>
  <r>
    <x v="175"/>
  </r>
  <r>
    <x v="78"/>
  </r>
  <r>
    <x v="141"/>
  </r>
  <r>
    <x v="232"/>
  </r>
  <r>
    <x v="532"/>
  </r>
  <r>
    <x v="66"/>
  </r>
  <r>
    <x v="156"/>
  </r>
  <r>
    <x v="1061"/>
  </r>
  <r>
    <x v="1062"/>
  </r>
  <r>
    <x v="1063"/>
  </r>
  <r>
    <x v="72"/>
  </r>
  <r>
    <x v="1064"/>
  </r>
  <r>
    <x v="602"/>
  </r>
  <r>
    <x v="224"/>
  </r>
  <r>
    <x v="552"/>
  </r>
  <r>
    <x v="276"/>
  </r>
  <r>
    <x v="1065"/>
  </r>
  <r>
    <x v="82"/>
  </r>
  <r>
    <x v="17"/>
  </r>
  <r>
    <x v="298"/>
  </r>
  <r>
    <x v="631"/>
  </r>
  <r>
    <x v="474"/>
  </r>
  <r>
    <x v="1066"/>
  </r>
  <r>
    <x v="1067"/>
  </r>
  <r>
    <x v="1068"/>
  </r>
  <r>
    <x v="1069"/>
  </r>
  <r>
    <x v="143"/>
  </r>
  <r>
    <x v="849"/>
  </r>
  <r>
    <x v="552"/>
  </r>
  <r>
    <x v="1070"/>
  </r>
  <r>
    <x v="144"/>
  </r>
  <r>
    <x v="552"/>
  </r>
  <r>
    <x v="6"/>
  </r>
  <r>
    <x v="862"/>
  </r>
  <r>
    <x v="72"/>
  </r>
  <r>
    <x v="36"/>
  </r>
  <r>
    <x v="179"/>
  </r>
  <r>
    <x v="1071"/>
  </r>
  <r>
    <x v="445"/>
  </r>
  <r>
    <x v="278"/>
  </r>
  <r>
    <x v="13"/>
  </r>
  <r>
    <x v="1072"/>
  </r>
  <r>
    <x v="319"/>
  </r>
  <r>
    <x v="178"/>
  </r>
  <r>
    <x v="17"/>
  </r>
  <r>
    <x v="552"/>
  </r>
  <r>
    <x v="1073"/>
  </r>
  <r>
    <x v="552"/>
  </r>
  <r>
    <x v="58"/>
  </r>
  <r>
    <x v="5"/>
  </r>
  <r>
    <x v="82"/>
  </r>
  <r>
    <x v="1074"/>
  </r>
  <r>
    <x v="862"/>
  </r>
  <r>
    <x v="552"/>
  </r>
  <r>
    <x v="776"/>
  </r>
  <r>
    <x v="1075"/>
  </r>
  <r>
    <x v="1076"/>
  </r>
  <r>
    <x v="1077"/>
  </r>
  <r>
    <x v="903"/>
  </r>
  <r>
    <x v="116"/>
  </r>
  <r>
    <x v="552"/>
  </r>
  <r>
    <x v="1078"/>
  </r>
  <r>
    <x v="552"/>
  </r>
  <r>
    <x v="980"/>
  </r>
  <r>
    <x v="1079"/>
  </r>
  <r>
    <x v="100"/>
  </r>
  <r>
    <x v="1080"/>
  </r>
  <r>
    <x v="631"/>
  </r>
  <r>
    <x v="1081"/>
  </r>
  <r>
    <x v="1"/>
  </r>
  <r>
    <x v="552"/>
  </r>
  <r>
    <x v="552"/>
  </r>
  <r>
    <x v="1082"/>
  </r>
  <r>
    <x v="451"/>
  </r>
  <r>
    <x v="1057"/>
  </r>
  <r>
    <x v="346"/>
  </r>
  <r>
    <x v="5"/>
  </r>
  <r>
    <x v="163"/>
  </r>
  <r>
    <x v="1083"/>
  </r>
  <r>
    <x v="9"/>
  </r>
  <r>
    <x v="1084"/>
  </r>
  <r>
    <x v="1085"/>
  </r>
  <r>
    <x v="1"/>
  </r>
  <r>
    <x v="1086"/>
  </r>
  <r>
    <x v="1087"/>
  </r>
  <r>
    <x v="2"/>
  </r>
  <r>
    <x v="1088"/>
  </r>
  <r>
    <x v="552"/>
  </r>
  <r>
    <x v="1089"/>
  </r>
  <r>
    <x v="37"/>
  </r>
  <r>
    <x v="552"/>
  </r>
  <r>
    <x v="14"/>
  </r>
  <r>
    <x v="41"/>
  </r>
  <r>
    <x v="221"/>
  </r>
  <r>
    <x v="1090"/>
  </r>
  <r>
    <x v="731"/>
  </r>
  <r>
    <x v="552"/>
  </r>
  <r>
    <x v="1"/>
  </r>
  <r>
    <x v="16"/>
  </r>
  <r>
    <x v="1"/>
  </r>
  <r>
    <x v="195"/>
  </r>
  <r>
    <x v="7"/>
  </r>
  <r>
    <x v="1091"/>
  </r>
  <r>
    <x v="72"/>
  </r>
  <r>
    <x v="477"/>
  </r>
  <r>
    <x v="559"/>
  </r>
  <r>
    <x v="1092"/>
  </r>
  <r>
    <x v="224"/>
  </r>
  <r>
    <x v="1093"/>
  </r>
  <r>
    <x v="1094"/>
  </r>
  <r>
    <x v="214"/>
  </r>
  <r>
    <x v="1045"/>
  </r>
  <r>
    <x v="219"/>
  </r>
  <r>
    <x v="1028"/>
  </r>
  <r>
    <x v="1095"/>
  </r>
  <r>
    <x v="8"/>
  </r>
  <r>
    <x v="2"/>
  </r>
  <r>
    <x v="117"/>
  </r>
  <r>
    <x v="548"/>
  </r>
  <r>
    <x v="264"/>
  </r>
  <r>
    <x v="552"/>
  </r>
  <r>
    <x v="1096"/>
  </r>
  <r>
    <x v="1097"/>
  </r>
  <r>
    <x v="552"/>
  </r>
  <r>
    <x v="1098"/>
  </r>
  <r>
    <x v="1099"/>
  </r>
  <r>
    <x v="545"/>
  </r>
  <r>
    <x v="552"/>
  </r>
  <r>
    <x v="178"/>
  </r>
  <r>
    <x v="6"/>
  </r>
  <r>
    <x v="1100"/>
  </r>
  <r>
    <x v="1101"/>
  </r>
  <r>
    <x v="1102"/>
  </r>
  <r>
    <x v="636"/>
  </r>
  <r>
    <x v="1103"/>
  </r>
  <r>
    <x v="1104"/>
  </r>
  <r>
    <x v="1"/>
  </r>
  <r>
    <x v="8"/>
  </r>
  <r>
    <x v="156"/>
  </r>
  <r>
    <x v="83"/>
  </r>
  <r>
    <x v="474"/>
  </r>
  <r>
    <x v="552"/>
  </r>
  <r>
    <x v="495"/>
  </r>
  <r>
    <x v="424"/>
  </r>
  <r>
    <x v="552"/>
  </r>
  <r>
    <x v="36"/>
  </r>
  <r>
    <x v="1105"/>
  </r>
  <r>
    <x v="546"/>
  </r>
  <r>
    <x v="205"/>
  </r>
  <r>
    <x v="1106"/>
  </r>
  <r>
    <x v="0"/>
  </r>
  <r>
    <x v="552"/>
  </r>
  <r>
    <x v="1107"/>
  </r>
  <r>
    <x v="1"/>
  </r>
  <r>
    <x v="552"/>
  </r>
  <r>
    <x v="552"/>
  </r>
  <r>
    <x v="1108"/>
  </r>
  <r>
    <x v="142"/>
  </r>
  <r>
    <x v="398"/>
  </r>
  <r>
    <x v="297"/>
  </r>
  <r>
    <x v="224"/>
  </r>
  <r>
    <x v="70"/>
  </r>
  <r>
    <x v="1069"/>
  </r>
  <r>
    <x v="1109"/>
  </r>
  <r>
    <x v="58"/>
  </r>
  <r>
    <x v="267"/>
  </r>
  <r>
    <x v="1110"/>
  </r>
  <r>
    <x v="611"/>
  </r>
  <r>
    <x v="1111"/>
  </r>
  <r>
    <x v="726"/>
  </r>
  <r>
    <x v="1112"/>
  </r>
  <r>
    <x v="197"/>
  </r>
  <r>
    <x v="9"/>
  </r>
  <r>
    <x v="1062"/>
  </r>
  <r>
    <x v="9"/>
  </r>
  <r>
    <x v="552"/>
  </r>
  <r>
    <x v="62"/>
  </r>
  <r>
    <x v="109"/>
  </r>
  <r>
    <x v="1113"/>
  </r>
  <r>
    <x v="137"/>
  </r>
  <r>
    <x v="373"/>
  </r>
  <r>
    <x v="552"/>
  </r>
  <r>
    <x v="1"/>
  </r>
  <r>
    <x v="1114"/>
  </r>
  <r>
    <x v="174"/>
  </r>
  <r>
    <x v="721"/>
  </r>
  <r>
    <x v="1115"/>
  </r>
  <r>
    <x v="305"/>
  </r>
  <r>
    <x v="689"/>
  </r>
  <r>
    <x v="1116"/>
  </r>
  <r>
    <x v="518"/>
  </r>
  <r>
    <x v="10"/>
  </r>
  <r>
    <x v="367"/>
  </r>
  <r>
    <x v="1117"/>
  </r>
  <r>
    <x v="54"/>
  </r>
  <r>
    <x v="1118"/>
  </r>
  <r>
    <x v="607"/>
  </r>
  <r>
    <x v="1119"/>
  </r>
  <r>
    <x v="552"/>
  </r>
  <r>
    <x v="552"/>
  </r>
  <r>
    <x v="812"/>
  </r>
  <r>
    <x v="1120"/>
  </r>
  <r>
    <x v="1121"/>
  </r>
  <r>
    <x v="278"/>
  </r>
  <r>
    <x v="167"/>
  </r>
  <r>
    <x v="1122"/>
  </r>
  <r>
    <x v="1123"/>
  </r>
  <r>
    <x v="62"/>
  </r>
  <r>
    <x v="1124"/>
  </r>
  <r>
    <x v="27"/>
  </r>
  <r>
    <x v="35"/>
  </r>
  <r>
    <x v="552"/>
  </r>
  <r>
    <x v="1125"/>
  </r>
  <r>
    <x v="1086"/>
  </r>
  <r>
    <x v="1126"/>
  </r>
  <r>
    <x v="22"/>
  </r>
  <r>
    <x v="1127"/>
  </r>
  <r>
    <x v="768"/>
  </r>
  <r>
    <x v="1128"/>
  </r>
  <r>
    <x v="13"/>
  </r>
  <r>
    <x v="1129"/>
  </r>
  <r>
    <x v="9"/>
  </r>
  <r>
    <x v="1130"/>
  </r>
  <r>
    <x v="1130"/>
  </r>
  <r>
    <x v="552"/>
  </r>
  <r>
    <x v="340"/>
  </r>
  <r>
    <x v="552"/>
  </r>
  <r>
    <x v="1131"/>
  </r>
  <r>
    <x v="444"/>
  </r>
  <r>
    <x v="1132"/>
  </r>
  <r>
    <x v="58"/>
  </r>
  <r>
    <x v="36"/>
  </r>
  <r>
    <x v="178"/>
  </r>
  <r>
    <x v="209"/>
  </r>
  <r>
    <x v="978"/>
  </r>
  <r>
    <x v="1133"/>
  </r>
  <r>
    <x v="3"/>
  </r>
  <r>
    <x v="1021"/>
  </r>
  <r>
    <x v="1134"/>
  </r>
  <r>
    <x v="624"/>
  </r>
  <r>
    <x v="174"/>
  </r>
  <r>
    <x v="552"/>
  </r>
  <r>
    <x v="1135"/>
  </r>
  <r>
    <x v="16"/>
  </r>
  <r>
    <x v="246"/>
  </r>
  <r>
    <x v="1136"/>
  </r>
  <r>
    <x v="1137"/>
  </r>
  <r>
    <x v="1138"/>
  </r>
  <r>
    <x v="1139"/>
  </r>
  <r>
    <x v="552"/>
  </r>
  <r>
    <x v="1021"/>
  </r>
  <r>
    <x v="978"/>
  </r>
  <r>
    <x v="55"/>
  </r>
  <r>
    <x v="1140"/>
  </r>
  <r>
    <x v="1141"/>
  </r>
  <r>
    <x v="1142"/>
  </r>
  <r>
    <x v="0"/>
  </r>
  <r>
    <x v="552"/>
  </r>
  <r>
    <x v="12"/>
  </r>
  <r>
    <x v="53"/>
  </r>
  <r>
    <x v="1143"/>
  </r>
  <r>
    <x v="1144"/>
  </r>
  <r>
    <x v="552"/>
  </r>
  <r>
    <x v="81"/>
  </r>
  <r>
    <x v="2"/>
  </r>
  <r>
    <x v="552"/>
  </r>
  <r>
    <x v="1145"/>
  </r>
  <r>
    <x v="0"/>
  </r>
  <r>
    <x v="310"/>
  </r>
  <r>
    <x v="1146"/>
  </r>
  <r>
    <x v="239"/>
  </r>
  <r>
    <x v="1147"/>
  </r>
  <r>
    <x v="73"/>
  </r>
  <r>
    <x v="1148"/>
  </r>
  <r>
    <x v="552"/>
  </r>
  <r>
    <x v="1149"/>
  </r>
  <r>
    <x v="89"/>
  </r>
  <r>
    <x v="1150"/>
  </r>
  <r>
    <x v="9"/>
  </r>
  <r>
    <x v="1151"/>
  </r>
  <r>
    <x v="1152"/>
  </r>
  <r>
    <x v="278"/>
  </r>
  <r>
    <x v="9"/>
  </r>
  <r>
    <x v="163"/>
  </r>
  <r>
    <x v="903"/>
  </r>
  <r>
    <x v="1153"/>
  </r>
  <r>
    <x v="37"/>
  </r>
  <r>
    <x v="1154"/>
  </r>
  <r>
    <x v="875"/>
  </r>
  <r>
    <x v="74"/>
  </r>
  <r>
    <x v="114"/>
  </r>
  <r>
    <x v="1155"/>
  </r>
  <r>
    <x v="1156"/>
  </r>
  <r>
    <x v="81"/>
  </r>
  <r>
    <x v="78"/>
  </r>
  <r>
    <x v="89"/>
  </r>
  <r>
    <x v="62"/>
  </r>
  <r>
    <x v="125"/>
  </r>
  <r>
    <x v="63"/>
  </r>
  <r>
    <x v="111"/>
  </r>
  <r>
    <x v="314"/>
  </r>
  <r>
    <x v="208"/>
  </r>
  <r>
    <x v="501"/>
  </r>
  <r>
    <x v="425"/>
  </r>
  <r>
    <x v="32"/>
  </r>
  <r>
    <x v="939"/>
  </r>
  <r>
    <x v="146"/>
  </r>
  <r>
    <x v="73"/>
  </r>
  <r>
    <x v="270"/>
  </r>
  <r>
    <x v="1157"/>
  </r>
  <r>
    <x v="1158"/>
  </r>
  <r>
    <x v="872"/>
  </r>
  <r>
    <x v="552"/>
  </r>
  <r>
    <x v="1159"/>
  </r>
  <r>
    <x v="552"/>
  </r>
  <r>
    <x v="53"/>
  </r>
  <r>
    <x v="129"/>
  </r>
  <r>
    <x v="1160"/>
  </r>
  <r>
    <x v="553"/>
  </r>
  <r>
    <x v="194"/>
  </r>
  <r>
    <x v="552"/>
  </r>
  <r>
    <x v="552"/>
  </r>
  <r>
    <x v="11"/>
  </r>
  <r>
    <x v="1161"/>
  </r>
  <r>
    <x v="1162"/>
  </r>
  <r>
    <x v="552"/>
  </r>
  <r>
    <x v="1163"/>
  </r>
  <r>
    <x v="552"/>
  </r>
  <r>
    <x v="1164"/>
  </r>
  <r>
    <x v="552"/>
  </r>
  <r>
    <x v="66"/>
  </r>
  <r>
    <x v="1165"/>
  </r>
  <r>
    <x v="58"/>
  </r>
  <r>
    <x v="1166"/>
  </r>
  <r>
    <x v="1167"/>
  </r>
  <r>
    <x v="1168"/>
  </r>
  <r>
    <x v="177"/>
  </r>
  <r>
    <x v="1169"/>
  </r>
  <r>
    <x v="12"/>
  </r>
  <r>
    <x v="552"/>
  </r>
  <r>
    <x v="1170"/>
  </r>
  <r>
    <x v="467"/>
  </r>
  <r>
    <x v="893"/>
  </r>
  <r>
    <x v="1148"/>
  </r>
  <r>
    <x v="552"/>
  </r>
  <r>
    <x v="1171"/>
  </r>
  <r>
    <x v="1172"/>
  </r>
  <r>
    <x v="416"/>
  </r>
  <r>
    <x v="5"/>
  </r>
  <r>
    <x v="1173"/>
  </r>
  <r>
    <x v="552"/>
  </r>
  <r>
    <x v="83"/>
  </r>
  <r>
    <x v="143"/>
  </r>
  <r>
    <x v="2"/>
  </r>
  <r>
    <x v="141"/>
  </r>
  <r>
    <x v="552"/>
  </r>
  <r>
    <x v="1174"/>
  </r>
  <r>
    <x v="25"/>
  </r>
  <r>
    <x v="231"/>
  </r>
  <r>
    <x v="1175"/>
  </r>
  <r>
    <x v="163"/>
  </r>
  <r>
    <x v="0"/>
  </r>
  <r>
    <x v="81"/>
  </r>
  <r>
    <x v="1176"/>
  </r>
  <r>
    <x v="1177"/>
  </r>
  <r>
    <x v="221"/>
  </r>
  <r>
    <x v="822"/>
  </r>
  <r>
    <x v="1"/>
  </r>
  <r>
    <x v="1178"/>
  </r>
  <r>
    <x v="552"/>
  </r>
  <r>
    <x v="1179"/>
  </r>
  <r>
    <x v="176"/>
  </r>
  <r>
    <x v="70"/>
  </r>
  <r>
    <x v="1123"/>
  </r>
  <r>
    <x v="6"/>
  </r>
  <r>
    <x v="775"/>
  </r>
  <r>
    <x v="74"/>
  </r>
  <r>
    <x v="1180"/>
  </r>
  <r>
    <x v="7"/>
  </r>
  <r>
    <x v="611"/>
  </r>
  <r>
    <x v="552"/>
  </r>
  <r>
    <x v="245"/>
  </r>
  <r>
    <x v="1"/>
  </r>
  <r>
    <x v="1181"/>
  </r>
  <r>
    <x v="1182"/>
  </r>
  <r>
    <x v="1183"/>
  </r>
  <r>
    <x v="1184"/>
  </r>
  <r>
    <x v="466"/>
  </r>
  <r>
    <x v="552"/>
  </r>
  <r>
    <x v="552"/>
  </r>
  <r>
    <x v="552"/>
  </r>
  <r>
    <x v="6"/>
  </r>
  <r>
    <x v="1185"/>
  </r>
  <r>
    <x v="73"/>
  </r>
  <r>
    <x v="1"/>
  </r>
  <r>
    <x v="645"/>
  </r>
  <r>
    <x v="1186"/>
  </r>
  <r>
    <x v="7"/>
  </r>
  <r>
    <x v="7"/>
  </r>
  <r>
    <x v="1021"/>
  </r>
  <r>
    <x v="178"/>
  </r>
  <r>
    <x v="208"/>
  </r>
  <r>
    <x v="1187"/>
  </r>
  <r>
    <x v="339"/>
  </r>
  <r>
    <x v="730"/>
  </r>
  <r>
    <x v="1188"/>
  </r>
  <r>
    <x v="1189"/>
  </r>
  <r>
    <x v="23"/>
  </r>
  <r>
    <x v="8"/>
  </r>
  <r>
    <x v="1190"/>
  </r>
  <r>
    <x v="92"/>
  </r>
  <r>
    <x v="62"/>
  </r>
  <r>
    <x v="156"/>
  </r>
  <r>
    <x v="544"/>
  </r>
  <r>
    <x v="7"/>
  </r>
  <r>
    <x v="889"/>
  </r>
  <r>
    <x v="0"/>
  </r>
  <r>
    <x v="169"/>
  </r>
  <r>
    <x v="8"/>
  </r>
  <r>
    <x v="1191"/>
  </r>
  <r>
    <x v="1192"/>
  </r>
  <r>
    <x v="555"/>
  </r>
  <r>
    <x v="2"/>
  </r>
  <r>
    <x v="664"/>
  </r>
  <r>
    <x v="552"/>
  </r>
  <r>
    <x v="1193"/>
  </r>
  <r>
    <x v="0"/>
  </r>
  <r>
    <x v="1194"/>
  </r>
  <r>
    <x v="6"/>
  </r>
  <r>
    <x v="833"/>
  </r>
  <r>
    <x v="5"/>
  </r>
  <r>
    <x v="37"/>
  </r>
  <r>
    <x v="1195"/>
  </r>
  <r>
    <x v="132"/>
  </r>
  <r>
    <x v="1196"/>
  </r>
  <r>
    <x v="1197"/>
  </r>
  <r>
    <x v="555"/>
  </r>
  <r>
    <x v="290"/>
  </r>
  <r>
    <x v="552"/>
  </r>
  <r>
    <x v="157"/>
  </r>
  <r>
    <x v="1198"/>
  </r>
  <r>
    <x v="302"/>
  </r>
  <r>
    <x v="1199"/>
  </r>
  <r>
    <x v="552"/>
  </r>
  <r>
    <x v="552"/>
  </r>
  <r>
    <x v="833"/>
  </r>
  <r>
    <x v="16"/>
  </r>
  <r>
    <x v="5"/>
  </r>
  <r>
    <x v="18"/>
  </r>
  <r>
    <x v="760"/>
  </r>
  <r>
    <x v="1200"/>
  </r>
  <r>
    <x v="534"/>
  </r>
  <r>
    <x v="204"/>
  </r>
  <r>
    <x v="12"/>
  </r>
  <r>
    <x v="552"/>
  </r>
  <r>
    <x v="267"/>
  </r>
  <r>
    <x v="552"/>
  </r>
  <r>
    <x v="552"/>
  </r>
  <r>
    <x v="552"/>
  </r>
  <r>
    <x v="1201"/>
  </r>
  <r>
    <x v="897"/>
  </r>
  <r>
    <x v="16"/>
  </r>
  <r>
    <x v="766"/>
  </r>
  <r>
    <x v="552"/>
  </r>
  <r>
    <x v="1202"/>
  </r>
  <r>
    <x v="323"/>
  </r>
  <r>
    <x v="81"/>
  </r>
  <r>
    <x v="144"/>
  </r>
  <r>
    <x v="751"/>
  </r>
  <r>
    <x v="1021"/>
  </r>
  <r>
    <x v="552"/>
  </r>
  <r>
    <x v="1203"/>
  </r>
  <r>
    <x v="81"/>
  </r>
  <r>
    <x v="696"/>
  </r>
  <r>
    <x v="11"/>
  </r>
  <r>
    <x v="552"/>
  </r>
  <r>
    <x v="1204"/>
  </r>
  <r>
    <x v="8"/>
  </r>
  <r>
    <x v="948"/>
  </r>
  <r>
    <x v="602"/>
  </r>
  <r>
    <x v="559"/>
  </r>
  <r>
    <x v="552"/>
  </r>
  <r>
    <x v="1205"/>
  </r>
  <r>
    <x v="1206"/>
  </r>
  <r>
    <x v="1207"/>
  </r>
  <r>
    <x v="1"/>
  </r>
  <r>
    <x v="552"/>
  </r>
  <r>
    <x v="336"/>
  </r>
  <r>
    <x v="234"/>
  </r>
  <r>
    <x v="201"/>
  </r>
  <r>
    <x v="552"/>
  </r>
  <r>
    <x v="5"/>
  </r>
  <r>
    <x v="42"/>
  </r>
  <r>
    <x v="22"/>
  </r>
  <r>
    <x v="1208"/>
  </r>
  <r>
    <x v="552"/>
  </r>
  <r>
    <x v="164"/>
  </r>
  <r>
    <x v="1209"/>
  </r>
  <r>
    <x v="552"/>
  </r>
  <r>
    <x v="960"/>
  </r>
  <r>
    <x v="1"/>
  </r>
  <r>
    <x v="1210"/>
  </r>
  <r>
    <x v="1211"/>
  </r>
  <r>
    <x v="16"/>
  </r>
  <r>
    <x v="1153"/>
  </r>
  <r>
    <x v="1212"/>
  </r>
  <r>
    <x v="50"/>
  </r>
  <r>
    <x v="552"/>
  </r>
  <r>
    <x v="984"/>
  </r>
  <r>
    <x v="165"/>
  </r>
  <r>
    <x v="1213"/>
  </r>
  <r>
    <x v="89"/>
  </r>
  <r>
    <x v="1"/>
  </r>
  <r>
    <x v="1"/>
  </r>
  <r>
    <x v="552"/>
  </r>
  <r>
    <x v="635"/>
  </r>
  <r>
    <x v="162"/>
  </r>
  <r>
    <x v="82"/>
  </r>
  <r>
    <x v="221"/>
  </r>
  <r>
    <x v="37"/>
  </r>
  <r>
    <x v="325"/>
  </r>
  <r>
    <x v="552"/>
  </r>
  <r>
    <x v="59"/>
  </r>
  <r>
    <x v="209"/>
  </r>
  <r>
    <x v="530"/>
  </r>
  <r>
    <x v="82"/>
  </r>
  <r>
    <x v="552"/>
  </r>
  <r>
    <x v="4"/>
  </r>
  <r>
    <x v="1214"/>
  </r>
  <r>
    <x v="1215"/>
  </r>
  <r>
    <x v="0"/>
  </r>
  <r>
    <x v="402"/>
  </r>
  <r>
    <x v="70"/>
  </r>
  <r>
    <x v="215"/>
  </r>
  <r>
    <x v="73"/>
  </r>
  <r>
    <x v="1216"/>
  </r>
  <r>
    <x v="190"/>
  </r>
  <r>
    <x v="127"/>
  </r>
  <r>
    <x v="1217"/>
  </r>
  <r>
    <x v="1218"/>
  </r>
  <r>
    <x v="58"/>
  </r>
  <r>
    <x v="230"/>
  </r>
  <r>
    <x v="18"/>
  </r>
  <r>
    <x v="58"/>
  </r>
  <r>
    <x v="64"/>
  </r>
  <r>
    <x v="606"/>
  </r>
  <r>
    <x v="2"/>
  </r>
  <r>
    <x v="66"/>
  </r>
  <r>
    <x v="1219"/>
  </r>
  <r>
    <x v="1016"/>
  </r>
  <r>
    <x v="967"/>
  </r>
  <r>
    <x v="577"/>
  </r>
  <r>
    <x v="22"/>
  </r>
  <r>
    <x v="1220"/>
  </r>
  <r>
    <x v="70"/>
  </r>
  <r>
    <x v="1221"/>
  </r>
  <r>
    <x v="979"/>
  </r>
  <r>
    <x v="1222"/>
  </r>
  <r>
    <x v="1223"/>
  </r>
  <r>
    <x v="1224"/>
  </r>
  <r>
    <x v="1225"/>
  </r>
  <r>
    <x v="1226"/>
  </r>
  <r>
    <x v="1227"/>
  </r>
  <r>
    <x v="1228"/>
  </r>
  <r>
    <x v="552"/>
  </r>
  <r>
    <x v="1229"/>
  </r>
  <r>
    <x v="1230"/>
  </r>
  <r>
    <x v="1231"/>
  </r>
  <r>
    <x v="103"/>
  </r>
  <r>
    <x v="1232"/>
  </r>
  <r>
    <x v="111"/>
  </r>
  <r>
    <x v="753"/>
  </r>
  <r>
    <x v="552"/>
  </r>
  <r>
    <x v="766"/>
  </r>
  <r>
    <x v="1029"/>
  </r>
  <r>
    <x v="310"/>
  </r>
  <r>
    <x v="73"/>
  </r>
  <r>
    <x v="1233"/>
  </r>
  <r>
    <x v="12"/>
  </r>
  <r>
    <x v="1234"/>
  </r>
  <r>
    <x v="1235"/>
  </r>
  <r>
    <x v="40"/>
  </r>
  <r>
    <x v="889"/>
  </r>
  <r>
    <x v="552"/>
  </r>
  <r>
    <x v="276"/>
  </r>
  <r>
    <x v="150"/>
  </r>
  <r>
    <x v="601"/>
  </r>
  <r>
    <x v="552"/>
  </r>
  <r>
    <x v="107"/>
  </r>
  <r>
    <x v="553"/>
  </r>
  <r>
    <x v="1236"/>
  </r>
  <r>
    <x v="815"/>
  </r>
  <r>
    <x v="1237"/>
  </r>
  <r>
    <x v="156"/>
  </r>
  <r>
    <x v="58"/>
  </r>
  <r>
    <x v="647"/>
  </r>
  <r>
    <x v="104"/>
  </r>
  <r>
    <x v="552"/>
  </r>
  <r>
    <x v="1238"/>
  </r>
  <r>
    <x v="368"/>
  </r>
  <r>
    <x v="1239"/>
  </r>
  <r>
    <x v="36"/>
  </r>
  <r>
    <x v="552"/>
  </r>
  <r>
    <x v="5"/>
  </r>
  <r>
    <x v="1240"/>
  </r>
  <r>
    <x v="1241"/>
  </r>
  <r>
    <x v="1242"/>
  </r>
  <r>
    <x v="1243"/>
  </r>
  <r>
    <x v="36"/>
  </r>
  <r>
    <x v="462"/>
  </r>
  <r>
    <x v="80"/>
  </r>
  <r>
    <x v="208"/>
  </r>
  <r>
    <x v="552"/>
  </r>
  <r>
    <x v="552"/>
  </r>
  <r>
    <x v="142"/>
  </r>
  <r>
    <x v="7"/>
  </r>
  <r>
    <x v="245"/>
  </r>
  <r>
    <x v="1244"/>
  </r>
  <r>
    <x v="230"/>
  </r>
  <r>
    <x v="639"/>
  </r>
  <r>
    <x v="314"/>
  </r>
  <r>
    <x v="1245"/>
  </r>
  <r>
    <x v="208"/>
  </r>
  <r>
    <x v="1246"/>
  </r>
  <r>
    <x v="15"/>
  </r>
  <r>
    <x v="36"/>
  </r>
  <r>
    <x v="552"/>
  </r>
  <r>
    <x v="176"/>
  </r>
  <r>
    <x v="310"/>
  </r>
  <r>
    <x v="1247"/>
  </r>
  <r>
    <x v="9"/>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209"/>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706"/>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285"/>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190"/>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14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1248"/>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552"/>
  </r>
  <r>
    <x v="13"/>
  </r>
  <r>
    <x v="1249"/>
  </r>
  <r>
    <x v="1249"/>
  </r>
  <r>
    <x v="1249"/>
  </r>
  <r>
    <x v="1249"/>
  </r>
  <r>
    <x v="1249"/>
  </r>
  <r>
    <x v="1249"/>
  </r>
  <r>
    <x v="1249"/>
  </r>
  <r>
    <x v="1249"/>
  </r>
  <r>
    <x v="1249"/>
  </r>
  <r>
    <x v="1249"/>
  </r>
  <r>
    <x v="1249"/>
  </r>
  <r>
    <x v="1249"/>
  </r>
  <r>
    <x v="1249"/>
  </r>
  <r>
    <x v="124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73F26C-DCC7-5B4E-A295-3B5648F69981}"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rowHeaderCaption="Company Name">
  <location ref="A1:B11" firstHeaderRow="1" firstDataRow="1" firstDataCol="1"/>
  <pivotFields count="11">
    <pivotField axis="axisRow" showAll="0" measureFilter="1" sortType="descending">
      <items count="1073">
        <item x="1020"/>
        <item x="811"/>
        <item x="600"/>
        <item x="1039"/>
        <item x="26"/>
        <item x="511"/>
        <item x="790"/>
        <item x="424"/>
        <item x="461"/>
        <item x="116"/>
        <item x="633"/>
        <item x="1048"/>
        <item x="922"/>
        <item x="490"/>
        <item x="463"/>
        <item x="305"/>
        <item x="440"/>
        <item x="333"/>
        <item x="574"/>
        <item x="0"/>
        <item x="930"/>
        <item x="585"/>
        <item x="796"/>
        <item x="233"/>
        <item x="661"/>
        <item x="881"/>
        <item x="963"/>
        <item x="935"/>
        <item x="732"/>
        <item x="567"/>
        <item x="982"/>
        <item x="1028"/>
        <item x="1008"/>
        <item x="994"/>
        <item x="1043"/>
        <item x="391"/>
        <item x="496"/>
        <item x="54"/>
        <item x="983"/>
        <item x="632"/>
        <item x="934"/>
        <item x="1012"/>
        <item x="976"/>
        <item x="955"/>
        <item x="927"/>
        <item x="29"/>
        <item x="1011"/>
        <item x="38"/>
        <item x="377"/>
        <item x="1071"/>
        <item x="565"/>
        <item x="605"/>
        <item x="824"/>
        <item x="308"/>
        <item x="31"/>
        <item x="682"/>
        <item x="2"/>
        <item x="92"/>
        <item x="858"/>
        <item x="1040"/>
        <item x="176"/>
        <item x="63"/>
        <item x="184"/>
        <item x="236"/>
        <item x="710"/>
        <item x="35"/>
        <item x="546"/>
        <item x="1044"/>
        <item x="47"/>
        <item x="564"/>
        <item x="821"/>
        <item x="608"/>
        <item x="450"/>
        <item x="653"/>
        <item x="125"/>
        <item x="249"/>
        <item x="179"/>
        <item x="95"/>
        <item x="914"/>
        <item x="228"/>
        <item x="513"/>
        <item x="825"/>
        <item x="734"/>
        <item x="809"/>
        <item x="996"/>
        <item x="343"/>
        <item x="613"/>
        <item x="292"/>
        <item x="510"/>
        <item x="555"/>
        <item x="232"/>
        <item x="925"/>
        <item x="449"/>
        <item x="735"/>
        <item x="860"/>
        <item x="93"/>
        <item x="139"/>
        <item x="194"/>
        <item x="609"/>
        <item x="476"/>
        <item x="379"/>
        <item x="1013"/>
        <item x="1070"/>
        <item x="799"/>
        <item x="902"/>
        <item x="82"/>
        <item x="853"/>
        <item x="516"/>
        <item x="431"/>
        <item x="507"/>
        <item x="212"/>
        <item x="11"/>
        <item x="1062"/>
        <item x="168"/>
        <item x="536"/>
        <item x="498"/>
        <item x="183"/>
        <item x="167"/>
        <item x="908"/>
        <item x="575"/>
        <item x="670"/>
        <item x="742"/>
        <item x="401"/>
        <item x="880"/>
        <item x="518"/>
        <item x="764"/>
        <item x="22"/>
        <item x="468"/>
        <item x="920"/>
        <item x="1045"/>
        <item x="205"/>
        <item x="1029"/>
        <item x="668"/>
        <item x="289"/>
        <item x="763"/>
        <item x="573"/>
        <item x="301"/>
        <item x="409"/>
        <item x="49"/>
        <item x="178"/>
        <item x="879"/>
        <item x="952"/>
        <item x="878"/>
        <item x="537"/>
        <item x="376"/>
        <item x="237"/>
        <item x="960"/>
        <item x="831"/>
        <item x="547"/>
        <item x="259"/>
        <item x="260"/>
        <item x="717"/>
        <item x="642"/>
        <item x="89"/>
        <item x="492"/>
        <item x="802"/>
        <item x="657"/>
        <item x="550"/>
        <item x="441"/>
        <item x="947"/>
        <item x="594"/>
        <item x="728"/>
        <item x="1019"/>
        <item x="141"/>
        <item x="390"/>
        <item x="1021"/>
        <item x="660"/>
        <item x="189"/>
        <item x="79"/>
        <item x="942"/>
        <item x="209"/>
        <item x="885"/>
        <item x="747"/>
        <item x="665"/>
        <item x="918"/>
        <item x="133"/>
        <item x="907"/>
        <item x="830"/>
        <item x="42"/>
        <item x="372"/>
        <item x="687"/>
        <item x="993"/>
        <item x="370"/>
        <item x="850"/>
        <item x="970"/>
        <item x="984"/>
        <item x="593"/>
        <item x="1053"/>
        <item x="281"/>
        <item x="13"/>
        <item x="109"/>
        <item x="160"/>
        <item x="583"/>
        <item x="269"/>
        <item x="957"/>
        <item x="938"/>
        <item x="117"/>
        <item x="335"/>
        <item x="74"/>
        <item x="677"/>
        <item x="823"/>
        <item x="1060"/>
        <item x="369"/>
        <item x="243"/>
        <item x="590"/>
        <item x="240"/>
        <item x="724"/>
        <item x="997"/>
        <item x="834"/>
        <item x="791"/>
        <item x="94"/>
        <item x="120"/>
        <item x="604"/>
        <item x="877"/>
        <item x="501"/>
        <item x="499"/>
        <item x="403"/>
        <item x="616"/>
        <item x="471"/>
        <item x="571"/>
        <item x="294"/>
        <item x="951"/>
        <item x="227"/>
        <item x="322"/>
        <item x="916"/>
        <item x="285"/>
        <item x="1058"/>
        <item x="725"/>
        <item x="235"/>
        <item x="579"/>
        <item x="814"/>
        <item x="159"/>
        <item x="426"/>
        <item x="697"/>
        <item x="892"/>
        <item x="332"/>
        <item x="193"/>
        <item x="314"/>
        <item x="1069"/>
        <item x="770"/>
        <item x="801"/>
        <item x="932"/>
        <item x="413"/>
        <item x="264"/>
        <item x="430"/>
        <item x="196"/>
        <item x="33"/>
        <item x="599"/>
        <item x="400"/>
        <item x="859"/>
        <item x="1005"/>
        <item x="852"/>
        <item x="12"/>
        <item x="709"/>
        <item x="175"/>
        <item x="288"/>
        <item x="891"/>
        <item x="626"/>
        <item x="926"/>
        <item x="353"/>
        <item x="521"/>
        <item x="861"/>
        <item x="769"/>
        <item x="134"/>
        <item x="954"/>
        <item x="833"/>
        <item x="829"/>
        <item x="554"/>
        <item x="1052"/>
        <item x="762"/>
        <item x="223"/>
        <item x="337"/>
        <item x="636"/>
        <item x="170"/>
        <item x="978"/>
        <item x="979"/>
        <item x="497"/>
        <item x="688"/>
        <item x="923"/>
        <item x="358"/>
        <item x="691"/>
        <item x="77"/>
        <item x="18"/>
        <item x="300"/>
        <item x="485"/>
        <item x="9"/>
        <item x="68"/>
        <item x="39"/>
        <item x="439"/>
        <item x="251"/>
        <item x="857"/>
        <item x="318"/>
        <item x="708"/>
        <item x="21"/>
        <item x="296"/>
        <item x="1057"/>
        <item x="544"/>
        <item x="484"/>
        <item x="174"/>
        <item x="712"/>
        <item x="339"/>
        <item x="98"/>
        <item x="383"/>
        <item x="998"/>
        <item x="151"/>
        <item x="457"/>
        <item x="50"/>
        <item x="946"/>
        <item x="768"/>
        <item x="119"/>
        <item x="563"/>
        <item x="707"/>
        <item x="855"/>
        <item x="238"/>
        <item x="897"/>
        <item x="70"/>
        <item x="386"/>
        <item x="644"/>
        <item x="421"/>
        <item x="349"/>
        <item x="432"/>
        <item x="826"/>
        <item x="627"/>
        <item x="776"/>
        <item x="766"/>
        <item x="303"/>
        <item x="482"/>
        <item x="299"/>
        <item x="836"/>
        <item x="99"/>
        <item x="915"/>
        <item x="97"/>
        <item x="226"/>
        <item x="837"/>
        <item x="1068"/>
        <item x="60"/>
        <item x="344"/>
        <item x="681"/>
        <item x="129"/>
        <item x="347"/>
        <item x="56"/>
        <item x="444"/>
        <item x="182"/>
        <item x="782"/>
        <item x="754"/>
        <item x="489"/>
        <item x="425"/>
        <item x="540"/>
        <item x="429"/>
        <item x="962"/>
        <item x="250"/>
        <item x="276"/>
        <item x="136"/>
        <item x="211"/>
        <item x="562"/>
        <item x="523"/>
        <item x="252"/>
        <item x="676"/>
        <item x="692"/>
        <item x="755"/>
        <item x="759"/>
        <item x="338"/>
        <item x="901"/>
        <item x="191"/>
        <item x="65"/>
        <item x="284"/>
        <item x="218"/>
        <item x="685"/>
        <item x="352"/>
        <item x="177"/>
        <item x="48"/>
        <item x="587"/>
        <item x="207"/>
        <item x="810"/>
        <item x="458"/>
        <item x="723"/>
        <item x="844"/>
        <item x="1051"/>
        <item x="961"/>
        <item x="58"/>
        <item x="115"/>
        <item x="265"/>
        <item x="41"/>
        <item x="1059"/>
        <item x="716"/>
        <item x="132"/>
        <item x="1022"/>
        <item x="531"/>
        <item x="561"/>
        <item x="140"/>
        <item x="635"/>
        <item x="257"/>
        <item x="23"/>
        <item x="876"/>
        <item x="787"/>
        <item x="506"/>
        <item x="995"/>
        <item x="941"/>
        <item x="967"/>
        <item x="601"/>
        <item x="419"/>
        <item x="394"/>
        <item x="1010"/>
        <item x="270"/>
        <item x="367"/>
        <item x="241"/>
        <item x="888"/>
        <item x="355"/>
        <item x="875"/>
        <item x="341"/>
        <item x="53"/>
        <item x="589"/>
        <item x="631"/>
        <item x="200"/>
        <item x="772"/>
        <item x="27"/>
        <item x="503"/>
        <item x="864"/>
        <item x="433"/>
        <item x="622"/>
        <item x="956"/>
        <item x="788"/>
        <item x="980"/>
        <item x="128"/>
        <item x="85"/>
        <item x="896"/>
        <item x="186"/>
        <item x="623"/>
        <item x="37"/>
        <item x="470"/>
        <item x="389"/>
        <item x="1026"/>
        <item x="275"/>
        <item x="185"/>
        <item x="1035"/>
        <item x="577"/>
        <item x="974"/>
        <item x="32"/>
        <item x="630"/>
        <item x="737"/>
        <item x="672"/>
        <item x="828"/>
        <item x="641"/>
        <item x="475"/>
        <item x="361"/>
        <item x="163"/>
        <item x="201"/>
        <item x="1014"/>
        <item x="396"/>
        <item x="773"/>
        <item x="145"/>
        <item x="340"/>
        <item x="126"/>
        <item x="553"/>
        <item x="611"/>
        <item x="1050"/>
        <item x="162"/>
        <item x="402"/>
        <item x="363"/>
        <item x="410"/>
        <item x="1025"/>
        <item x="937"/>
        <item x="147"/>
        <item x="456"/>
        <item x="715"/>
        <item x="203"/>
        <item x="514"/>
        <item x="696"/>
        <item x="775"/>
        <item x="745"/>
        <item x="16"/>
        <item x="666"/>
        <item x="280"/>
        <item x="1038"/>
        <item x="780"/>
        <item x="462"/>
        <item x="1047"/>
        <item x="656"/>
        <item x="874"/>
        <item x="108"/>
        <item x="895"/>
        <item x="618"/>
        <item x="279"/>
        <item x="517"/>
        <item x="357"/>
        <item x="706"/>
        <item x="552"/>
        <item x="800"/>
        <item x="524"/>
        <item x="849"/>
        <item x="721"/>
        <item x="572"/>
        <item x="181"/>
        <item x="404"/>
        <item x="220"/>
        <item x="398"/>
        <item x="245"/>
        <item x="662"/>
        <item x="4"/>
        <item x="750"/>
        <item x="101"/>
        <item x="225"/>
        <item x="813"/>
        <item x="1054"/>
        <item x="714"/>
        <item x="884"/>
        <item x="843"/>
        <item x="392"/>
        <item x="744"/>
        <item x="266"/>
        <item x="362"/>
        <item x="637"/>
        <item x="569"/>
        <item x="57"/>
        <item x="415"/>
        <item x="187"/>
        <item x="781"/>
        <item x="720"/>
        <item x="741"/>
        <item x="808"/>
        <item x="883"/>
        <item x="958"/>
        <item x="443"/>
        <item x="52"/>
        <item x="718"/>
        <item x="395"/>
        <item x="894"/>
        <item x="981"/>
        <item x="448"/>
        <item x="743"/>
        <item x="582"/>
        <item x="534"/>
        <item x="59"/>
        <item x="658"/>
        <item x="1049"/>
        <item x="442"/>
        <item x="360"/>
        <item x="219"/>
        <item x="217"/>
        <item x="298"/>
        <item x="549"/>
        <item x="701"/>
        <item x="24"/>
        <item x="726"/>
        <item x="659"/>
        <item x="1016"/>
        <item x="1024"/>
        <item x="786"/>
        <item x="19"/>
        <item x="912"/>
        <item x="862"/>
        <item x="460"/>
        <item x="921"/>
        <item x="195"/>
        <item x="820"/>
        <item x="1036"/>
        <item x="105"/>
        <item x="135"/>
        <item x="576"/>
        <item x="991"/>
        <item x="1067"/>
        <item x="586"/>
        <item x="822"/>
        <item x="651"/>
        <item x="629"/>
        <item x="765"/>
        <item x="459"/>
        <item x="771"/>
        <item x="761"/>
        <item x="913"/>
        <item x="359"/>
        <item x="88"/>
        <item x="325"/>
        <item x="779"/>
        <item x="328"/>
        <item x="149"/>
        <item x="164"/>
        <item x="959"/>
        <item x="968"/>
        <item x="711"/>
        <item x="307"/>
        <item x="319"/>
        <item x="698"/>
        <item x="320"/>
        <item x="835"/>
        <item x="291"/>
        <item x="467"/>
        <item x="1061"/>
        <item x="603"/>
        <item x="229"/>
        <item x="543"/>
        <item x="1066"/>
        <item x="71"/>
        <item x="478"/>
        <item x="321"/>
        <item x="684"/>
        <item x="473"/>
        <item x="705"/>
        <item x="110"/>
        <item x="312"/>
        <item x="1023"/>
        <item x="455"/>
        <item x="283"/>
        <item x="221"/>
        <item x="10"/>
        <item x="146"/>
        <item x="560"/>
        <item x="428"/>
        <item x="1018"/>
        <item x="704"/>
        <item x="727"/>
        <item x="887"/>
        <item x="919"/>
        <item x="789"/>
        <item x="302"/>
        <item x="154"/>
        <item x="152"/>
        <item x="508"/>
        <item x="8"/>
        <item x="1015"/>
        <item x="96"/>
        <item x="100"/>
        <item x="559"/>
        <item x="263"/>
        <item x="153"/>
        <item x="695"/>
        <item x="81"/>
        <item x="886"/>
        <item x="634"/>
        <item x="646"/>
        <item x="733"/>
        <item x="815"/>
        <item x="375"/>
        <item x="988"/>
        <item x="30"/>
        <item x="397"/>
        <item x="287"/>
        <item x="342"/>
        <item x="987"/>
        <item x="255"/>
        <item x="274"/>
        <item x="848"/>
        <item x="694"/>
        <item x="216"/>
        <item x="856"/>
        <item x="873"/>
        <item x="66"/>
        <item x="334"/>
        <item x="422"/>
        <item x="417"/>
        <item x="330"/>
        <item x="806"/>
        <item x="1042"/>
        <item x="904"/>
        <item x="1056"/>
        <item x="911"/>
        <item x="784"/>
        <item x="180"/>
        <item x="331"/>
        <item x="940"/>
        <item x="166"/>
        <item x="530"/>
        <item x="412"/>
        <item x="206"/>
        <item x="625"/>
        <item x="278"/>
        <item x="739"/>
        <item x="740"/>
        <item x="91"/>
        <item x="928"/>
        <item x="738"/>
        <item x="158"/>
        <item x="890"/>
        <item x="924"/>
        <item x="306"/>
        <item x="977"/>
        <item x="910"/>
        <item x="986"/>
        <item x="777"/>
        <item x="647"/>
        <item x="20"/>
        <item x="486"/>
        <item x="86"/>
        <item x="405"/>
        <item x="650"/>
        <item x="872"/>
        <item x="548"/>
        <item x="84"/>
        <item x="121"/>
        <item x="748"/>
        <item x="267"/>
        <item x="785"/>
        <item x="315"/>
        <item x="137"/>
        <item x="827"/>
        <item x="505"/>
        <item x="969"/>
        <item x="393"/>
        <item x="1027"/>
        <item x="953"/>
        <item x="445"/>
        <item x="40"/>
        <item x="67"/>
        <item x="371"/>
        <item x="757"/>
        <item x="964"/>
        <item x="847"/>
        <item x="36"/>
        <item x="15"/>
        <item x="6"/>
        <item x="903"/>
        <item x="730"/>
        <item x="783"/>
        <item x="948"/>
        <item x="130"/>
        <item x="72"/>
        <item x="408"/>
        <item x="1032"/>
        <item x="805"/>
        <item x="479"/>
        <item x="1046"/>
        <item x="277"/>
        <item x="416"/>
        <item x="652"/>
        <item x="161"/>
        <item x="943"/>
        <item x="871"/>
        <item x="411"/>
        <item x="598"/>
        <item x="870"/>
        <item x="700"/>
        <item x="905"/>
        <item x="899"/>
        <item x="832"/>
        <item x="262"/>
        <item x="971"/>
        <item x="933"/>
        <item x="624"/>
        <item x="469"/>
        <item x="746"/>
        <item x="273"/>
        <item x="437"/>
        <item x="25"/>
        <item x="807"/>
        <item x="535"/>
        <item x="539"/>
        <item x="774"/>
        <item x="614"/>
        <item x="373"/>
        <item x="118"/>
        <item x="124"/>
        <item x="1055"/>
        <item x="804"/>
        <item x="595"/>
        <item x="418"/>
        <item x="729"/>
        <item x="640"/>
        <item x="538"/>
        <item x="736"/>
        <item x="654"/>
        <item x="378"/>
        <item x="324"/>
        <item x="365"/>
        <item x="509"/>
        <item x="542"/>
        <item x="1034"/>
        <item x="793"/>
        <item x="992"/>
        <item x="619"/>
        <item x="465"/>
        <item x="817"/>
        <item x="990"/>
        <item x="663"/>
        <item x="778"/>
        <item x="842"/>
        <item x="588"/>
        <item x="615"/>
        <item x="388"/>
        <item x="545"/>
        <item x="46"/>
        <item x="199"/>
        <item x="936"/>
        <item x="973"/>
        <item x="965"/>
        <item x="865"/>
        <item x="169"/>
        <item x="1031"/>
        <item x="385"/>
        <item x="113"/>
        <item x="1"/>
        <item x="751"/>
        <item x="671"/>
        <item x="500"/>
        <item x="846"/>
        <item x="578"/>
        <item x="699"/>
        <item x="406"/>
        <item x="290"/>
        <item x="487"/>
        <item x="297"/>
        <item x="326"/>
        <item x="602"/>
        <item x="5"/>
        <item x="502"/>
        <item x="1065"/>
        <item x="570"/>
        <item x="80"/>
        <item x="173"/>
        <item x="481"/>
        <item x="1007"/>
        <item x="480"/>
        <item x="557"/>
        <item x="399"/>
        <item x="527"/>
        <item x="655"/>
        <item x="612"/>
        <item x="648"/>
        <item x="669"/>
        <item x="869"/>
        <item x="839"/>
        <item x="1002"/>
        <item x="112"/>
        <item x="197"/>
        <item x="819"/>
        <item x="192"/>
        <item x="447"/>
        <item x="703"/>
        <item x="295"/>
        <item x="111"/>
        <item x="202"/>
        <item x="107"/>
        <item x="520"/>
        <item x="474"/>
        <item x="258"/>
        <item x="51"/>
        <item x="673"/>
        <item x="568"/>
        <item x="1030"/>
        <item x="293"/>
        <item x="731"/>
        <item x="106"/>
        <item x="434"/>
        <item x="645"/>
        <item x="311"/>
        <item x="254"/>
        <item x="760"/>
        <item x="617"/>
        <item x="628"/>
        <item x="756"/>
        <item x="758"/>
        <item x="222"/>
        <item x="157"/>
        <item x="381"/>
        <item x="323"/>
        <item x="541"/>
        <item x="171"/>
        <item x="253"/>
        <item x="906"/>
        <item x="188"/>
        <item x="384"/>
        <item x="62"/>
        <item x="214"/>
        <item x="621"/>
        <item x="234"/>
        <item x="680"/>
        <item x="286"/>
        <item x="282"/>
        <item x="845"/>
        <item x="17"/>
        <item x="190"/>
        <item x="472"/>
        <item x="45"/>
        <item x="664"/>
        <item x="526"/>
        <item x="532"/>
        <item x="317"/>
        <item x="380"/>
        <item x="818"/>
        <item x="610"/>
        <item x="841"/>
        <item x="851"/>
        <item x="438"/>
        <item x="213"/>
        <item x="374"/>
        <item x="414"/>
        <item x="667"/>
        <item x="346"/>
        <item x="722"/>
        <item x="387"/>
        <item x="551"/>
        <item x="999"/>
        <item x="114"/>
        <item x="345"/>
        <item x="495"/>
        <item x="944"/>
        <item x="230"/>
        <item x="43"/>
        <item x="247"/>
        <item x="155"/>
        <item x="148"/>
        <item x="753"/>
        <item x="3"/>
        <item x="488"/>
        <item x="150"/>
        <item x="607"/>
        <item x="144"/>
        <item x="1006"/>
        <item x="208"/>
        <item x="1037"/>
        <item x="483"/>
        <item x="975"/>
        <item x="356"/>
        <item x="1064"/>
        <item x="795"/>
        <item x="868"/>
        <item x="1017"/>
        <item x="794"/>
        <item x="272"/>
        <item x="931"/>
        <item x="966"/>
        <item x="477"/>
        <item x="893"/>
        <item x="436"/>
        <item x="1009"/>
        <item x="350"/>
        <item x="917"/>
        <item x="7"/>
        <item x="44"/>
        <item x="435"/>
        <item x="713"/>
        <item x="210"/>
        <item x="248"/>
        <item x="949"/>
        <item x="351"/>
        <item x="950"/>
        <item x="945"/>
        <item x="1004"/>
        <item x="867"/>
        <item x="34"/>
        <item x="493"/>
        <item x="348"/>
        <item x="364"/>
        <item x="73"/>
        <item x="504"/>
        <item x="123"/>
        <item x="246"/>
        <item x="453"/>
        <item x="693"/>
        <item x="675"/>
        <item x="909"/>
        <item x="683"/>
        <item x="592"/>
        <item x="143"/>
        <item x="14"/>
        <item x="1001"/>
        <item x="674"/>
        <item x="597"/>
        <item x="172"/>
        <item x="866"/>
        <item x="313"/>
        <item x="28"/>
        <item x="900"/>
        <item x="204"/>
        <item x="61"/>
        <item x="639"/>
        <item x="519"/>
        <item x="566"/>
        <item x="329"/>
        <item x="76"/>
        <item x="464"/>
        <item x="354"/>
        <item x="83"/>
        <item x="838"/>
        <item x="690"/>
        <item x="556"/>
        <item x="898"/>
        <item x="581"/>
        <item x="239"/>
        <item x="882"/>
        <item x="580"/>
        <item x="87"/>
        <item x="1041"/>
        <item x="798"/>
        <item x="90"/>
        <item x="929"/>
        <item x="638"/>
        <item x="1033"/>
        <item x="231"/>
        <item x="446"/>
        <item x="584"/>
        <item x="310"/>
        <item x="382"/>
        <item x="78"/>
        <item x="491"/>
        <item x="466"/>
        <item x="854"/>
        <item x="792"/>
        <item x="261"/>
        <item x="304"/>
        <item x="452"/>
        <item x="803"/>
        <item x="268"/>
        <item x="242"/>
        <item x="104"/>
        <item x="797"/>
        <item x="816"/>
        <item x="1003"/>
        <item x="1063"/>
        <item x="103"/>
        <item x="522"/>
        <item x="985"/>
        <item x="863"/>
        <item x="271"/>
        <item x="749"/>
        <item x="244"/>
        <item x="558"/>
        <item x="69"/>
        <item x="366"/>
        <item x="423"/>
        <item x="138"/>
        <item x="606"/>
        <item x="533"/>
        <item x="840"/>
        <item x="420"/>
        <item x="596"/>
        <item x="336"/>
        <item x="525"/>
        <item x="427"/>
        <item x="512"/>
        <item x="686"/>
        <item x="215"/>
        <item x="679"/>
        <item x="156"/>
        <item x="1000"/>
        <item x="407"/>
        <item x="454"/>
        <item x="649"/>
        <item x="368"/>
        <item x="55"/>
        <item x="529"/>
        <item x="494"/>
        <item x="620"/>
        <item x="689"/>
        <item x="939"/>
        <item x="198"/>
        <item x="316"/>
        <item x="122"/>
        <item x="643"/>
        <item x="142"/>
        <item x="767"/>
        <item x="678"/>
        <item x="224"/>
        <item x="451"/>
        <item x="64"/>
        <item x="752"/>
        <item x="889"/>
        <item x="528"/>
        <item x="256"/>
        <item x="327"/>
        <item x="719"/>
        <item x="972"/>
        <item x="165"/>
        <item x="702"/>
        <item x="591"/>
        <item x="102"/>
        <item x="127"/>
        <item x="812"/>
        <item x="515"/>
        <item x="989"/>
        <item x="309"/>
        <item x="131"/>
        <item x="75"/>
        <item t="default"/>
      </items>
      <autoSortScope>
        <pivotArea dataOnly="0" outline="0" fieldPosition="0">
          <references count="1">
            <reference field="4294967294" count="1" selected="0">
              <x v="0"/>
            </reference>
          </references>
        </pivotArea>
      </autoSortScope>
    </pivotField>
    <pivotField numFmtId="164" showAll="0"/>
    <pivotField numFmtId="14" showAll="0"/>
    <pivotField showAll="0"/>
    <pivotField showAll="0"/>
    <pivotField showAll="0">
      <items count="47">
        <item x="38"/>
        <item x="4"/>
        <item x="31"/>
        <item x="12"/>
        <item x="29"/>
        <item x="11"/>
        <item x="10"/>
        <item x="8"/>
        <item x="35"/>
        <item x="3"/>
        <item x="42"/>
        <item x="36"/>
        <item x="43"/>
        <item x="19"/>
        <item x="22"/>
        <item x="9"/>
        <item x="30"/>
        <item x="21"/>
        <item x="23"/>
        <item x="6"/>
        <item x="37"/>
        <item x="2"/>
        <item x="18"/>
        <item x="45"/>
        <item x="14"/>
        <item x="28"/>
        <item x="33"/>
        <item x="41"/>
        <item x="27"/>
        <item x="15"/>
        <item x="40"/>
        <item x="17"/>
        <item x="5"/>
        <item x="24"/>
        <item x="13"/>
        <item x="39"/>
        <item x="1"/>
        <item x="44"/>
        <item x="20"/>
        <item x="26"/>
        <item x="16"/>
        <item x="34"/>
        <item x="32"/>
        <item x="7"/>
        <item x="0"/>
        <item x="25"/>
        <item t="default"/>
      </items>
    </pivotField>
    <pivotField showAll="0"/>
    <pivotField numFmtId="1" showAll="0"/>
    <pivotField showAll="0"/>
    <pivotField showAll="0"/>
    <pivotField dataField="1" showAll="0"/>
  </pivotFields>
  <rowFields count="1">
    <field x="0"/>
  </rowFields>
  <rowItems count="10">
    <i>
      <x v="19"/>
    </i>
    <i>
      <x v="789"/>
    </i>
    <i>
      <x v="56"/>
    </i>
    <i>
      <x v="901"/>
    </i>
    <i>
      <x v="498"/>
    </i>
    <i>
      <x v="802"/>
    </i>
    <i>
      <x v="709"/>
    </i>
    <i>
      <x v="926"/>
    </i>
    <i>
      <x v="618"/>
    </i>
    <i>
      <x v="285"/>
    </i>
  </rowItems>
  <colItems count="1">
    <i/>
  </colItems>
  <dataFields count="1">
    <dataField name="Return On Investment_Percent" fld="10" baseField="0" baseItem="0" numFmtId="10"/>
  </dataFields>
  <formats count="2">
    <format dxfId="20">
      <pivotArea field="0" type="button" dataOnly="0" labelOnly="1" outline="0" axis="axisRow" fieldPosition="0"/>
    </format>
    <format dxfId="19">
      <pivotArea dataOnly="0" labelOnly="1" outline="0" axis="axisValues" fieldPosition="0"/>
    </format>
  </formats>
  <chartFormats count="2">
    <chartFormat chart="5"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71E4AEC-9BF1-3A4D-BF4B-4A2DA7ECBDC1}"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rowHeaderCaption="Company Name" colHeaderCaption="Country">
  <location ref="A1:B1074" firstHeaderRow="1" firstDataRow="1" firstDataCol="1"/>
  <pivotFields count="12">
    <pivotField axis="axisRow" showAll="0">
      <items count="1073">
        <item x="354"/>
        <item x="603"/>
        <item x="83"/>
        <item x="355"/>
        <item x="604"/>
        <item x="605"/>
        <item x="127"/>
        <item x="239"/>
        <item x="356"/>
        <item x="167"/>
        <item x="357"/>
        <item x="606"/>
        <item x="358"/>
        <item x="240"/>
        <item x="241"/>
        <item x="607"/>
        <item x="359"/>
        <item x="360"/>
        <item x="361"/>
        <item x="242"/>
        <item x="608"/>
        <item x="609"/>
        <item x="610"/>
        <item x="362"/>
        <item x="611"/>
        <item x="29"/>
        <item x="101"/>
        <item x="363"/>
        <item x="364"/>
        <item x="612"/>
        <item x="365"/>
        <item x="366"/>
        <item x="613"/>
        <item x="45"/>
        <item x="367"/>
        <item x="614"/>
        <item x="368"/>
        <item x="615"/>
        <item x="616"/>
        <item x="617"/>
        <item x="618"/>
        <item x="243"/>
        <item x="619"/>
        <item x="620"/>
        <item x="244"/>
        <item x="369"/>
        <item x="128"/>
        <item x="370"/>
        <item x="621"/>
        <item x="371"/>
        <item x="622"/>
        <item x="372"/>
        <item x="168"/>
        <item x="245"/>
        <item x="373"/>
        <item x="623"/>
        <item x="624"/>
        <item x="625"/>
        <item x="626"/>
        <item x="169"/>
        <item x="30"/>
        <item x="170"/>
        <item x="374"/>
        <item x="375"/>
        <item x="627"/>
        <item x="628"/>
        <item x="629"/>
        <item x="630"/>
        <item x="376"/>
        <item x="631"/>
        <item x="84"/>
        <item x="632"/>
        <item x="246"/>
        <item x="171"/>
        <item x="85"/>
        <item x="247"/>
        <item x="377"/>
        <item x="378"/>
        <item x="633"/>
        <item x="634"/>
        <item x="635"/>
        <item x="248"/>
        <item x="636"/>
        <item x="102"/>
        <item x="379"/>
        <item x="637"/>
        <item x="638"/>
        <item x="639"/>
        <item x="103"/>
        <item x="640"/>
        <item x="641"/>
        <item x="104"/>
        <item x="642"/>
        <item x="643"/>
        <item x="129"/>
        <item x="644"/>
        <item x="380"/>
        <item x="249"/>
        <item x="645"/>
        <item x="646"/>
        <item x="31"/>
        <item x="381"/>
        <item x="647"/>
        <item x="32"/>
        <item x="172"/>
        <item x="382"/>
        <item x="383"/>
        <item x="384"/>
        <item x="385"/>
        <item x="105"/>
        <item x="648"/>
        <item x="24"/>
        <item x="250"/>
        <item x="251"/>
        <item x="252"/>
        <item x="386"/>
        <item x="649"/>
        <item x="650"/>
        <item x="387"/>
        <item x="39"/>
        <item x="651"/>
        <item x="652"/>
        <item x="653"/>
        <item x="388"/>
        <item x="389"/>
        <item x="173"/>
        <item x="390"/>
        <item x="33"/>
        <item x="654"/>
        <item x="174"/>
        <item x="391"/>
        <item x="392"/>
        <item x="15"/>
        <item x="0"/>
        <item x="253"/>
        <item x="655"/>
        <item x="130"/>
        <item x="656"/>
        <item x="657"/>
        <item x="658"/>
        <item x="254"/>
        <item x="393"/>
        <item x="394"/>
        <item x="659"/>
        <item x="395"/>
        <item x="5"/>
        <item x="396"/>
        <item x="397"/>
        <item x="660"/>
        <item x="661"/>
        <item x="398"/>
        <item x="255"/>
        <item x="662"/>
        <item x="663"/>
        <item x="70"/>
        <item x="664"/>
        <item x="665"/>
        <item x="256"/>
        <item x="399"/>
        <item x="666"/>
        <item x="86"/>
        <item x="400"/>
        <item x="257"/>
        <item x="667"/>
        <item x="258"/>
        <item x="668"/>
        <item x="40"/>
        <item x="175"/>
        <item x="131"/>
        <item x="176"/>
        <item x="401"/>
        <item x="402"/>
        <item x="177"/>
        <item x="403"/>
        <item x="178"/>
        <item x="6"/>
        <item x="132"/>
        <item x="46"/>
        <item x="669"/>
        <item x="670"/>
        <item x="14"/>
        <item x="671"/>
        <item x="133"/>
        <item x="404"/>
        <item x="672"/>
        <item x="673"/>
        <item x="259"/>
        <item x="405"/>
        <item x="106"/>
        <item x="674"/>
        <item x="260"/>
        <item x="675"/>
        <item x="406"/>
        <item x="407"/>
        <item x="676"/>
        <item x="408"/>
        <item x="179"/>
        <item x="409"/>
        <item x="410"/>
        <item x="677"/>
        <item x="411"/>
        <item x="412"/>
        <item x="134"/>
        <item x="180"/>
        <item x="261"/>
        <item x="181"/>
        <item x="135"/>
        <item x="678"/>
        <item x="413"/>
        <item x="262"/>
        <item x="679"/>
        <item x="414"/>
        <item x="415"/>
        <item x="680"/>
        <item x="416"/>
        <item x="136"/>
        <item x="137"/>
        <item x="681"/>
        <item x="182"/>
        <item x="417"/>
        <item x="87"/>
        <item x="263"/>
        <item x="264"/>
        <item x="682"/>
        <item x="265"/>
        <item x="683"/>
        <item x="684"/>
        <item x="183"/>
        <item x="88"/>
        <item x="685"/>
        <item x="138"/>
        <item x="418"/>
        <item x="266"/>
        <item x="419"/>
        <item x="686"/>
        <item x="420"/>
        <item x="267"/>
        <item x="268"/>
        <item x="687"/>
        <item x="139"/>
        <item x="688"/>
        <item x="71"/>
        <item x="689"/>
        <item x="8"/>
        <item x="140"/>
        <item x="184"/>
        <item x="107"/>
        <item x="185"/>
        <item x="421"/>
        <item x="108"/>
        <item x="690"/>
        <item x="691"/>
        <item x="692"/>
        <item x="269"/>
        <item x="693"/>
        <item x="422"/>
        <item x="694"/>
        <item x="695"/>
        <item x="423"/>
        <item x="25"/>
        <item x="424"/>
        <item x="425"/>
        <item x="696"/>
        <item x="270"/>
        <item x="47"/>
        <item x="20"/>
        <item x="426"/>
        <item x="697"/>
        <item x="427"/>
        <item x="72"/>
        <item x="698"/>
        <item x="109"/>
        <item x="699"/>
        <item x="428"/>
        <item x="700"/>
        <item x="271"/>
        <item x="73"/>
        <item x="429"/>
        <item x="701"/>
        <item x="272"/>
        <item x="430"/>
        <item x="702"/>
        <item x="60"/>
        <item x="703"/>
        <item x="186"/>
        <item x="704"/>
        <item x="705"/>
        <item x="110"/>
        <item x="706"/>
        <item x="707"/>
        <item x="708"/>
        <item x="709"/>
        <item x="431"/>
        <item x="432"/>
        <item x="710"/>
        <item x="433"/>
        <item x="711"/>
        <item x="712"/>
        <item x="713"/>
        <item x="434"/>
        <item x="435"/>
        <item x="714"/>
        <item x="715"/>
        <item x="11"/>
        <item x="716"/>
        <item x="717"/>
        <item x="718"/>
        <item x="273"/>
        <item x="719"/>
        <item x="720"/>
        <item x="274"/>
        <item x="436"/>
        <item x="721"/>
        <item x="722"/>
        <item x="437"/>
        <item x="438"/>
        <item x="723"/>
        <item x="439"/>
        <item x="440"/>
        <item x="602"/>
        <item x="724"/>
        <item x="34"/>
        <item x="187"/>
        <item x="13"/>
        <item x="188"/>
        <item x="725"/>
        <item x="441"/>
        <item x="275"/>
        <item x="726"/>
        <item x="48"/>
        <item x="727"/>
        <item x="74"/>
        <item x="728"/>
        <item x="729"/>
        <item x="442"/>
        <item x="730"/>
        <item x="731"/>
        <item x="111"/>
        <item x="732"/>
        <item x="733"/>
        <item x="734"/>
        <item x="75"/>
        <item x="276"/>
        <item x="735"/>
        <item x="736"/>
        <item x="277"/>
        <item x="737"/>
        <item x="189"/>
        <item x="738"/>
        <item x="278"/>
        <item x="443"/>
        <item x="739"/>
        <item x="279"/>
        <item x="444"/>
        <item x="740"/>
        <item x="741"/>
        <item x="12"/>
        <item x="445"/>
        <item x="742"/>
        <item x="743"/>
        <item x="744"/>
        <item x="446"/>
        <item x="745"/>
        <item x="280"/>
        <item x="746"/>
        <item x="747"/>
        <item x="748"/>
        <item x="749"/>
        <item x="750"/>
        <item x="89"/>
        <item x="21"/>
        <item x="35"/>
        <item x="447"/>
        <item x="751"/>
        <item x="752"/>
        <item x="41"/>
        <item x="753"/>
        <item x="754"/>
        <item x="190"/>
        <item x="448"/>
        <item x="755"/>
        <item x="191"/>
        <item x="449"/>
        <item x="90"/>
        <item x="36"/>
        <item x="22"/>
        <item x="281"/>
        <item x="282"/>
        <item x="450"/>
        <item x="756"/>
        <item x="283"/>
        <item x="26"/>
        <item x="284"/>
        <item x="451"/>
        <item x="192"/>
        <item x="757"/>
        <item x="758"/>
        <item x="285"/>
        <item x="759"/>
        <item x="760"/>
        <item x="193"/>
        <item x="452"/>
        <item x="761"/>
        <item x="49"/>
        <item x="453"/>
        <item x="762"/>
        <item x="454"/>
        <item x="763"/>
        <item x="194"/>
        <item x="764"/>
        <item x="765"/>
        <item x="455"/>
        <item x="456"/>
        <item x="766"/>
        <item x="767"/>
        <item x="457"/>
        <item x="768"/>
        <item x="769"/>
        <item x="458"/>
        <item x="770"/>
        <item x="459"/>
        <item x="460"/>
        <item x="286"/>
        <item x="195"/>
        <item x="112"/>
        <item x="461"/>
        <item x="287"/>
        <item x="771"/>
        <item x="462"/>
        <item x="463"/>
        <item x="772"/>
        <item x="76"/>
        <item x="141"/>
        <item x="196"/>
        <item x="773"/>
        <item x="774"/>
        <item x="197"/>
        <item x="142"/>
        <item x="198"/>
        <item x="464"/>
        <item x="775"/>
        <item x="465"/>
        <item x="776"/>
        <item x="777"/>
        <item x="778"/>
        <item x="199"/>
        <item x="779"/>
        <item x="780"/>
        <item x="113"/>
        <item x="781"/>
        <item x="143"/>
        <item x="466"/>
        <item x="782"/>
        <item x="467"/>
        <item x="288"/>
        <item x="468"/>
        <item x="289"/>
        <item x="469"/>
        <item x="91"/>
        <item x="470"/>
        <item x="783"/>
        <item x="784"/>
        <item x="200"/>
        <item x="785"/>
        <item x="471"/>
        <item x="786"/>
        <item x="290"/>
        <item x="787"/>
        <item x="472"/>
        <item x="291"/>
        <item x="788"/>
        <item x="789"/>
        <item x="790"/>
        <item x="7"/>
        <item x="201"/>
        <item x="791"/>
        <item x="792"/>
        <item x="793"/>
        <item x="473"/>
        <item x="292"/>
        <item x="794"/>
        <item x="795"/>
        <item x="293"/>
        <item x="796"/>
        <item x="474"/>
        <item x="475"/>
        <item x="797"/>
        <item x="798"/>
        <item x="799"/>
        <item x="16"/>
        <item x="476"/>
        <item x="800"/>
        <item x="801"/>
        <item x="477"/>
        <item x="802"/>
        <item x="803"/>
        <item x="804"/>
        <item x="805"/>
        <item x="806"/>
        <item x="294"/>
        <item x="478"/>
        <item x="807"/>
        <item x="9"/>
        <item x="808"/>
        <item x="479"/>
        <item x="809"/>
        <item x="480"/>
        <item x="61"/>
        <item x="810"/>
        <item x="481"/>
        <item x="482"/>
        <item x="811"/>
        <item x="812"/>
        <item x="295"/>
        <item x="4"/>
        <item x="62"/>
        <item x="813"/>
        <item x="814"/>
        <item x="296"/>
        <item x="815"/>
        <item x="816"/>
        <item x="817"/>
        <item x="818"/>
        <item x="202"/>
        <item x="483"/>
        <item x="819"/>
        <item x="820"/>
        <item x="821"/>
        <item x="297"/>
        <item x="822"/>
        <item x="77"/>
        <item x="50"/>
        <item x="823"/>
        <item x="298"/>
        <item x="299"/>
        <item x="824"/>
        <item x="825"/>
        <item x="826"/>
        <item x="484"/>
        <item x="144"/>
        <item x="203"/>
        <item x="827"/>
        <item x="828"/>
        <item x="114"/>
        <item x="829"/>
        <item x="830"/>
        <item x="485"/>
        <item x="831"/>
        <item x="832"/>
        <item x="833"/>
        <item x="834"/>
        <item x="835"/>
        <item x="836"/>
        <item x="300"/>
        <item x="486"/>
        <item x="837"/>
        <item x="487"/>
        <item x="488"/>
        <item x="301"/>
        <item x="838"/>
        <item x="489"/>
        <item x="839"/>
        <item x="490"/>
        <item x="840"/>
        <item x="115"/>
        <item x="841"/>
        <item x="842"/>
        <item x="491"/>
        <item x="492"/>
        <item x="843"/>
        <item x="844"/>
        <item x="116"/>
        <item x="845"/>
        <item x="846"/>
        <item x="302"/>
        <item x="847"/>
        <item x="303"/>
        <item x="848"/>
        <item x="493"/>
        <item x="849"/>
        <item x="850"/>
        <item x="494"/>
        <item x="851"/>
        <item x="204"/>
        <item x="852"/>
        <item x="145"/>
        <item x="205"/>
        <item x="92"/>
        <item x="146"/>
        <item x="206"/>
        <item x="853"/>
        <item x="854"/>
        <item x="495"/>
        <item x="304"/>
        <item x="855"/>
        <item x="856"/>
        <item x="496"/>
        <item x="857"/>
        <item x="858"/>
        <item x="859"/>
        <item x="207"/>
        <item x="18"/>
        <item x="497"/>
        <item x="860"/>
        <item x="861"/>
        <item x="498"/>
        <item x="862"/>
        <item x="863"/>
        <item x="864"/>
        <item x="499"/>
        <item x="865"/>
        <item x="866"/>
        <item x="305"/>
        <item x="867"/>
        <item x="117"/>
        <item x="500"/>
        <item x="868"/>
        <item x="501"/>
        <item x="147"/>
        <item x="148"/>
        <item x="208"/>
        <item x="869"/>
        <item x="870"/>
        <item x="502"/>
        <item x="871"/>
        <item x="503"/>
        <item x="504"/>
        <item x="505"/>
        <item x="872"/>
        <item x="506"/>
        <item x="873"/>
        <item x="507"/>
        <item x="874"/>
        <item x="63"/>
        <item x="93"/>
        <item x="875"/>
        <item x="508"/>
        <item x="876"/>
        <item x="509"/>
        <item x="78"/>
        <item x="877"/>
        <item x="878"/>
        <item x="879"/>
        <item x="880"/>
        <item x="209"/>
        <item x="510"/>
        <item x="881"/>
        <item x="306"/>
        <item x="64"/>
        <item x="511"/>
        <item x="882"/>
        <item x="883"/>
        <item x="884"/>
        <item x="210"/>
        <item x="37"/>
        <item x="512"/>
        <item x="51"/>
        <item x="513"/>
        <item x="885"/>
        <item x="65"/>
        <item x="307"/>
        <item x="886"/>
        <item x="308"/>
        <item x="309"/>
        <item x="514"/>
        <item x="887"/>
        <item x="515"/>
        <item x="149"/>
        <item x="888"/>
        <item x="94"/>
        <item x="150"/>
        <item x="516"/>
        <item x="211"/>
        <item x="889"/>
        <item x="890"/>
        <item x="891"/>
        <item x="151"/>
        <item x="517"/>
        <item x="310"/>
        <item x="27"/>
        <item x="518"/>
        <item x="892"/>
        <item x="519"/>
        <item x="893"/>
        <item x="894"/>
        <item x="895"/>
        <item x="896"/>
        <item x="897"/>
        <item x="212"/>
        <item x="311"/>
        <item x="213"/>
        <item x="312"/>
        <item x="52"/>
        <item x="898"/>
        <item x="899"/>
        <item x="900"/>
        <item x="901"/>
        <item x="313"/>
        <item x="53"/>
        <item x="520"/>
        <item x="521"/>
        <item x="902"/>
        <item x="522"/>
        <item x="903"/>
        <item x="904"/>
        <item x="214"/>
        <item x="523"/>
        <item x="905"/>
        <item x="215"/>
        <item x="906"/>
        <item x="524"/>
        <item x="525"/>
        <item x="526"/>
        <item x="527"/>
        <item x="907"/>
        <item x="314"/>
        <item x="908"/>
        <item x="909"/>
        <item x="528"/>
        <item x="118"/>
        <item x="910"/>
        <item x="911"/>
        <item x="912"/>
        <item x="913"/>
        <item x="914"/>
        <item x="915"/>
        <item x="152"/>
        <item x="916"/>
        <item x="529"/>
        <item x="917"/>
        <item x="918"/>
        <item x="28"/>
        <item x="919"/>
        <item x="153"/>
        <item x="315"/>
        <item x="316"/>
        <item x="216"/>
        <item x="920"/>
        <item x="530"/>
        <item x="66"/>
        <item x="119"/>
        <item x="921"/>
        <item x="531"/>
        <item x="922"/>
        <item x="923"/>
        <item x="924"/>
        <item x="532"/>
        <item x="317"/>
        <item x="533"/>
        <item x="318"/>
        <item x="925"/>
        <item x="926"/>
        <item x="154"/>
        <item x="927"/>
        <item x="928"/>
        <item x="155"/>
        <item x="929"/>
        <item x="930"/>
        <item x="534"/>
        <item x="931"/>
        <item x="217"/>
        <item x="932"/>
        <item x="79"/>
        <item x="933"/>
        <item x="156"/>
        <item x="23"/>
        <item x="934"/>
        <item x="80"/>
        <item x="935"/>
        <item x="936"/>
        <item x="218"/>
        <item x="535"/>
        <item x="937"/>
        <item x="54"/>
        <item x="536"/>
        <item x="219"/>
        <item x="938"/>
        <item x="537"/>
        <item x="220"/>
        <item x="221"/>
        <item x="120"/>
        <item x="939"/>
        <item x="538"/>
        <item x="319"/>
        <item x="539"/>
        <item x="10"/>
        <item x="940"/>
        <item x="941"/>
        <item x="942"/>
        <item x="55"/>
        <item x="95"/>
        <item x="943"/>
        <item x="96"/>
        <item x="944"/>
        <item x="540"/>
        <item x="541"/>
        <item x="945"/>
        <item x="946"/>
        <item x="157"/>
        <item x="947"/>
        <item x="222"/>
        <item x="542"/>
        <item x="948"/>
        <item x="949"/>
        <item x="158"/>
        <item x="950"/>
        <item x="951"/>
        <item x="952"/>
        <item x="97"/>
        <item x="953"/>
        <item x="320"/>
        <item x="954"/>
        <item x="321"/>
        <item x="543"/>
        <item x="955"/>
        <item x="956"/>
        <item x="957"/>
        <item x="56"/>
        <item x="223"/>
        <item x="1"/>
        <item x="958"/>
        <item x="959"/>
        <item x="960"/>
        <item x="961"/>
        <item x="962"/>
        <item x="963"/>
        <item x="322"/>
        <item x="964"/>
        <item x="323"/>
        <item x="965"/>
        <item x="966"/>
        <item x="324"/>
        <item x="967"/>
        <item x="968"/>
        <item x="325"/>
        <item x="326"/>
        <item x="544"/>
        <item x="969"/>
        <item x="970"/>
        <item x="971"/>
        <item x="545"/>
        <item x="972"/>
        <item x="546"/>
        <item x="547"/>
        <item x="973"/>
        <item x="974"/>
        <item x="548"/>
        <item x="975"/>
        <item x="976"/>
        <item x="67"/>
        <item x="977"/>
        <item x="159"/>
        <item x="549"/>
        <item x="978"/>
        <item x="550"/>
        <item x="327"/>
        <item x="979"/>
        <item x="224"/>
        <item x="328"/>
        <item x="980"/>
        <item x="329"/>
        <item x="2"/>
        <item x="981"/>
        <item x="982"/>
        <item x="983"/>
        <item x="551"/>
        <item x="984"/>
        <item x="330"/>
        <item x="552"/>
        <item x="553"/>
        <item x="225"/>
        <item x="985"/>
        <item x="986"/>
        <item x="554"/>
        <item x="331"/>
        <item x="555"/>
        <item x="556"/>
        <item x="987"/>
        <item x="226"/>
        <item x="988"/>
        <item x="557"/>
        <item x="558"/>
        <item x="3"/>
        <item x="989"/>
        <item x="990"/>
        <item x="991"/>
        <item x="121"/>
        <item x="42"/>
        <item x="992"/>
        <item x="559"/>
        <item x="993"/>
        <item x="332"/>
        <item x="994"/>
        <item x="57"/>
        <item x="995"/>
        <item x="996"/>
        <item x="68"/>
        <item x="997"/>
        <item x="998"/>
        <item x="999"/>
        <item x="1000"/>
        <item x="227"/>
        <item x="1001"/>
        <item x="560"/>
        <item x="81"/>
        <item x="1002"/>
        <item x="1003"/>
        <item x="1004"/>
        <item x="1005"/>
        <item x="1006"/>
        <item x="1007"/>
        <item x="1008"/>
        <item x="1009"/>
        <item x="228"/>
        <item x="58"/>
        <item x="333"/>
        <item x="561"/>
        <item x="1010"/>
        <item x="82"/>
        <item x="562"/>
        <item x="1011"/>
        <item x="98"/>
        <item x="1012"/>
        <item x="160"/>
        <item x="563"/>
        <item x="564"/>
        <item x="334"/>
        <item x="565"/>
        <item x="335"/>
        <item x="336"/>
        <item x="1013"/>
        <item x="337"/>
        <item x="566"/>
        <item x="1014"/>
        <item x="1015"/>
        <item x="99"/>
        <item x="1016"/>
        <item x="1017"/>
        <item x="567"/>
        <item x="568"/>
        <item x="1018"/>
        <item x="569"/>
        <item x="1019"/>
        <item x="570"/>
        <item x="1020"/>
        <item x="229"/>
        <item x="571"/>
        <item x="161"/>
        <item x="338"/>
        <item x="1021"/>
        <item x="339"/>
        <item x="1022"/>
        <item x="340"/>
        <item x="1023"/>
        <item x="572"/>
        <item x="162"/>
        <item x="573"/>
        <item x="1024"/>
        <item x="122"/>
        <item x="574"/>
        <item x="341"/>
        <item x="575"/>
        <item x="576"/>
        <item x="1025"/>
        <item x="1026"/>
        <item x="342"/>
        <item x="230"/>
        <item x="1027"/>
        <item x="1028"/>
        <item x="1029"/>
        <item x="1030"/>
        <item x="577"/>
        <item x="1031"/>
        <item x="578"/>
        <item x="343"/>
        <item x="579"/>
        <item x="580"/>
        <item x="581"/>
        <item x="344"/>
        <item x="123"/>
        <item x="1032"/>
        <item x="163"/>
        <item x="164"/>
        <item x="582"/>
        <item x="1033"/>
        <item x="1034"/>
        <item x="345"/>
        <item x="1035"/>
        <item x="583"/>
        <item x="584"/>
        <item x="1036"/>
        <item x="1037"/>
        <item x="231"/>
        <item x="1038"/>
        <item x="1039"/>
        <item x="585"/>
        <item x="586"/>
        <item x="232"/>
        <item x="1040"/>
        <item x="124"/>
        <item x="233"/>
        <item x="346"/>
        <item x="1041"/>
        <item x="43"/>
        <item x="1042"/>
        <item x="587"/>
        <item x="588"/>
        <item x="234"/>
        <item x="589"/>
        <item x="235"/>
        <item x="347"/>
        <item x="125"/>
        <item x="165"/>
        <item x="1043"/>
        <item x="126"/>
        <item x="1044"/>
        <item x="348"/>
        <item x="349"/>
        <item x="1045"/>
        <item x="1046"/>
        <item x="1047"/>
        <item x="1048"/>
        <item x="1049"/>
        <item x="1050"/>
        <item x="17"/>
        <item x="1051"/>
        <item x="590"/>
        <item x="591"/>
        <item x="38"/>
        <item x="592"/>
        <item x="1052"/>
        <item x="593"/>
        <item x="69"/>
        <item x="1053"/>
        <item x="236"/>
        <item x="1054"/>
        <item x="1055"/>
        <item x="1056"/>
        <item x="1057"/>
        <item x="1058"/>
        <item x="1059"/>
        <item x="1060"/>
        <item x="594"/>
        <item x="350"/>
        <item x="1061"/>
        <item x="1062"/>
        <item x="351"/>
        <item x="19"/>
        <item x="237"/>
        <item x="1063"/>
        <item x="1064"/>
        <item x="1065"/>
        <item x="238"/>
        <item x="1066"/>
        <item x="595"/>
        <item x="596"/>
        <item x="166"/>
        <item x="597"/>
        <item x="352"/>
        <item x="1067"/>
        <item x="1068"/>
        <item x="598"/>
        <item x="1069"/>
        <item x="599"/>
        <item x="353"/>
        <item x="100"/>
        <item x="600"/>
        <item x="44"/>
        <item x="1070"/>
        <item x="601"/>
        <item x="59"/>
        <item x="1071"/>
        <item t="default"/>
      </items>
    </pivotField>
    <pivotField numFmtId="164" showAll="0"/>
    <pivotField numFmtId="14" showAll="0"/>
    <pivotField showAll="0"/>
    <pivotField showAll="0"/>
    <pivotField showAll="0"/>
    <pivotField showAll="0">
      <items count="47">
        <item x="41"/>
        <item x="3"/>
        <item x="24"/>
        <item x="5"/>
        <item x="20"/>
        <item x="30"/>
        <item x="19"/>
        <item x="14"/>
        <item x="36"/>
        <item x="0"/>
        <item x="22"/>
        <item x="43"/>
        <item x="44"/>
        <item x="21"/>
        <item x="9"/>
        <item x="17"/>
        <item x="15"/>
        <item x="10"/>
        <item x="11"/>
        <item x="6"/>
        <item x="7"/>
        <item x="25"/>
        <item x="18"/>
        <item x="45"/>
        <item x="39"/>
        <item x="23"/>
        <item x="37"/>
        <item x="32"/>
        <item x="13"/>
        <item x="16"/>
        <item x="38"/>
        <item x="33"/>
        <item x="35"/>
        <item x="42"/>
        <item x="26"/>
        <item x="40"/>
        <item x="12"/>
        <item x="34"/>
        <item x="2"/>
        <item x="27"/>
        <item x="31"/>
        <item x="8"/>
        <item x="29"/>
        <item x="4"/>
        <item x="1"/>
        <item x="28"/>
        <item t="default"/>
      </items>
    </pivotField>
    <pivotField showAll="0"/>
    <pivotField numFmtId="1" showAll="0"/>
    <pivotField showAll="0"/>
    <pivotField showAll="0"/>
    <pivotField dataField="1" numFmtId="1" showAll="0"/>
  </pivotFields>
  <rowFields count="1">
    <field x="0"/>
  </rowFields>
  <rowItems count="107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x v="1001"/>
    </i>
    <i>
      <x v="1002"/>
    </i>
    <i>
      <x v="1003"/>
    </i>
    <i>
      <x v="1004"/>
    </i>
    <i>
      <x v="1005"/>
    </i>
    <i>
      <x v="1006"/>
    </i>
    <i>
      <x v="1007"/>
    </i>
    <i>
      <x v="1008"/>
    </i>
    <i>
      <x v="1009"/>
    </i>
    <i>
      <x v="1010"/>
    </i>
    <i>
      <x v="1011"/>
    </i>
    <i>
      <x v="1012"/>
    </i>
    <i>
      <x v="1013"/>
    </i>
    <i>
      <x v="1014"/>
    </i>
    <i>
      <x v="1015"/>
    </i>
    <i>
      <x v="1016"/>
    </i>
    <i>
      <x v="1017"/>
    </i>
    <i>
      <x v="1018"/>
    </i>
    <i>
      <x v="1019"/>
    </i>
    <i>
      <x v="1020"/>
    </i>
    <i>
      <x v="1021"/>
    </i>
    <i>
      <x v="1022"/>
    </i>
    <i>
      <x v="1023"/>
    </i>
    <i>
      <x v="1024"/>
    </i>
    <i>
      <x v="1025"/>
    </i>
    <i>
      <x v="1026"/>
    </i>
    <i>
      <x v="1027"/>
    </i>
    <i>
      <x v="1028"/>
    </i>
    <i>
      <x v="1029"/>
    </i>
    <i>
      <x v="1030"/>
    </i>
    <i>
      <x v="1031"/>
    </i>
    <i>
      <x v="1032"/>
    </i>
    <i>
      <x v="1033"/>
    </i>
    <i>
      <x v="1034"/>
    </i>
    <i>
      <x v="1035"/>
    </i>
    <i>
      <x v="1036"/>
    </i>
    <i>
      <x v="1037"/>
    </i>
    <i>
      <x v="1038"/>
    </i>
    <i>
      <x v="1039"/>
    </i>
    <i>
      <x v="1040"/>
    </i>
    <i>
      <x v="1041"/>
    </i>
    <i>
      <x v="1042"/>
    </i>
    <i>
      <x v="1043"/>
    </i>
    <i>
      <x v="1044"/>
    </i>
    <i>
      <x v="1045"/>
    </i>
    <i>
      <x v="1046"/>
    </i>
    <i>
      <x v="1047"/>
    </i>
    <i>
      <x v="1048"/>
    </i>
    <i>
      <x v="1049"/>
    </i>
    <i>
      <x v="1050"/>
    </i>
    <i>
      <x v="1051"/>
    </i>
    <i>
      <x v="1052"/>
    </i>
    <i>
      <x v="1053"/>
    </i>
    <i>
      <x v="1054"/>
    </i>
    <i>
      <x v="1055"/>
    </i>
    <i>
      <x v="1056"/>
    </i>
    <i>
      <x v="1057"/>
    </i>
    <i>
      <x v="1058"/>
    </i>
    <i>
      <x v="1059"/>
    </i>
    <i>
      <x v="1060"/>
    </i>
    <i>
      <x v="1061"/>
    </i>
    <i>
      <x v="1062"/>
    </i>
    <i>
      <x v="1063"/>
    </i>
    <i>
      <x v="1064"/>
    </i>
    <i>
      <x v="1065"/>
    </i>
    <i>
      <x v="1066"/>
    </i>
    <i>
      <x v="1067"/>
    </i>
    <i>
      <x v="1068"/>
    </i>
    <i>
      <x v="1069"/>
    </i>
    <i>
      <x v="1070"/>
    </i>
    <i>
      <x v="1071"/>
    </i>
    <i t="grand">
      <x/>
    </i>
  </rowItems>
  <colItems count="1">
    <i/>
  </colItems>
  <dataFields count="1">
    <dataField name="Average of Time Period" fld="11" subtotal="average" baseField="0" baseItem="0"/>
  </dataFields>
  <formats count="10">
    <format dxfId="0">
      <pivotArea field="0" type="button" dataOnly="0" labelOnly="1" outline="0" axis="axisRow" fieldPosition="0"/>
    </format>
    <format dxfId="1">
      <pivotArea dataOnly="0" labelOnly="1" grandCol="1" outline="0" fieldPosition="0"/>
    </format>
    <format dxfId="2">
      <pivotArea type="origin" dataOnly="0" labelOnly="1" outline="0" fieldPosition="0"/>
    </format>
    <format dxfId="3">
      <pivotArea field="6" type="button" dataOnly="0" labelOnly="1" outline="0"/>
    </format>
    <format dxfId="4">
      <pivotArea type="origin" dataOnly="0" labelOnly="1" outline="0" fieldPosition="0"/>
    </format>
    <format dxfId="5">
      <pivotArea field="6" type="button" dataOnly="0" labelOnly="1" outline="0"/>
    </format>
    <format dxfId="6">
      <pivotArea type="topRight" dataOnly="0" labelOnly="1" outline="0" fieldPosition="0"/>
    </format>
    <format dxfId="7">
      <pivotArea field="0" type="button" dataOnly="0" labelOnly="1" outline="0" axis="axisRow" fieldPosition="0"/>
    </format>
    <format dxfId="8">
      <pivotArea dataOnly="0" labelOnly="1" grandCol="1" outline="0" fieldPosition="0"/>
    </format>
    <format dxfId="9">
      <pivotArea type="origin" dataOnly="0" labelOnly="1" outline="0" fieldPosition="0"/>
    </format>
  </formats>
  <chartFormats count="3">
    <chartFormat chart="12" format="0"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852E7D2-AC2E-744F-93B6-51B1BA685702}"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City">
  <location ref="D1:E21" firstHeaderRow="1" firstDataRow="1" firstDataCol="1"/>
  <pivotFields count="10">
    <pivotField dataField="1" showAll="0"/>
    <pivotField numFmtId="164" showAll="0"/>
    <pivotField numFmtId="14" showAll="0"/>
    <pivotField showAll="0">
      <items count="16">
        <item h="1" x="0"/>
        <item x="11"/>
        <item h="1" x="7"/>
        <item h="1" x="14"/>
        <item h="1" x="6"/>
        <item h="1" x="1"/>
        <item h="1" x="8"/>
        <item h="1" x="3"/>
        <item h="1" x="10"/>
        <item h="1" x="9"/>
        <item h="1" x="4"/>
        <item h="1" x="13"/>
        <item h="1" x="2"/>
        <item h="1" x="5"/>
        <item h="1" x="12"/>
        <item t="default"/>
      </items>
    </pivotField>
    <pivotField axis="axisRow" showAll="0" sortType="descending">
      <items count="258">
        <item x="8"/>
        <item x="226"/>
        <item x="63"/>
        <item x="126"/>
        <item x="194"/>
        <item x="203"/>
        <item x="220"/>
        <item x="122"/>
        <item x="186"/>
        <item x="223"/>
        <item x="192"/>
        <item x="14"/>
        <item x="28"/>
        <item x="77"/>
        <item x="213"/>
        <item x="70"/>
        <item x="74"/>
        <item x="36"/>
        <item x="160"/>
        <item x="210"/>
        <item x="245"/>
        <item x="42"/>
        <item x="166"/>
        <item x="214"/>
        <item x="218"/>
        <item x="108"/>
        <item x="56"/>
        <item x="239"/>
        <item x="21"/>
        <item x="158"/>
        <item x="107"/>
        <item x="71"/>
        <item x="5"/>
        <item x="72"/>
        <item x="4"/>
        <item x="125"/>
        <item x="112"/>
        <item x="147"/>
        <item x="209"/>
        <item x="224"/>
        <item x="1"/>
        <item x="12"/>
        <item x="29"/>
        <item x="183"/>
        <item x="136"/>
        <item x="82"/>
        <item x="113"/>
        <item x="95"/>
        <item x="58"/>
        <item x="159"/>
        <item x="168"/>
        <item x="39"/>
        <item x="148"/>
        <item x="93"/>
        <item x="41"/>
        <item x="38"/>
        <item x="3"/>
        <item x="17"/>
        <item x="79"/>
        <item x="254"/>
        <item x="109"/>
        <item x="229"/>
        <item x="19"/>
        <item x="142"/>
        <item x="45"/>
        <item x="184"/>
        <item x="117"/>
        <item x="200"/>
        <item x="251"/>
        <item x="144"/>
        <item x="227"/>
        <item x="225"/>
        <item x="241"/>
        <item x="138"/>
        <item x="228"/>
        <item x="198"/>
        <item x="153"/>
        <item x="16"/>
        <item x="13"/>
        <item x="132"/>
        <item x="230"/>
        <item x="156"/>
        <item x="47"/>
        <item x="221"/>
        <item x="44"/>
        <item x="115"/>
        <item x="185"/>
        <item x="201"/>
        <item x="212"/>
        <item x="149"/>
        <item x="50"/>
        <item x="157"/>
        <item x="171"/>
        <item x="66"/>
        <item x="15"/>
        <item x="98"/>
        <item x="169"/>
        <item x="135"/>
        <item x="100"/>
        <item x="22"/>
        <item x="37"/>
        <item x="32"/>
        <item x="61"/>
        <item x="247"/>
        <item x="88"/>
        <item x="249"/>
        <item x="242"/>
        <item x="193"/>
        <item x="85"/>
        <item x="133"/>
        <item x="207"/>
        <item x="46"/>
        <item x="121"/>
        <item x="179"/>
        <item x="240"/>
        <item x="195"/>
        <item x="150"/>
        <item x="104"/>
        <item x="140"/>
        <item x="23"/>
        <item x="162"/>
        <item x="110"/>
        <item x="48"/>
        <item x="76"/>
        <item x="216"/>
        <item x="6"/>
        <item x="191"/>
        <item x="161"/>
        <item x="30"/>
        <item x="118"/>
        <item x="189"/>
        <item x="155"/>
        <item x="164"/>
        <item x="253"/>
        <item x="172"/>
        <item x="96"/>
        <item x="34"/>
        <item x="137"/>
        <item x="151"/>
        <item x="99"/>
        <item x="244"/>
        <item x="11"/>
        <item x="190"/>
        <item x="9"/>
        <item x="18"/>
        <item x="232"/>
        <item x="35"/>
        <item x="57"/>
        <item x="91"/>
        <item x="197"/>
        <item x="178"/>
        <item x="106"/>
        <item x="43"/>
        <item x="120"/>
        <item x="170"/>
        <item x="204"/>
        <item x="53"/>
        <item x="255"/>
        <item x="173"/>
        <item x="2"/>
        <item x="143"/>
        <item x="55"/>
        <item x="128"/>
        <item x="26"/>
        <item x="64"/>
        <item x="243"/>
        <item x="59"/>
        <item x="130"/>
        <item x="27"/>
        <item x="202"/>
        <item x="199"/>
        <item x="33"/>
        <item x="181"/>
        <item x="145"/>
        <item x="238"/>
        <item x="102"/>
        <item x="83"/>
        <item x="256"/>
        <item x="211"/>
        <item x="116"/>
        <item x="188"/>
        <item x="206"/>
        <item x="89"/>
        <item x="73"/>
        <item x="87"/>
        <item x="75"/>
        <item x="123"/>
        <item x="250"/>
        <item x="111"/>
        <item x="92"/>
        <item x="81"/>
        <item x="114"/>
        <item x="177"/>
        <item x="163"/>
        <item x="80"/>
        <item x="146"/>
        <item x="237"/>
        <item x="67"/>
        <item x="86"/>
        <item x="236"/>
        <item x="127"/>
        <item x="165"/>
        <item x="180"/>
        <item x="40"/>
        <item x="24"/>
        <item x="196"/>
        <item x="84"/>
        <item x="246"/>
        <item x="103"/>
        <item x="235"/>
        <item x="54"/>
        <item x="20"/>
        <item x="217"/>
        <item x="205"/>
        <item x="7"/>
        <item x="90"/>
        <item x="94"/>
        <item x="68"/>
        <item x="101"/>
        <item x="139"/>
        <item x="97"/>
        <item x="51"/>
        <item x="174"/>
        <item x="167"/>
        <item x="60"/>
        <item x="176"/>
        <item x="49"/>
        <item x="105"/>
        <item x="208"/>
        <item x="175"/>
        <item x="25"/>
        <item x="248"/>
        <item x="69"/>
        <item x="222"/>
        <item x="129"/>
        <item x="31"/>
        <item x="187"/>
        <item x="182"/>
        <item x="10"/>
        <item x="78"/>
        <item x="234"/>
        <item x="62"/>
        <item x="0"/>
        <item x="252"/>
        <item x="131"/>
        <item x="141"/>
        <item x="124"/>
        <item x="65"/>
        <item x="215"/>
        <item x="219"/>
        <item x="52"/>
        <item x="233"/>
        <item x="154"/>
        <item x="231"/>
        <item x="119"/>
        <item x="134"/>
        <item x="152"/>
        <item t="default"/>
      </items>
      <autoSortScope>
        <pivotArea dataOnly="0" outline="0" fieldPosition="0">
          <references count="1">
            <reference field="4294967294" count="1" selected="0">
              <x v="0"/>
            </reference>
          </references>
        </pivotArea>
      </autoSortScope>
    </pivotField>
    <pivotField showAll="0"/>
    <pivotField showAll="0"/>
    <pivotField numFmtId="1" showAll="0"/>
    <pivotField showAll="0"/>
    <pivotField showAll="0"/>
  </pivotFields>
  <rowFields count="1">
    <field x="4"/>
  </rowFields>
  <rowItems count="20">
    <i>
      <x v="41"/>
    </i>
    <i>
      <x v="161"/>
    </i>
    <i>
      <x v="210"/>
    </i>
    <i>
      <x v="238"/>
    </i>
    <i>
      <x v="116"/>
    </i>
    <i>
      <x v="166"/>
    </i>
    <i>
      <x v="140"/>
    </i>
    <i>
      <x v="50"/>
    </i>
    <i>
      <x v="45"/>
    </i>
    <i>
      <x v="82"/>
    </i>
    <i>
      <x v="125"/>
    </i>
    <i>
      <x v="94"/>
    </i>
    <i>
      <x v="34"/>
    </i>
    <i>
      <x v="225"/>
    </i>
    <i>
      <x v="28"/>
    </i>
    <i>
      <x v="5"/>
    </i>
    <i>
      <x v="101"/>
    </i>
    <i>
      <x v="98"/>
    </i>
    <i>
      <x v="99"/>
    </i>
    <i t="grand">
      <x/>
    </i>
  </rowItems>
  <colItems count="1">
    <i/>
  </colItems>
  <dataFields count="1">
    <dataField name="Count of Company" fld="0" subtotal="count" baseField="0" baseItem="0"/>
  </dataFields>
  <formats count="2">
    <format dxfId="16">
      <pivotArea field="4" type="button" dataOnly="0" labelOnly="1" outline="0" axis="axisRow" fieldPosition="0"/>
    </format>
    <format dxfId="15">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73A6925-82E7-6043-8A8F-390DE8B6C7D7}"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Country">
  <location ref="A1:B13" firstHeaderRow="1" firstDataRow="1" firstDataCol="1"/>
  <pivotFields count="10">
    <pivotField dataField="1" showAll="0"/>
    <pivotField numFmtId="164" showAll="0"/>
    <pivotField numFmtId="14" showAll="0"/>
    <pivotField showAll="0"/>
    <pivotField showAll="0"/>
    <pivotField axis="axisRow" showAll="0" measureFilter="1" sortType="descending">
      <items count="47">
        <item x="28"/>
        <item x="1"/>
        <item x="4"/>
        <item x="29"/>
        <item x="8"/>
        <item x="31"/>
        <item x="27"/>
        <item x="2"/>
        <item x="34"/>
        <item x="12"/>
        <item x="40"/>
        <item x="26"/>
        <item x="42"/>
        <item x="35"/>
        <item x="33"/>
        <item x="38"/>
        <item x="16"/>
        <item x="13"/>
        <item x="32"/>
        <item x="37"/>
        <item x="23"/>
        <item x="39"/>
        <item x="45"/>
        <item x="18"/>
        <item x="25"/>
        <item x="7"/>
        <item x="6"/>
        <item x="11"/>
        <item x="10"/>
        <item x="15"/>
        <item x="17"/>
        <item x="9"/>
        <item x="21"/>
        <item x="44"/>
        <item x="43"/>
        <item x="22"/>
        <item x="0"/>
        <item x="36"/>
        <item x="14"/>
        <item x="19"/>
        <item x="30"/>
        <item x="20"/>
        <item x="5"/>
        <item x="24"/>
        <item x="3"/>
        <item x="41"/>
        <item t="default"/>
      </items>
      <autoSortScope>
        <pivotArea dataOnly="0" outline="0" fieldPosition="0">
          <references count="1">
            <reference field="4294967294" count="1" selected="0">
              <x v="0"/>
            </reference>
          </references>
        </pivotArea>
      </autoSortScope>
    </pivotField>
    <pivotField showAll="0"/>
    <pivotField numFmtId="1" showAll="0"/>
    <pivotField showAll="0"/>
    <pivotField showAll="0"/>
  </pivotFields>
  <rowFields count="1">
    <field x="5"/>
  </rowFields>
  <rowItems count="12">
    <i>
      <x v="1"/>
    </i>
    <i>
      <x v="36"/>
    </i>
    <i>
      <x v="26"/>
    </i>
    <i>
      <x v="2"/>
    </i>
    <i>
      <x v="28"/>
    </i>
    <i>
      <x v="29"/>
    </i>
    <i>
      <x v="23"/>
    </i>
    <i>
      <x v="38"/>
    </i>
    <i>
      <x v="39"/>
    </i>
    <i>
      <x v="11"/>
    </i>
    <i>
      <x v="9"/>
    </i>
    <i t="grand">
      <x/>
    </i>
  </rowItems>
  <colItems count="1">
    <i/>
  </colItems>
  <dataFields count="1">
    <dataField name="Count of Company" fld="0" subtotal="count" baseField="0" baseItem="0"/>
  </dataFields>
  <formats count="2">
    <format dxfId="14">
      <pivotArea field="5" type="button" dataOnly="0" labelOnly="1" outline="0" axis="axisRow" fieldPosition="0"/>
    </format>
    <format dxfId="13">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A00E74A-203B-0A4E-A26A-0BD06436F2E5}" name="PivotTable8"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Investor">
  <location ref="A1:B13" firstHeaderRow="1" firstDataRow="1" firstDataCol="1"/>
  <pivotFields count="1">
    <pivotField axis="axisRow" dataField="1" showAll="0" measureFilter="1" sortType="descending">
      <items count="1251">
        <item x="1249"/>
        <item x="691"/>
        <item x="262"/>
        <item x="555"/>
        <item x="261"/>
        <item x="126"/>
        <item x="819"/>
        <item x="429"/>
        <item x="350"/>
        <item x="422"/>
        <item x="473"/>
        <item x="1143"/>
        <item x="415"/>
        <item x="925"/>
        <item x="304"/>
        <item x="35"/>
        <item x="892"/>
        <item x="546"/>
        <item x="686"/>
        <item x="575"/>
        <item x="395"/>
        <item x="861"/>
        <item x="356"/>
        <item x="1100"/>
        <item x="755"/>
        <item x="1084"/>
        <item x="759"/>
        <item x="576"/>
        <item x="352"/>
        <item x="1105"/>
        <item x="1245"/>
        <item x="414"/>
        <item x="622"/>
        <item x="405"/>
        <item x="764"/>
        <item x="1066"/>
        <item x="109"/>
        <item x="436"/>
        <item x="484"/>
        <item x="623"/>
        <item x="896"/>
        <item x="930"/>
        <item x="101"/>
        <item x="146"/>
        <item x="557"/>
        <item x="1168"/>
        <item x="421"/>
        <item x="848"/>
        <item x="102"/>
        <item x="1042"/>
        <item x="318"/>
        <item x="1092"/>
        <item x="532"/>
        <item x="20"/>
        <item x="254"/>
        <item x="404"/>
        <item x="807"/>
        <item x="378"/>
        <item x="114"/>
        <item x="205"/>
        <item x="1063"/>
        <item x="1198"/>
        <item x="273"/>
        <item x="941"/>
        <item x="599"/>
        <item x="1164"/>
        <item x="21"/>
        <item x="200"/>
        <item x="466"/>
        <item x="148"/>
        <item x="830"/>
        <item x="769"/>
        <item x="333"/>
        <item x="1133"/>
        <item x="1150"/>
        <item x="573"/>
        <item x="96"/>
        <item x="771"/>
        <item x="850"/>
        <item x="83"/>
        <item x="642"/>
        <item x="839"/>
        <item x="24"/>
        <item x="1052"/>
        <item x="996"/>
        <item x="359"/>
        <item x="1060"/>
        <item x="606"/>
        <item x="365"/>
        <item x="218"/>
        <item x="713"/>
        <item x="39"/>
        <item x="115"/>
        <item x="653"/>
        <item x="527"/>
        <item x="984"/>
        <item x="47"/>
        <item x="1061"/>
        <item x="183"/>
        <item x="1069"/>
        <item x="227"/>
        <item x="177"/>
        <item x="901"/>
        <item x="970"/>
        <item x="411"/>
        <item x="470"/>
        <item x="103"/>
        <item x="1005"/>
        <item x="1001"/>
        <item x="709"/>
        <item x="225"/>
        <item x="232"/>
        <item x="507"/>
        <item x="944"/>
        <item x="1189"/>
        <item x="1148"/>
        <item x="368"/>
        <item x="1210"/>
        <item x="872"/>
        <item x="566"/>
        <item x="913"/>
        <item x="824"/>
        <item x="1184"/>
        <item x="711"/>
        <item x="464"/>
        <item x="628"/>
        <item x="617"/>
        <item x="266"/>
        <item x="401"/>
        <item x="725"/>
        <item x="294"/>
        <item x="885"/>
        <item x="1011"/>
        <item x="845"/>
        <item x="260"/>
        <item x="1158"/>
        <item x="954"/>
        <item x="342"/>
        <item x="159"/>
        <item x="1"/>
        <item x="191"/>
        <item x="643"/>
        <item x="1232"/>
        <item x="257"/>
        <item x="938"/>
        <item x="1098"/>
        <item x="66"/>
        <item x="987"/>
        <item x="84"/>
        <item x="553"/>
        <item x="560"/>
        <item x="60"/>
        <item x="1117"/>
        <item x="867"/>
        <item x="670"/>
        <item x="655"/>
        <item x="230"/>
        <item x="188"/>
        <item x="907"/>
        <item x="715"/>
        <item x="7"/>
        <item x="74"/>
        <item x="50"/>
        <item x="1209"/>
        <item x="923"/>
        <item x="849"/>
        <item x="224"/>
        <item x="97"/>
        <item x="77"/>
        <item x="838"/>
        <item x="1047"/>
        <item x="988"/>
        <item x="751"/>
        <item x="406"/>
        <item x="15"/>
        <item x="290"/>
        <item x="432"/>
        <item x="475"/>
        <item x="63"/>
        <item x="201"/>
        <item x="583"/>
        <item x="1030"/>
        <item x="363"/>
        <item x="1031"/>
        <item x="52"/>
        <item x="170"/>
        <item x="917"/>
        <item x="1157"/>
        <item x="1129"/>
        <item x="41"/>
        <item x="792"/>
        <item x="1186"/>
        <item x="873"/>
        <item x="1162"/>
        <item x="141"/>
        <item x="322"/>
        <item x="1074"/>
        <item x="1140"/>
        <item x="510"/>
        <item x="1008"/>
        <item x="1187"/>
        <item x="962"/>
        <item x="633"/>
        <item x="1018"/>
        <item x="379"/>
        <item x="299"/>
        <item x="1142"/>
        <item x="108"/>
        <item x="179"/>
        <item x="209"/>
        <item x="561"/>
        <item x="483"/>
        <item x="482"/>
        <item x="766"/>
        <item x="286"/>
        <item x="315"/>
        <item x="1216"/>
        <item x="1151"/>
        <item x="506"/>
        <item x="335"/>
        <item x="1235"/>
        <item x="451"/>
        <item x="9"/>
        <item x="722"/>
        <item x="747"/>
        <item x="651"/>
        <item x="1082"/>
        <item x="327"/>
        <item x="1073"/>
        <item x="582"/>
        <item x="281"/>
        <item x="947"/>
        <item x="804"/>
        <item x="337"/>
        <item x="56"/>
        <item x="1056"/>
        <item x="965"/>
        <item x="1154"/>
        <item x="46"/>
        <item x="687"/>
        <item x="454"/>
        <item x="1177"/>
        <item x="761"/>
        <item x="361"/>
        <item x="674"/>
        <item x="531"/>
        <item x="521"/>
        <item x="143"/>
        <item x="1174"/>
        <item x="491"/>
        <item x="133"/>
        <item x="597"/>
        <item x="450"/>
        <item x="398"/>
        <item x="376"/>
        <item x="1203"/>
        <item x="549"/>
        <item x="297"/>
        <item x="1033"/>
        <item x="231"/>
        <item x="1070"/>
        <item x="1166"/>
        <item x="528"/>
        <item x="741"/>
        <item x="624"/>
        <item x="681"/>
        <item x="1182"/>
        <item x="1118"/>
        <item x="658"/>
        <item x="167"/>
        <item x="54"/>
        <item x="0"/>
        <item x="8"/>
        <item x="1234"/>
        <item x="1159"/>
        <item x="671"/>
        <item x="274"/>
        <item x="1051"/>
        <item x="922"/>
        <item x="357"/>
        <item x="772"/>
        <item x="785"/>
        <item x="706"/>
        <item x="1054"/>
        <item x="1009"/>
        <item x="765"/>
        <item x="396"/>
        <item x="278"/>
        <item x="345"/>
        <item x="45"/>
        <item x="757"/>
        <item x="731"/>
        <item x="787"/>
        <item x="664"/>
        <item x="308"/>
        <item x="197"/>
        <item x="494"/>
        <item x="534"/>
        <item x="568"/>
        <item x="888"/>
        <item x="906"/>
        <item x="452"/>
        <item x="738"/>
        <item x="76"/>
        <item x="316"/>
        <item x="733"/>
        <item x="542"/>
        <item x="214"/>
        <item x="372"/>
        <item x="650"/>
        <item x="945"/>
        <item x="779"/>
        <item x="926"/>
        <item x="1172"/>
        <item x="574"/>
        <item x="986"/>
        <item x="1165"/>
        <item x="851"/>
        <item x="32"/>
        <item x="196"/>
        <item x="1223"/>
        <item x="975"/>
        <item x="797"/>
        <item x="317"/>
        <item x="952"/>
        <item x="306"/>
        <item x="911"/>
        <item x="477"/>
        <item x="256"/>
        <item x="344"/>
        <item x="1057"/>
        <item x="190"/>
        <item x="285"/>
        <item x="301"/>
        <item x="42"/>
        <item x="823"/>
        <item x="796"/>
        <item x="1126"/>
        <item x="472"/>
        <item x="977"/>
        <item x="1035"/>
        <item x="1076"/>
        <item x="702"/>
        <item x="672"/>
        <item x="1202"/>
        <item x="40"/>
        <item x="1211"/>
        <item x="767"/>
        <item x="276"/>
        <item x="625"/>
        <item x="1180"/>
        <item x="331"/>
        <item x="323"/>
        <item x="773"/>
        <item x="760"/>
        <item x="929"/>
        <item x="1000"/>
        <item x="275"/>
        <item x="481"/>
        <item x="972"/>
        <item x="721"/>
        <item x="833"/>
        <item x="461"/>
        <item x="640"/>
        <item x="397"/>
        <item x="1212"/>
        <item x="402"/>
        <item x="516"/>
        <item x="386"/>
        <item x="1222"/>
        <item x="629"/>
        <item x="1034"/>
        <item x="367"/>
        <item x="399"/>
        <item x="959"/>
        <item x="162"/>
        <item x="973"/>
        <item x="863"/>
        <item x="237"/>
        <item x="134"/>
        <item x="661"/>
        <item x="251"/>
        <item x="1109"/>
        <item x="67"/>
        <item x="974"/>
        <item x="541"/>
        <item x="1215"/>
        <item x="1135"/>
        <item x="1125"/>
        <item x="228"/>
        <item x="408"/>
        <item x="614"/>
        <item x="979"/>
        <item x="920"/>
        <item x="98"/>
        <item x="579"/>
        <item x="495"/>
        <item x="287"/>
        <item x="219"/>
        <item x="392"/>
        <item x="463"/>
        <item x="1188"/>
        <item x="793"/>
        <item x="665"/>
        <item x="1104"/>
        <item x="88"/>
        <item x="976"/>
        <item x="768"/>
        <item x="1039"/>
        <item x="580"/>
        <item x="375"/>
        <item x="503"/>
        <item x="437"/>
        <item x="1110"/>
        <item x="647"/>
        <item x="95"/>
        <item x="736"/>
        <item x="478"/>
        <item x="420"/>
        <item x="1043"/>
        <item x="601"/>
        <item x="978"/>
        <item x="235"/>
        <item x="387"/>
        <item x="223"/>
        <item x="835"/>
        <item x="277"/>
        <item x="828"/>
        <item x="86"/>
        <item x="226"/>
        <item x="770"/>
        <item x="548"/>
        <item x="312"/>
        <item x="781"/>
        <item x="739"/>
        <item x="62"/>
        <item x="592"/>
        <item x="310"/>
        <item x="220"/>
        <item x="783"/>
        <item x="955"/>
        <item x="1200"/>
        <item x="1179"/>
        <item x="578"/>
        <item x="1201"/>
        <item x="875"/>
        <item x="43"/>
        <item x="832"/>
        <item x="846"/>
        <item x="780"/>
        <item x="908"/>
        <item x="447"/>
        <item x="79"/>
        <item x="57"/>
        <item x="389"/>
        <item x="292"/>
        <item x="587"/>
        <item x="391"/>
        <item x="820"/>
        <item x="112"/>
        <item x="1176"/>
        <item x="485"/>
        <item x="377"/>
        <item x="443"/>
        <item x="627"/>
        <item x="786"/>
        <item x="852"/>
        <item x="994"/>
        <item x="18"/>
        <item x="641"/>
        <item x="538"/>
        <item x="798"/>
        <item x="1183"/>
        <item x="1025"/>
        <item x="1170"/>
        <item x="514"/>
        <item x="440"/>
        <item x="689"/>
        <item x="355"/>
        <item x="381"/>
        <item x="164"/>
        <item x="1012"/>
        <item x="1242"/>
        <item x="417"/>
        <item x="957"/>
        <item x="794"/>
        <item x="189"/>
        <item x="445"/>
        <item x="595"/>
        <item x="61"/>
        <item x="698"/>
        <item x="153"/>
        <item x="1225"/>
        <item x="263"/>
        <item x="737"/>
        <item x="178"/>
        <item x="1238"/>
        <item x="255"/>
        <item x="748"/>
        <item x="476"/>
        <item x="1086"/>
        <item x="210"/>
        <item x="34"/>
        <item x="1024"/>
        <item x="1243"/>
        <item x="407"/>
        <item x="1175"/>
        <item x="270"/>
        <item x="805"/>
        <item x="1139"/>
        <item x="968"/>
        <item x="59"/>
        <item x="939"/>
        <item x="1248"/>
        <item x="129"/>
        <item x="339"/>
        <item x="886"/>
        <item x="428"/>
        <item x="619"/>
        <item x="1050"/>
        <item x="589"/>
        <item x="727"/>
        <item x="99"/>
        <item x="176"/>
        <item x="71"/>
        <item x="586"/>
        <item x="456"/>
        <item x="212"/>
        <item x="502"/>
        <item x="831"/>
        <item x="520"/>
        <item x="1007"/>
        <item x="161"/>
        <item x="211"/>
        <item x="860"/>
        <item x="762"/>
        <item x="117"/>
        <item x="1113"/>
        <item x="746"/>
        <item x="371"/>
        <item x="174"/>
        <item x="612"/>
        <item x="1194"/>
        <item x="30"/>
        <item x="551"/>
        <item x="645"/>
        <item x="1244"/>
        <item x="1019"/>
        <item x="558"/>
        <item x="1136"/>
        <item x="652"/>
        <item x="679"/>
        <item x="524"/>
        <item x="611"/>
        <item x="341"/>
        <item x="16"/>
        <item x="1013"/>
        <item x="373"/>
        <item x="259"/>
        <item x="795"/>
        <item x="900"/>
        <item x="963"/>
        <item x="1091"/>
        <item x="663"/>
        <item x="789"/>
        <item x="1015"/>
        <item x="581"/>
        <item x="291"/>
        <item x="648"/>
        <item x="346"/>
        <item x="905"/>
        <item x="774"/>
        <item x="347"/>
        <item x="854"/>
        <item x="425"/>
        <item x="424"/>
        <item x="983"/>
        <item x="809"/>
        <item x="657"/>
        <item x="1059"/>
        <item x="471"/>
        <item x="458"/>
        <item x="264"/>
        <item x="313"/>
        <item x="119"/>
        <item x="1077"/>
        <item x="825"/>
        <item x="1134"/>
        <item x="1072"/>
        <item x="416"/>
        <item x="289"/>
        <item x="621"/>
        <item x="116"/>
        <item x="25"/>
        <item x="1096"/>
        <item x="469"/>
        <item x="1087"/>
        <item x="508"/>
        <item x="268"/>
        <item x="3"/>
        <item x="590"/>
        <item x="999"/>
        <item x="1240"/>
        <item x="816"/>
        <item x="90"/>
        <item x="246"/>
        <item x="676"/>
        <item x="49"/>
        <item x="248"/>
        <item x="245"/>
        <item x="544"/>
        <item x="492"/>
        <item x="884"/>
        <item x="840"/>
        <item x="180"/>
        <item x="1021"/>
        <item x="307"/>
        <item x="462"/>
        <item x="1097"/>
        <item x="1230"/>
        <item x="995"/>
        <item x="1224"/>
        <item x="207"/>
        <item x="382"/>
        <item x="326"/>
        <item x="1220"/>
        <item x="1156"/>
        <item x="894"/>
        <item x="459"/>
        <item x="303"/>
        <item x="914"/>
        <item x="186"/>
        <item x="936"/>
        <item x="1178"/>
        <item x="788"/>
        <item x="811"/>
        <item x="400"/>
        <item x="1071"/>
        <item x="1231"/>
        <item x="729"/>
        <item x="340"/>
        <item x="467"/>
        <item x="935"/>
        <item x="1123"/>
        <item x="474"/>
        <item x="332"/>
        <item x="4"/>
        <item x="799"/>
        <item x="803"/>
        <item x="1112"/>
        <item x="912"/>
        <item x="1208"/>
        <item x="147"/>
        <item x="81"/>
        <item x="683"/>
        <item x="1006"/>
        <item x="855"/>
        <item x="330"/>
        <item x="457"/>
        <item x="64"/>
        <item x="1185"/>
        <item x="933"/>
        <item x="293"/>
        <item x="489"/>
        <item x="135"/>
        <item x="752"/>
        <item x="6"/>
        <item x="1101"/>
        <item x="324"/>
        <item x="1017"/>
        <item x="563"/>
        <item x="215"/>
        <item x="1226"/>
        <item x="638"/>
        <item x="295"/>
        <item x="639"/>
        <item x="607"/>
        <item x="36"/>
        <item x="1169"/>
        <item x="296"/>
        <item x="144"/>
        <item x="535"/>
        <item x="547"/>
        <item x="530"/>
        <item x="1221"/>
        <item x="688"/>
        <item x="501"/>
        <item x="388"/>
        <item x="740"/>
        <item x="1246"/>
        <item x="895"/>
        <item x="1037"/>
        <item x="971"/>
        <item x="910"/>
        <item x="433"/>
        <item x="192"/>
        <item x="705"/>
        <item x="1173"/>
        <item x="1106"/>
        <item x="932"/>
        <item x="877"/>
        <item x="909"/>
        <item x="165"/>
        <item x="684"/>
        <item x="280"/>
        <item x="717"/>
        <item x="11"/>
        <item x="157"/>
        <item x="234"/>
        <item x="961"/>
        <item x="784"/>
        <item x="632"/>
        <item x="349"/>
        <item x="865"/>
        <item x="1227"/>
        <item x="118"/>
        <item x="618"/>
        <item x="1083"/>
        <item x="1046"/>
        <item x="1146"/>
        <item x="1026"/>
        <item x="956"/>
        <item x="1131"/>
        <item x="778"/>
        <item x="1132"/>
        <item x="864"/>
        <item x="569"/>
        <item x="216"/>
        <item x="505"/>
        <item x="882"/>
        <item x="1045"/>
        <item x="598"/>
        <item x="808"/>
        <item x="279"/>
        <item x="903"/>
        <item x="918"/>
        <item x="1111"/>
        <item x="964"/>
        <item x="620"/>
        <item x="500"/>
        <item x="75"/>
        <item x="728"/>
        <item x="163"/>
        <item x="776"/>
        <item x="166"/>
        <item x="539"/>
        <item x="763"/>
        <item x="490"/>
        <item x="250"/>
        <item x="1010"/>
        <item x="937"/>
        <item x="829"/>
        <item x="1078"/>
        <item x="718"/>
        <item x="858"/>
        <item x="89"/>
        <item x="1020"/>
        <item x="577"/>
        <item x="138"/>
        <item x="609"/>
        <item x="181"/>
        <item x="142"/>
        <item x="1049"/>
        <item x="1130"/>
        <item x="668"/>
        <item x="229"/>
        <item x="1075"/>
        <item x="1191"/>
        <item x="826"/>
        <item x="409"/>
        <item x="756"/>
        <item x="940"/>
        <item x="78"/>
        <item x="1217"/>
        <item x="744"/>
        <item x="410"/>
        <item x="960"/>
        <item x="12"/>
        <item x="800"/>
        <item x="742"/>
        <item x="111"/>
        <item x="354"/>
        <item x="997"/>
        <item x="426"/>
        <item x="1119"/>
        <item x="33"/>
        <item x="17"/>
        <item x="58"/>
        <item x="384"/>
        <item x="1107"/>
        <item x="1152"/>
        <item x="844"/>
        <item x="525"/>
        <item x="329"/>
        <item x="948"/>
        <item x="921"/>
        <item x="836"/>
        <item x="206"/>
        <item x="878"/>
        <item x="866"/>
        <item x="1122"/>
        <item x="1128"/>
        <item x="1040"/>
        <item x="868"/>
        <item x="646"/>
        <item x="498"/>
        <item x="1032"/>
        <item x="857"/>
        <item x="1163"/>
        <item x="383"/>
        <item x="745"/>
        <item x="637"/>
        <item x="1193"/>
        <item x="358"/>
        <item x="876"/>
        <item x="842"/>
        <item x="992"/>
        <item x="175"/>
        <item x="2"/>
        <item x="605"/>
        <item x="834"/>
        <item x="951"/>
        <item x="137"/>
        <item x="412"/>
        <item x="140"/>
        <item x="1228"/>
        <item x="10"/>
        <item x="562"/>
        <item x="1103"/>
        <item x="444"/>
        <item x="847"/>
        <item x="608"/>
        <item x="667"/>
        <item x="418"/>
        <item x="1153"/>
        <item x="267"/>
        <item x="131"/>
        <item x="1068"/>
        <item x="1115"/>
        <item x="446"/>
        <item x="1088"/>
        <item x="806"/>
        <item x="305"/>
        <item x="107"/>
        <item x="701"/>
        <item x="1028"/>
        <item x="449"/>
        <item x="753"/>
        <item x="239"/>
        <item x="151"/>
        <item x="242"/>
        <item x="497"/>
        <item x="1233"/>
        <item x="1089"/>
        <item x="91"/>
        <item x="160"/>
        <item x="173"/>
        <item x="559"/>
        <item x="1022"/>
        <item x="240"/>
        <item x="1147"/>
        <item x="1155"/>
        <item x="1121"/>
        <item x="1190"/>
        <item x="320"/>
        <item x="567"/>
        <item x="1004"/>
        <item x="572"/>
        <item x="536"/>
        <item x="1080"/>
        <item x="128"/>
        <item x="1205"/>
        <item x="916"/>
        <item x="584"/>
        <item x="703"/>
        <item x="613"/>
        <item x="1138"/>
        <item x="812"/>
        <item x="1003"/>
        <item x="185"/>
        <item x="998"/>
        <item x="890"/>
        <item x="636"/>
        <item x="1181"/>
        <item x="585"/>
        <item x="758"/>
        <item x="1029"/>
        <item x="125"/>
        <item x="94"/>
        <item x="390"/>
        <item x="1124"/>
        <item x="518"/>
        <item x="1053"/>
        <item x="253"/>
        <item x="171"/>
        <item x="669"/>
        <item x="479"/>
        <item x="203"/>
        <item x="837"/>
        <item x="511"/>
        <item x="1081"/>
        <item x="488"/>
        <item x="724"/>
        <item x="23"/>
        <item x="735"/>
        <item x="881"/>
        <item x="127"/>
        <item x="550"/>
        <item x="515"/>
        <item x="726"/>
        <item x="448"/>
        <item x="1144"/>
        <item x="130"/>
        <item x="571"/>
        <item x="790"/>
        <item x="1218"/>
        <item x="168"/>
        <item x="1108"/>
        <item x="38"/>
        <item x="427"/>
        <item x="419"/>
        <item x="272"/>
        <item x="26"/>
        <item x="565"/>
        <item x="31"/>
        <item x="915"/>
        <item x="374"/>
        <item x="704"/>
        <item x="169"/>
        <item x="385"/>
        <item x="222"/>
        <item x="202"/>
        <item x="700"/>
        <item x="233"/>
        <item x="208"/>
        <item x="1023"/>
        <item x="198"/>
        <item x="953"/>
        <item x="244"/>
        <item x="172"/>
        <item x="1214"/>
        <item x="537"/>
        <item x="967"/>
        <item x="460"/>
        <item x="934"/>
        <item x="53"/>
        <item x="732"/>
        <item x="1199"/>
        <item x="328"/>
        <item x="682"/>
        <item x="694"/>
        <item x="791"/>
        <item x="194"/>
        <item x="690"/>
        <item x="298"/>
        <item x="1094"/>
        <item x="393"/>
        <item x="85"/>
        <item x="100"/>
        <item x="654"/>
        <item x="1064"/>
        <item x="334"/>
        <item x="919"/>
        <item x="217"/>
        <item x="802"/>
        <item x="380"/>
        <item x="336"/>
        <item x="1014"/>
        <item x="509"/>
        <item x="184"/>
        <item x="149"/>
        <item x="924"/>
        <item x="902"/>
        <item x="1041"/>
        <item x="980"/>
        <item x="782"/>
        <item x="662"/>
        <item x="946"/>
        <item x="673"/>
        <item x="1002"/>
        <item x="871"/>
        <item x="187"/>
        <item x="22"/>
        <item x="693"/>
        <item x="540"/>
        <item x="1161"/>
        <item x="856"/>
        <item x="710"/>
        <item x="862"/>
        <item x="182"/>
        <item x="319"/>
        <item x="754"/>
        <item x="981"/>
        <item x="602"/>
        <item x="1167"/>
        <item x="442"/>
        <item x="122"/>
        <item x="1145"/>
        <item x="630"/>
        <item x="517"/>
        <item x="504"/>
        <item x="1207"/>
        <item x="413"/>
        <item x="695"/>
        <item x="928"/>
        <item x="105"/>
        <item x="439"/>
        <item x="927"/>
        <item x="813"/>
        <item x="123"/>
        <item x="87"/>
        <item x="675"/>
        <item x="989"/>
        <item x="519"/>
        <item x="810"/>
        <item x="199"/>
        <item x="610"/>
        <item x="487"/>
        <item x="325"/>
        <item x="678"/>
        <item x="942"/>
        <item x="931"/>
        <item x="1016"/>
        <item x="252"/>
        <item x="1114"/>
        <item x="990"/>
        <item x="685"/>
        <item x="898"/>
        <item x="265"/>
        <item x="879"/>
        <item x="720"/>
        <item x="431"/>
        <item x="434"/>
        <item x="104"/>
        <item x="1247"/>
        <item x="887"/>
        <item x="1102"/>
        <item x="818"/>
        <item x="113"/>
        <item x="311"/>
        <item x="1137"/>
        <item x="1085"/>
        <item x="634"/>
        <item x="570"/>
        <item x="730"/>
        <item x="93"/>
        <item x="1062"/>
        <item x="889"/>
        <item x="155"/>
        <item x="615"/>
        <item x="19"/>
        <item x="843"/>
        <item x="348"/>
        <item x="982"/>
        <item x="814"/>
        <item x="1044"/>
        <item x="321"/>
        <item x="1149"/>
        <item x="152"/>
        <item x="522"/>
        <item x="288"/>
        <item x="660"/>
        <item x="950"/>
        <item x="486"/>
        <item x="249"/>
        <item x="132"/>
        <item x="69"/>
        <item x="1095"/>
        <item x="554"/>
        <item x="269"/>
        <item x="719"/>
        <item x="1036"/>
        <item x="969"/>
        <item x="394"/>
        <item x="985"/>
        <item x="635"/>
        <item x="1116"/>
        <item x="44"/>
        <item x="533"/>
        <item x="423"/>
        <item x="513"/>
        <item x="121"/>
        <item x="821"/>
        <item x="659"/>
        <item x="193"/>
        <item x="314"/>
        <item x="403"/>
        <item x="1197"/>
        <item x="258"/>
        <item x="588"/>
        <item x="364"/>
        <item x="723"/>
        <item x="1067"/>
        <item x="51"/>
        <item x="1171"/>
        <item x="644"/>
        <item x="815"/>
        <item x="80"/>
        <item x="73"/>
        <item x="300"/>
        <item x="529"/>
        <item x="708"/>
        <item x="696"/>
        <item x="37"/>
        <item x="859"/>
        <item x="271"/>
        <item x="430"/>
        <item x="616"/>
        <item x="14"/>
        <item x="880"/>
        <item x="468"/>
        <item x="302"/>
        <item x="817"/>
        <item x="853"/>
        <item x="564"/>
        <item x="1099"/>
        <item x="1196"/>
        <item x="82"/>
        <item x="697"/>
        <item x="68"/>
        <item x="351"/>
        <item x="904"/>
        <item x="593"/>
        <item x="1027"/>
        <item x="1229"/>
        <item x="1213"/>
        <item x="156"/>
        <item x="221"/>
        <item x="453"/>
        <item x="1219"/>
        <item x="362"/>
        <item x="716"/>
        <item x="677"/>
        <item x="714"/>
        <item x="106"/>
        <item x="370"/>
        <item x="1065"/>
        <item x="283"/>
        <item x="1079"/>
        <item x="891"/>
        <item x="480"/>
        <item x="883"/>
        <item x="28"/>
        <item x="1093"/>
        <item x="247"/>
        <item x="465"/>
        <item x="1038"/>
        <item x="943"/>
        <item x="1192"/>
        <item x="139"/>
        <item x="72"/>
        <item x="656"/>
        <item x="493"/>
        <item x="958"/>
        <item x="543"/>
        <item x="1090"/>
        <item x="801"/>
        <item x="154"/>
        <item x="993"/>
        <item x="596"/>
        <item x="145"/>
        <item x="1204"/>
        <item x="353"/>
        <item x="338"/>
        <item x="1127"/>
        <item x="827"/>
        <item x="949"/>
        <item x="1120"/>
        <item x="526"/>
        <item x="1236"/>
        <item x="213"/>
        <item x="124"/>
        <item x="5"/>
        <item x="604"/>
        <item x="991"/>
        <item x="309"/>
        <item x="282"/>
        <item x="366"/>
        <item x="512"/>
        <item x="150"/>
        <item x="1241"/>
        <item x="600"/>
        <item x="92"/>
        <item x="1195"/>
        <item x="897"/>
        <item x="734"/>
        <item x="680"/>
        <item x="556"/>
        <item x="236"/>
        <item x="243"/>
        <item x="241"/>
        <item x="775"/>
        <item x="496"/>
        <item x="699"/>
        <item x="777"/>
        <item x="666"/>
        <item x="1055"/>
        <item x="712"/>
        <item x="158"/>
        <item x="70"/>
        <item x="1239"/>
        <item x="841"/>
        <item x="631"/>
        <item x="626"/>
        <item x="1048"/>
        <item x="749"/>
        <item x="441"/>
        <item x="136"/>
        <item x="743"/>
        <item x="65"/>
        <item x="869"/>
        <item x="1141"/>
        <item x="343"/>
        <item x="523"/>
        <item x="1206"/>
        <item x="455"/>
        <item x="110"/>
        <item x="1237"/>
        <item x="591"/>
        <item x="120"/>
        <item x="27"/>
        <item x="369"/>
        <item x="1160"/>
        <item x="238"/>
        <item x="707"/>
        <item x="499"/>
        <item x="48"/>
        <item x="29"/>
        <item x="13"/>
        <item x="649"/>
        <item x="284"/>
        <item x="594"/>
        <item x="204"/>
        <item x="195"/>
        <item x="435"/>
        <item x="545"/>
        <item x="692"/>
        <item x="360"/>
        <item x="899"/>
        <item x="438"/>
        <item x="893"/>
        <item x="603"/>
        <item x="870"/>
        <item x="1058"/>
        <item x="874"/>
        <item x="822"/>
        <item x="966"/>
        <item x="55"/>
        <item x="750"/>
        <item x="552"/>
        <item t="default"/>
      </items>
      <autoSortScope>
        <pivotArea dataOnly="0" outline="0" fieldPosition="0">
          <references count="1">
            <reference field="4294967294" count="1" selected="0">
              <x v="0"/>
            </reference>
          </references>
        </pivotArea>
      </autoSortScope>
    </pivotField>
  </pivotFields>
  <rowFields count="1">
    <field x="0"/>
  </rowFields>
  <rowItems count="12">
    <i>
      <x v="1249"/>
    </i>
    <i>
      <x v="1228"/>
    </i>
    <i>
      <x v="139"/>
    </i>
    <i>
      <x v="1172"/>
    </i>
    <i>
      <x v="271"/>
    </i>
    <i>
      <x v="272"/>
    </i>
    <i>
      <x v="653"/>
    </i>
    <i>
      <x v="222"/>
    </i>
    <i>
      <x v="786"/>
    </i>
    <i>
      <x v="555"/>
    </i>
    <i>
      <x v="666"/>
    </i>
    <i t="grand">
      <x/>
    </i>
  </rowItems>
  <colItems count="1">
    <i/>
  </colItems>
  <dataFields count="1">
    <dataField name="Count of All Investments" fld="0" subtotal="count" baseField="0" baseItem="0"/>
  </dataFields>
  <formats count="2">
    <format dxfId="11">
      <pivotArea field="0" type="button" dataOnly="0" labelOnly="1" outline="0" axis="axisRow" fieldPosition="0"/>
    </format>
    <format dxfId="10">
      <pivotArea dataOnly="0" labelOnly="1" outline="0" axis="axisValues" fieldPosition="0"/>
    </format>
  </formats>
  <pivotTableStyleInfo name="PivotStyleLight16" showRowHeaders="1" showColHeaders="1" showRowStripes="0" showColStripes="0" showLastColumn="1"/>
  <filters count="1">
    <filter fld="0" type="count" evalOrder="-1" id="3" iMeasureFld="0">
      <autoFilter ref="A1">
        <filterColumn colId="0">
          <top10 val="11" filterVal="1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a_Dictionary" connectionId="1" xr16:uid="{3574EFE4-A9BD-DF4A-A1E5-9C8476C42487}" autoFormatId="16" applyNumberFormats="0" applyBorderFormats="0" applyFontFormats="1" applyPatternFormats="1" applyAlignmentFormats="0" applyWidthHeightFormats="0"/>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dustry" xr10:uid="{ADD0DA0C-7750-E449-A86D-184079984D6F}" sourceName="Industry">
  <pivotTables>
    <pivotTable tabId="10" name="PivotTable5"/>
  </pivotTables>
  <data>
    <tabular pivotCacheId="1820207512">
      <items count="15">
        <i x="0"/>
        <i x="11" s="1"/>
        <i x="7"/>
        <i x="14"/>
        <i x="6"/>
        <i x="1"/>
        <i x="8"/>
        <i x="3"/>
        <i x="10"/>
        <i x="9"/>
        <i x="4"/>
        <i x="13"/>
        <i x="2"/>
        <i x="5"/>
        <i x="1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dustry" xr10:uid="{59E2DB94-CA1E-A64F-97DA-79CBDEE6CABB}" cache="Slicer_Industry" caption="Industry"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E72AED-0B4F-3042-B067-F76694EBD915}" name="Table1" displayName="Table1" ref="A1:J1075" totalsRowShown="0" headerRowDxfId="22">
  <autoFilter ref="A1:J1075" xr:uid="{09E72AED-0B4F-3042-B067-F76694EBD915}"/>
  <sortState xmlns:xlrd2="http://schemas.microsoft.com/office/spreadsheetml/2017/richdata2" ref="A2:J1075">
    <sortCondition descending="1" ref="B1:B1075"/>
  </sortState>
  <tableColumns count="10">
    <tableColumn id="1" xr3:uid="{4D4C59D4-DA51-374D-9443-2F2DFA2AACF0}" name="Company"/>
    <tableColumn id="2" xr3:uid="{CFF61241-1560-1349-A5CF-8583657E0A50}" name="Valuation" dataDxfId="45" dataCellStyle="Currency"/>
    <tableColumn id="3" xr3:uid="{C21E6F62-EF70-C845-96B0-0ADA05A14E40}" name="Date Joined" dataDxfId="44"/>
    <tableColumn id="4" xr3:uid="{7F8D5409-36EE-3A44-92F0-7931992B28E6}" name="Industry"/>
    <tableColumn id="5" xr3:uid="{914B58D7-CDF1-B342-ACC9-306E3A18AA7E}" name="City"/>
    <tableColumn id="6" xr3:uid="{B406DEE6-247B-F44C-9CD9-7F80B7E4BB85}" name="Country"/>
    <tableColumn id="7" xr3:uid="{10C47EB1-2E9C-3B49-A6D1-7E40D338D930}" name="Continent"/>
    <tableColumn id="8" xr3:uid="{2399385A-4329-A04E-B546-6D64C6709A2D}" name="Year Founded" dataDxfId="43"/>
    <tableColumn id="9" xr3:uid="{999743CA-5FD8-D348-A464-06096AA8050B}" name="Funding" dataDxfId="42"/>
    <tableColumn id="10" xr3:uid="{65C8FC41-0962-1D49-A3F4-0405CA45DEB6}" name="Select Investors"/>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54DB09E-DE65-0347-BED6-AB6B124070CA}" name="Q1_Table" displayName="Q1_Table" ref="A1:K1073" totalsRowShown="0" headerRowDxfId="21">
  <autoFilter ref="A1:K1073" xr:uid="{09E72AED-0B4F-3042-B067-F76694EBD915}"/>
  <sortState xmlns:xlrd2="http://schemas.microsoft.com/office/spreadsheetml/2017/richdata2" ref="A2:K1073">
    <sortCondition descending="1" ref="K1:K1073"/>
  </sortState>
  <tableColumns count="11">
    <tableColumn id="1" xr3:uid="{BB6267D8-65AA-F842-B9FA-ED14B1A39191}" name="Company"/>
    <tableColumn id="2" xr3:uid="{FEC78D45-7B82-C349-A089-C0A150DF035E}" name="Valuation" dataDxfId="41" dataCellStyle="Currency"/>
    <tableColumn id="3" xr3:uid="{C973957D-6639-6A4A-AD1E-171F988A8D19}" name="Date Joined" dataDxfId="40"/>
    <tableColumn id="4" xr3:uid="{69593119-6FA9-0240-9B11-EBB07C667A9F}" name="Industry"/>
    <tableColumn id="5" xr3:uid="{0C8E6EDC-88C4-8049-982E-6F7C5088D570}" name="City"/>
    <tableColumn id="6" xr3:uid="{8DE94C72-EDB9-854A-9EB2-4A0B19F86E15}" name="Country"/>
    <tableColumn id="7" xr3:uid="{CD4190D3-E0B1-0441-A411-A4C0E87B8CD6}" name="Continent"/>
    <tableColumn id="8" xr3:uid="{AEB1392A-C3CA-F443-B6DD-E302192EF7A9}" name="Year Founded" dataDxfId="39"/>
    <tableColumn id="9" xr3:uid="{3D12C279-6BD8-DB4F-ADE0-67A1C340F032}" name="Funding" dataDxfId="38"/>
    <tableColumn id="10" xr3:uid="{65A11E16-BF06-4E41-AAB1-7D399411E717}" name="Select Investors"/>
    <tableColumn id="11" xr3:uid="{E1E4E0F2-C199-2544-9A19-258D43CF577F}" name="Return On Investment" dataDxfId="37" dataCellStyle="Percent">
      <calculatedColumnFormula>Q1_Table[[#This Row],[Valuation]]/Q1_Table[[#This Row],[Funding]]</calculatedColumnFormula>
    </tableColumn>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07EB7BE-8783-684B-9D66-52F096C24959}" name="Q2_Table" displayName="Q2_Table" ref="A1:L1075" totalsRowShown="0" headerRowDxfId="18">
  <autoFilter ref="A1:L1075" xr:uid="{09E72AED-0B4F-3042-B067-F76694EBD915}"/>
  <sortState xmlns:xlrd2="http://schemas.microsoft.com/office/spreadsheetml/2017/richdata2" ref="A2:K1075">
    <sortCondition descending="1" ref="B1:B1075"/>
  </sortState>
  <tableColumns count="12">
    <tableColumn id="1" xr3:uid="{B42A1537-EEDB-D940-9E75-DF80BDA05A64}" name="Company"/>
    <tableColumn id="2" xr3:uid="{9362BE26-6EDC-D44B-81C0-3D0B1FFC3CA8}" name="Valuation" dataDxfId="36" dataCellStyle="Currency"/>
    <tableColumn id="3" xr3:uid="{F1487C4C-1F68-3541-B59F-5223DE06F54A}" name="Date Joined" dataDxfId="35"/>
    <tableColumn id="13" xr3:uid="{E16B906B-34CF-864F-B043-F7E687F7F896}" name="Year Joined" dataDxfId="34">
      <calculatedColumnFormula>TEXT(Q2_Table[[#This Row],[Date Joined]],"yyyy")</calculatedColumnFormula>
    </tableColumn>
    <tableColumn id="4" xr3:uid="{24437039-4589-F843-BFBB-FF34569560D3}" name="Industry"/>
    <tableColumn id="5" xr3:uid="{BABD61B7-BEC0-1343-B76F-69731E658DB8}" name="City"/>
    <tableColumn id="6" xr3:uid="{F18D19A7-8A43-DC43-A2A8-849370EA9692}" name="Country"/>
    <tableColumn id="7" xr3:uid="{1D9DB414-0908-074B-840B-8D657A7499A8}" name="Continent"/>
    <tableColumn id="8" xr3:uid="{149F18E4-8ADD-E444-B9CD-DD1790EDE3A4}" name="Year Founded" dataDxfId="33"/>
    <tableColumn id="9" xr3:uid="{2595A5B5-5494-824E-BFE6-2FE5F3086255}" name="Funding" dataDxfId="32"/>
    <tableColumn id="10" xr3:uid="{E3AE7D3A-7CDB-9445-BB0A-D0A760CE917C}" name="Select Investors"/>
    <tableColumn id="12" xr3:uid="{52A559DC-BCE5-7146-80B5-8DF9BE77E272}" name="Time Period" dataDxfId="31">
      <calculatedColumnFormula>Q2_Table[[#This Row],[Year Joined]]-Q2_Table[[#This Row],[Year Founded]]</calculatedColumnFormula>
    </tableColumn>
  </tableColumns>
  <tableStyleInfo name="TableStyleLight2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4A0AF58-8745-7744-930A-50DF94C44164}" name="Q3_Table" displayName="Q3_Table" ref="A1:J1075" totalsRowShown="0" headerRowDxfId="17">
  <autoFilter ref="A1:J1075" xr:uid="{09E72AED-0B4F-3042-B067-F76694EBD915}"/>
  <sortState xmlns:xlrd2="http://schemas.microsoft.com/office/spreadsheetml/2017/richdata2" ref="A2:J1075">
    <sortCondition descending="1" ref="B1:B1075"/>
  </sortState>
  <tableColumns count="10">
    <tableColumn id="1" xr3:uid="{55F00F78-C732-B848-9BBD-606D7B554C6B}" name="Company"/>
    <tableColumn id="2" xr3:uid="{26D8FCE3-765A-504A-A8BA-627B859B07FC}" name="Valuation" dataDxfId="30" dataCellStyle="Currency"/>
    <tableColumn id="3" xr3:uid="{A2FB49FF-FBBE-4040-9295-892DD6A65D46}" name="Date Joined" dataDxfId="29"/>
    <tableColumn id="4" xr3:uid="{9EFCBE9B-A445-FD4F-B7FE-FB307D78B024}" name="Industry"/>
    <tableColumn id="5" xr3:uid="{9BEC95E6-A297-6740-BD7C-560832F9EC9C}" name="City"/>
    <tableColumn id="6" xr3:uid="{5FAB94E3-C798-5E40-8A23-389B04546344}" name="Country"/>
    <tableColumn id="7" xr3:uid="{9F1CCD40-0E17-5C49-AE70-D44EBC4AA4F6}" name="Continent"/>
    <tableColumn id="8" xr3:uid="{B0B550DE-D5BC-B146-8BED-8DF974F214F0}" name="Year Founded" dataDxfId="28"/>
    <tableColumn id="9" xr3:uid="{C3D854C3-38BC-5D43-B01A-864EFBC4E53E}" name="Funding" dataDxfId="27"/>
    <tableColumn id="10" xr3:uid="{9DC476FF-28EB-0C4E-8BF8-0D84F811D303}" name="Select Investors"/>
  </tableColumns>
  <tableStyleInfo name="TableStyleLight2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C773EDE-DBB6-5941-A50F-C525ECDDA709}" name="Q4_Table" displayName="Q4_Table" ref="A1:J1075" totalsRowShown="0" headerRowDxfId="12">
  <autoFilter ref="A1:J1075" xr:uid="{09E72AED-0B4F-3042-B067-F76694EBD915}"/>
  <sortState xmlns:xlrd2="http://schemas.microsoft.com/office/spreadsheetml/2017/richdata2" ref="A2:J1075">
    <sortCondition descending="1" ref="B1:B1075"/>
  </sortState>
  <tableColumns count="10">
    <tableColumn id="1" xr3:uid="{EC2B25C3-49F7-1E47-BF43-DA8DB180E172}" name="Company"/>
    <tableColumn id="2" xr3:uid="{8950A9B6-C1EC-3348-890B-6CCE9A6E51AB}" name="Valuation" dataDxfId="26" dataCellStyle="Currency"/>
    <tableColumn id="3" xr3:uid="{71A7858E-D68E-B64A-B8D9-200106B5CAD4}" name="Date Joined" dataDxfId="25"/>
    <tableColumn id="4" xr3:uid="{3D3EB2AF-B1B4-4B46-91EB-F3FDF4CFF226}" name="Industry"/>
    <tableColumn id="5" xr3:uid="{9CF3AA78-3340-5241-A069-B601088F69DE}" name="City"/>
    <tableColumn id="6" xr3:uid="{57A4250A-0283-ED43-8991-F2E7E2A5FE18}" name="Country"/>
    <tableColumn id="7" xr3:uid="{5D76F55A-9F0D-A849-87F2-364E3770D19A}" name="Continent"/>
    <tableColumn id="8" xr3:uid="{931C0F5A-5352-2B48-87C0-4D1364574734}" name="Year Founded" dataDxfId="24"/>
    <tableColumn id="9" xr3:uid="{6927024D-D587-A345-83C6-EFA8693EBFC3}" name="Funding" dataDxfId="23"/>
    <tableColumn id="10" xr3:uid="{13743F26-4AC9-D248-B951-8AC799782394}" name="Select Investors"/>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microsoft.com/office/2007/relationships/slicer" Target="../slicers/slicer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B18A8-CD8E-6645-99F9-F021E42FBA4E}">
  <dimension ref="A1:B11"/>
  <sheetViews>
    <sheetView workbookViewId="0">
      <selection activeCell="D7" sqref="D7"/>
    </sheetView>
  </sheetViews>
  <sheetFormatPr baseColWidth="10" defaultRowHeight="16" x14ac:dyDescent="0.2"/>
  <cols>
    <col min="1" max="1" width="14" bestFit="1" customWidth="1"/>
    <col min="2" max="2" width="69.1640625" bestFit="1" customWidth="1"/>
  </cols>
  <sheetData>
    <row r="1" spans="1:2" x14ac:dyDescent="0.2">
      <c r="A1" s="8" t="s">
        <v>2467</v>
      </c>
      <c r="B1" s="8" t="s">
        <v>2468</v>
      </c>
    </row>
    <row r="2" spans="1:2" x14ac:dyDescent="0.2">
      <c r="A2" t="s">
        <v>0</v>
      </c>
      <c r="B2" t="s">
        <v>2469</v>
      </c>
    </row>
    <row r="3" spans="1:2" x14ac:dyDescent="0.2">
      <c r="A3" t="s">
        <v>1</v>
      </c>
      <c r="B3" t="s">
        <v>2470</v>
      </c>
    </row>
    <row r="4" spans="1:2" x14ac:dyDescent="0.2">
      <c r="A4" t="s">
        <v>2</v>
      </c>
      <c r="B4" t="s">
        <v>2471</v>
      </c>
    </row>
    <row r="5" spans="1:2" x14ac:dyDescent="0.2">
      <c r="A5" t="s">
        <v>3</v>
      </c>
      <c r="B5" t="s">
        <v>2472</v>
      </c>
    </row>
    <row r="6" spans="1:2" x14ac:dyDescent="0.2">
      <c r="A6" t="s">
        <v>4</v>
      </c>
      <c r="B6" t="s">
        <v>2473</v>
      </c>
    </row>
    <row r="7" spans="1:2" x14ac:dyDescent="0.2">
      <c r="A7" t="s">
        <v>5</v>
      </c>
      <c r="B7" t="s">
        <v>2474</v>
      </c>
    </row>
    <row r="8" spans="1:2" x14ac:dyDescent="0.2">
      <c r="A8" t="s">
        <v>6</v>
      </c>
      <c r="B8" t="s">
        <v>2475</v>
      </c>
    </row>
    <row r="9" spans="1:2" x14ac:dyDescent="0.2">
      <c r="A9" t="s">
        <v>7</v>
      </c>
      <c r="B9" t="s">
        <v>2476</v>
      </c>
    </row>
    <row r="10" spans="1:2" x14ac:dyDescent="0.2">
      <c r="A10" t="s">
        <v>8</v>
      </c>
      <c r="B10" t="s">
        <v>2477</v>
      </c>
    </row>
    <row r="11" spans="1:2" x14ac:dyDescent="0.2">
      <c r="A11" t="s">
        <v>9</v>
      </c>
      <c r="B11" t="s">
        <v>2478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08812-49E5-7C42-8D0C-C8990A031DA3}">
  <dimension ref="A1:J1075"/>
  <sheetViews>
    <sheetView workbookViewId="0">
      <selection activeCell="D11" sqref="D11"/>
    </sheetView>
  </sheetViews>
  <sheetFormatPr baseColWidth="10" defaultRowHeight="16" x14ac:dyDescent="0.2"/>
  <cols>
    <col min="1" max="1" width="28.33203125" bestFit="1" customWidth="1"/>
    <col min="2" max="2" width="18.33203125" bestFit="1" customWidth="1"/>
    <col min="3" max="3" width="13" customWidth="1"/>
    <col min="4" max="4" width="29.6640625" bestFit="1" customWidth="1"/>
    <col min="5" max="5" width="18.33203125" bestFit="1" customWidth="1"/>
    <col min="6" max="6" width="18.1640625" bestFit="1" customWidth="1"/>
    <col min="7" max="7" width="12.83203125" bestFit="1" customWidth="1"/>
    <col min="8" max="8" width="14.5" customWidth="1"/>
    <col min="9" max="9" width="18" bestFit="1" customWidth="1"/>
    <col min="10" max="10" width="80" bestFit="1" customWidth="1"/>
  </cols>
  <sheetData>
    <row r="1" spans="1:10" ht="22" x14ac:dyDescent="0.3">
      <c r="A1" s="9" t="s">
        <v>0</v>
      </c>
      <c r="B1" s="9" t="s">
        <v>1</v>
      </c>
      <c r="C1" s="9" t="s">
        <v>2</v>
      </c>
      <c r="D1" s="9" t="s">
        <v>3</v>
      </c>
      <c r="E1" s="9" t="s">
        <v>4</v>
      </c>
      <c r="F1" s="9" t="s">
        <v>5</v>
      </c>
      <c r="G1" s="9" t="s">
        <v>6</v>
      </c>
      <c r="H1" s="9" t="s">
        <v>7</v>
      </c>
      <c r="I1" s="9" t="s">
        <v>8</v>
      </c>
      <c r="J1" s="9" t="s">
        <v>9</v>
      </c>
    </row>
    <row r="2" spans="1:10" x14ac:dyDescent="0.2">
      <c r="A2" t="s">
        <v>10</v>
      </c>
      <c r="B2" s="2">
        <v>180000000000</v>
      </c>
      <c r="C2" s="1">
        <v>42832</v>
      </c>
      <c r="D2" t="s">
        <v>11</v>
      </c>
      <c r="E2" t="s">
        <v>12</v>
      </c>
      <c r="F2" t="s">
        <v>13</v>
      </c>
      <c r="G2" t="s">
        <v>14</v>
      </c>
      <c r="H2" s="3">
        <v>2012</v>
      </c>
      <c r="I2" s="7">
        <v>8000000000</v>
      </c>
      <c r="J2" t="s">
        <v>15</v>
      </c>
    </row>
    <row r="3" spans="1:10" x14ac:dyDescent="0.2">
      <c r="A3" t="s">
        <v>22</v>
      </c>
      <c r="B3" s="2">
        <v>100000000000</v>
      </c>
      <c r="C3" s="1">
        <v>43284</v>
      </c>
      <c r="D3" t="s">
        <v>23</v>
      </c>
      <c r="E3" t="s">
        <v>24</v>
      </c>
      <c r="F3" t="s">
        <v>13</v>
      </c>
      <c r="G3" t="s">
        <v>14</v>
      </c>
      <c r="H3" s="3">
        <v>2008</v>
      </c>
      <c r="I3" s="7">
        <v>2000000000</v>
      </c>
      <c r="J3" t="s">
        <v>25</v>
      </c>
    </row>
    <row r="4" spans="1:10" x14ac:dyDescent="0.2">
      <c r="A4" t="s">
        <v>16</v>
      </c>
      <c r="B4" s="2">
        <v>100000000000</v>
      </c>
      <c r="C4" s="1">
        <v>41244</v>
      </c>
      <c r="D4" t="s">
        <v>17</v>
      </c>
      <c r="E4" t="s">
        <v>18</v>
      </c>
      <c r="F4" t="s">
        <v>19</v>
      </c>
      <c r="G4" t="s">
        <v>20</v>
      </c>
      <c r="H4" s="3">
        <v>2002</v>
      </c>
      <c r="I4" s="7">
        <v>7000000000</v>
      </c>
      <c r="J4" t="s">
        <v>21</v>
      </c>
    </row>
    <row r="5" spans="1:10" x14ac:dyDescent="0.2">
      <c r="A5" t="s">
        <v>26</v>
      </c>
      <c r="B5" s="2">
        <v>95000000000</v>
      </c>
      <c r="C5" s="1">
        <v>41662</v>
      </c>
      <c r="D5" t="s">
        <v>27</v>
      </c>
      <c r="E5" t="s">
        <v>28</v>
      </c>
      <c r="F5" t="s">
        <v>19</v>
      </c>
      <c r="G5" t="s">
        <v>20</v>
      </c>
      <c r="H5" s="3">
        <v>2010</v>
      </c>
      <c r="I5" s="7">
        <v>2000000000</v>
      </c>
      <c r="J5" t="s">
        <v>29</v>
      </c>
    </row>
    <row r="6" spans="1:10" x14ac:dyDescent="0.2">
      <c r="A6" t="s">
        <v>30</v>
      </c>
      <c r="B6" s="2">
        <v>46000000000</v>
      </c>
      <c r="C6" s="1">
        <v>40889</v>
      </c>
      <c r="D6" t="s">
        <v>27</v>
      </c>
      <c r="E6" t="s">
        <v>31</v>
      </c>
      <c r="F6" t="s">
        <v>32</v>
      </c>
      <c r="G6" t="s">
        <v>33</v>
      </c>
      <c r="H6" s="3">
        <v>2005</v>
      </c>
      <c r="I6" s="7">
        <v>4000000000</v>
      </c>
      <c r="J6" t="s">
        <v>34</v>
      </c>
    </row>
    <row r="7" spans="1:10" x14ac:dyDescent="0.2">
      <c r="A7" t="s">
        <v>35</v>
      </c>
      <c r="B7" s="2">
        <v>40000000000</v>
      </c>
      <c r="C7" s="1">
        <v>43108</v>
      </c>
      <c r="D7" t="s">
        <v>36</v>
      </c>
      <c r="E7" t="s">
        <v>37</v>
      </c>
      <c r="F7" t="s">
        <v>38</v>
      </c>
      <c r="G7" t="s">
        <v>39</v>
      </c>
      <c r="H7" s="3">
        <v>2012</v>
      </c>
      <c r="I7" s="7">
        <v>572000000</v>
      </c>
      <c r="J7" t="s">
        <v>40</v>
      </c>
    </row>
    <row r="8" spans="1:10" x14ac:dyDescent="0.2">
      <c r="A8" t="s">
        <v>41</v>
      </c>
      <c r="B8" s="2">
        <v>40000000000</v>
      </c>
      <c r="C8" s="1">
        <v>43587</v>
      </c>
      <c r="D8" t="s">
        <v>27</v>
      </c>
      <c r="E8" t="s">
        <v>42</v>
      </c>
      <c r="F8" t="s">
        <v>43</v>
      </c>
      <c r="G8" t="s">
        <v>33</v>
      </c>
      <c r="H8" s="3">
        <v>2012</v>
      </c>
      <c r="I8" s="7">
        <v>2000000000</v>
      </c>
      <c r="J8" t="s">
        <v>44</v>
      </c>
    </row>
    <row r="9" spans="1:10" x14ac:dyDescent="0.2">
      <c r="A9" t="s">
        <v>45</v>
      </c>
      <c r="B9" s="2">
        <v>39000000000</v>
      </c>
      <c r="C9" s="1">
        <v>42003</v>
      </c>
      <c r="D9" t="s">
        <v>46</v>
      </c>
      <c r="E9" t="s">
        <v>28</v>
      </c>
      <c r="F9" t="s">
        <v>19</v>
      </c>
      <c r="G9" t="s">
        <v>20</v>
      </c>
      <c r="H9" s="3">
        <v>2012</v>
      </c>
      <c r="I9" s="7">
        <v>3000000000</v>
      </c>
      <c r="J9" t="s">
        <v>47</v>
      </c>
    </row>
    <row r="10" spans="1:10" x14ac:dyDescent="0.2">
      <c r="A10" t="s">
        <v>51</v>
      </c>
      <c r="B10" s="2">
        <v>38000000000</v>
      </c>
      <c r="C10" s="1">
        <v>43501</v>
      </c>
      <c r="D10" t="s">
        <v>52</v>
      </c>
      <c r="E10" t="s">
        <v>28</v>
      </c>
      <c r="F10" t="s">
        <v>19</v>
      </c>
      <c r="G10" t="s">
        <v>20</v>
      </c>
      <c r="H10" s="3">
        <v>2013</v>
      </c>
      <c r="I10" s="7">
        <v>3000000000</v>
      </c>
      <c r="J10" t="s">
        <v>53</v>
      </c>
    </row>
    <row r="11" spans="1:10" x14ac:dyDescent="0.2">
      <c r="A11" t="s">
        <v>48</v>
      </c>
      <c r="B11" s="2">
        <v>38000000000</v>
      </c>
      <c r="C11" s="1">
        <v>43089</v>
      </c>
      <c r="D11" t="s">
        <v>49</v>
      </c>
      <c r="E11" t="s">
        <v>28</v>
      </c>
      <c r="F11" t="s">
        <v>19</v>
      </c>
      <c r="G11" t="s">
        <v>20</v>
      </c>
      <c r="H11" s="3">
        <v>2015</v>
      </c>
      <c r="I11" s="7">
        <v>14000000000</v>
      </c>
      <c r="J11" t="s">
        <v>50</v>
      </c>
    </row>
    <row r="12" spans="1:10" x14ac:dyDescent="0.2">
      <c r="A12" t="s">
        <v>54</v>
      </c>
      <c r="B12" s="2">
        <v>33000000000</v>
      </c>
      <c r="C12" s="1">
        <v>43216</v>
      </c>
      <c r="D12" t="s">
        <v>27</v>
      </c>
      <c r="E12" t="s">
        <v>42</v>
      </c>
      <c r="F12" t="s">
        <v>43</v>
      </c>
      <c r="G12" t="s">
        <v>33</v>
      </c>
      <c r="H12" s="3">
        <v>2015</v>
      </c>
      <c r="I12" s="7">
        <v>2000000000</v>
      </c>
      <c r="J12" t="s">
        <v>55</v>
      </c>
    </row>
    <row r="13" spans="1:10" x14ac:dyDescent="0.2">
      <c r="A13" t="s">
        <v>56</v>
      </c>
      <c r="B13" s="2">
        <v>32000000000</v>
      </c>
      <c r="C13" s="1">
        <v>43399</v>
      </c>
      <c r="D13" t="s">
        <v>17</v>
      </c>
      <c r="E13" t="s">
        <v>57</v>
      </c>
      <c r="F13" t="s">
        <v>19</v>
      </c>
      <c r="G13" t="s">
        <v>20</v>
      </c>
      <c r="H13" s="3">
        <v>1991</v>
      </c>
      <c r="I13" s="7">
        <v>7000000000</v>
      </c>
      <c r="J13" t="s">
        <v>58</v>
      </c>
    </row>
    <row r="14" spans="1:10" x14ac:dyDescent="0.2">
      <c r="A14" t="s">
        <v>59</v>
      </c>
      <c r="B14" s="2">
        <v>32000000000</v>
      </c>
      <c r="C14" s="1">
        <v>44397</v>
      </c>
      <c r="D14" t="s">
        <v>27</v>
      </c>
      <c r="F14" t="s">
        <v>60</v>
      </c>
      <c r="G14" t="s">
        <v>20</v>
      </c>
      <c r="H14" s="3">
        <v>2018</v>
      </c>
      <c r="I14" s="7">
        <v>2000000000</v>
      </c>
      <c r="J14" t="s">
        <v>61</v>
      </c>
    </row>
    <row r="15" spans="1:10" x14ac:dyDescent="0.2">
      <c r="A15" t="s">
        <v>62</v>
      </c>
      <c r="B15" s="2">
        <v>27000000000</v>
      </c>
      <c r="C15" s="1">
        <v>41066</v>
      </c>
      <c r="D15" t="s">
        <v>23</v>
      </c>
      <c r="E15" t="s">
        <v>63</v>
      </c>
      <c r="F15" t="s">
        <v>19</v>
      </c>
      <c r="G15" t="s">
        <v>20</v>
      </c>
      <c r="H15" s="3">
        <v>2002</v>
      </c>
      <c r="I15" s="7">
        <v>4000000000</v>
      </c>
      <c r="J15" t="s">
        <v>64</v>
      </c>
    </row>
    <row r="16" spans="1:10" x14ac:dyDescent="0.2">
      <c r="A16" t="s">
        <v>65</v>
      </c>
      <c r="B16" s="2">
        <v>25000000000</v>
      </c>
      <c r="C16" s="1">
        <v>43529</v>
      </c>
      <c r="D16" t="s">
        <v>27</v>
      </c>
      <c r="E16" t="s">
        <v>28</v>
      </c>
      <c r="F16" t="s">
        <v>19</v>
      </c>
      <c r="G16" t="s">
        <v>20</v>
      </c>
      <c r="H16" s="3">
        <v>2013</v>
      </c>
      <c r="I16" s="7">
        <v>2000000000</v>
      </c>
      <c r="J16" t="s">
        <v>66</v>
      </c>
    </row>
    <row r="17" spans="1:10" x14ac:dyDescent="0.2">
      <c r="A17" t="s">
        <v>67</v>
      </c>
      <c r="B17" s="2">
        <v>22000000000</v>
      </c>
      <c r="C17" s="1">
        <v>42941</v>
      </c>
      <c r="D17" t="s">
        <v>68</v>
      </c>
      <c r="E17" t="s">
        <v>69</v>
      </c>
      <c r="F17" t="s">
        <v>70</v>
      </c>
      <c r="G17" t="s">
        <v>14</v>
      </c>
      <c r="H17" s="3">
        <v>2008</v>
      </c>
      <c r="I17" s="7">
        <v>4000000000</v>
      </c>
      <c r="J17" t="s">
        <v>71</v>
      </c>
    </row>
    <row r="18" spans="1:10" x14ac:dyDescent="0.2">
      <c r="A18" t="s">
        <v>72</v>
      </c>
      <c r="B18" s="2">
        <v>20000000000</v>
      </c>
      <c r="C18" s="1">
        <v>44293</v>
      </c>
      <c r="D18" t="s">
        <v>46</v>
      </c>
      <c r="E18" t="s">
        <v>73</v>
      </c>
      <c r="F18" t="s">
        <v>74</v>
      </c>
      <c r="G18" t="s">
        <v>14</v>
      </c>
      <c r="H18" s="3">
        <v>2015</v>
      </c>
      <c r="I18" s="7">
        <v>5000000000</v>
      </c>
      <c r="J18" t="s">
        <v>75</v>
      </c>
    </row>
    <row r="19" spans="1:10" x14ac:dyDescent="0.2">
      <c r="A19" t="s">
        <v>76</v>
      </c>
      <c r="B19" s="2">
        <v>20000000000</v>
      </c>
      <c r="C19" s="1">
        <v>42460</v>
      </c>
      <c r="D19" t="s">
        <v>23</v>
      </c>
      <c r="E19" t="s">
        <v>77</v>
      </c>
      <c r="F19" t="s">
        <v>13</v>
      </c>
      <c r="G19" t="s">
        <v>14</v>
      </c>
      <c r="H19" s="3">
        <v>2013</v>
      </c>
      <c r="I19" s="7">
        <v>918000000</v>
      </c>
      <c r="J19" t="s">
        <v>78</v>
      </c>
    </row>
    <row r="20" spans="1:10" x14ac:dyDescent="0.2">
      <c r="A20" t="s">
        <v>79</v>
      </c>
      <c r="B20" s="2">
        <v>18000000000</v>
      </c>
      <c r="C20" s="1">
        <v>44566</v>
      </c>
      <c r="D20" t="s">
        <v>36</v>
      </c>
      <c r="E20" t="s">
        <v>28</v>
      </c>
      <c r="F20" t="s">
        <v>19</v>
      </c>
      <c r="G20" t="s">
        <v>20</v>
      </c>
      <c r="H20" s="3">
        <v>2011</v>
      </c>
      <c r="I20" s="7">
        <v>476000000</v>
      </c>
      <c r="J20" t="s">
        <v>80</v>
      </c>
    </row>
    <row r="21" spans="1:10" x14ac:dyDescent="0.2">
      <c r="A21" t="s">
        <v>81</v>
      </c>
      <c r="B21" s="2">
        <v>17000000000</v>
      </c>
      <c r="C21" s="1">
        <v>42886</v>
      </c>
      <c r="D21" t="s">
        <v>68</v>
      </c>
      <c r="E21" t="s">
        <v>12</v>
      </c>
      <c r="F21" t="s">
        <v>13</v>
      </c>
      <c r="G21" t="s">
        <v>14</v>
      </c>
      <c r="H21" s="3">
        <v>2012</v>
      </c>
      <c r="I21" s="7">
        <v>4000000000</v>
      </c>
      <c r="J21" t="s">
        <v>82</v>
      </c>
    </row>
    <row r="22" spans="1:10" x14ac:dyDescent="0.2">
      <c r="A22" t="s">
        <v>85</v>
      </c>
      <c r="B22" s="2">
        <v>15000000000</v>
      </c>
      <c r="C22" s="1">
        <v>43210</v>
      </c>
      <c r="D22" t="s">
        <v>36</v>
      </c>
      <c r="E22" t="s">
        <v>28</v>
      </c>
      <c r="F22" t="s">
        <v>19</v>
      </c>
      <c r="G22" t="s">
        <v>20</v>
      </c>
      <c r="H22" s="3">
        <v>2012</v>
      </c>
      <c r="I22" s="7">
        <v>979000000</v>
      </c>
      <c r="J22" t="s">
        <v>86</v>
      </c>
    </row>
    <row r="23" spans="1:10" x14ac:dyDescent="0.2">
      <c r="A23" t="s">
        <v>87</v>
      </c>
      <c r="B23" s="2">
        <v>15000000000</v>
      </c>
      <c r="C23" s="1">
        <v>43891</v>
      </c>
      <c r="D23" t="s">
        <v>49</v>
      </c>
      <c r="E23" t="s">
        <v>12</v>
      </c>
      <c r="F23" t="s">
        <v>13</v>
      </c>
      <c r="G23" t="s">
        <v>14</v>
      </c>
      <c r="H23" s="3">
        <v>2016</v>
      </c>
      <c r="I23" s="7">
        <v>721000000</v>
      </c>
      <c r="J23" t="s">
        <v>88</v>
      </c>
    </row>
    <row r="24" spans="1:10" x14ac:dyDescent="0.2">
      <c r="A24" t="s">
        <v>89</v>
      </c>
      <c r="B24" s="2">
        <v>15000000000</v>
      </c>
      <c r="C24" s="1">
        <v>44112</v>
      </c>
      <c r="D24" t="s">
        <v>23</v>
      </c>
      <c r="E24" t="s">
        <v>90</v>
      </c>
      <c r="F24" t="s">
        <v>19</v>
      </c>
      <c r="G24" t="s">
        <v>20</v>
      </c>
      <c r="H24" s="3">
        <v>2013</v>
      </c>
      <c r="I24" s="7">
        <v>3000000000</v>
      </c>
      <c r="J24" t="s">
        <v>91</v>
      </c>
    </row>
    <row r="25" spans="1:10" x14ac:dyDescent="0.2">
      <c r="A25" t="s">
        <v>83</v>
      </c>
      <c r="B25" s="2">
        <v>15000000000</v>
      </c>
      <c r="C25" s="1">
        <v>43802</v>
      </c>
      <c r="D25" t="s">
        <v>27</v>
      </c>
      <c r="E25" t="s">
        <v>42</v>
      </c>
      <c r="F25" t="s">
        <v>43</v>
      </c>
      <c r="G25" t="s">
        <v>33</v>
      </c>
      <c r="H25" s="3">
        <v>2016</v>
      </c>
      <c r="I25" s="7">
        <v>770000000</v>
      </c>
      <c r="J25" t="s">
        <v>84</v>
      </c>
    </row>
    <row r="26" spans="1:10" x14ac:dyDescent="0.2">
      <c r="A26" t="s">
        <v>92</v>
      </c>
      <c r="B26" s="2">
        <v>14000000000</v>
      </c>
      <c r="C26" s="1">
        <v>44244</v>
      </c>
      <c r="D26" t="s">
        <v>27</v>
      </c>
      <c r="E26" t="s">
        <v>42</v>
      </c>
      <c r="F26" t="s">
        <v>43</v>
      </c>
      <c r="G26" t="s">
        <v>33</v>
      </c>
      <c r="H26" s="3">
        <v>2011</v>
      </c>
      <c r="I26" s="7">
        <v>490000000</v>
      </c>
      <c r="J26" t="s">
        <v>93</v>
      </c>
    </row>
    <row r="27" spans="1:10" x14ac:dyDescent="0.2">
      <c r="A27" t="s">
        <v>96</v>
      </c>
      <c r="B27" s="2">
        <v>13000000000</v>
      </c>
      <c r="C27" s="1">
        <v>43389</v>
      </c>
      <c r="D27" t="s">
        <v>97</v>
      </c>
      <c r="E27" t="s">
        <v>98</v>
      </c>
      <c r="F27" t="s">
        <v>19</v>
      </c>
      <c r="G27" t="s">
        <v>20</v>
      </c>
      <c r="H27" s="3">
        <v>2017</v>
      </c>
      <c r="I27" s="7">
        <v>2000000000</v>
      </c>
      <c r="J27" t="s">
        <v>99</v>
      </c>
    </row>
    <row r="28" spans="1:10" x14ac:dyDescent="0.2">
      <c r="A28" t="s">
        <v>103</v>
      </c>
      <c r="B28" s="2">
        <v>13000000000</v>
      </c>
      <c r="C28" s="1">
        <v>43748</v>
      </c>
      <c r="D28" t="s">
        <v>36</v>
      </c>
      <c r="E28" t="s">
        <v>28</v>
      </c>
      <c r="F28" t="s">
        <v>19</v>
      </c>
      <c r="G28" t="s">
        <v>20</v>
      </c>
      <c r="H28" s="3">
        <v>2009</v>
      </c>
      <c r="I28" s="7">
        <v>400000000</v>
      </c>
      <c r="J28" t="s">
        <v>104</v>
      </c>
    </row>
    <row r="29" spans="1:10" x14ac:dyDescent="0.2">
      <c r="A29" t="s">
        <v>100</v>
      </c>
      <c r="B29" s="2">
        <v>13000000000</v>
      </c>
      <c r="C29" s="1">
        <v>44397</v>
      </c>
      <c r="D29" t="s">
        <v>23</v>
      </c>
      <c r="E29" t="s">
        <v>101</v>
      </c>
      <c r="F29" t="s">
        <v>19</v>
      </c>
      <c r="G29" t="s">
        <v>20</v>
      </c>
      <c r="H29" s="3">
        <v>2017</v>
      </c>
      <c r="I29" s="7">
        <v>427000000</v>
      </c>
      <c r="J29" t="s">
        <v>102</v>
      </c>
    </row>
    <row r="30" spans="1:10" x14ac:dyDescent="0.2">
      <c r="A30" t="s">
        <v>94</v>
      </c>
      <c r="B30" s="2">
        <v>13000000000</v>
      </c>
      <c r="C30" s="1">
        <v>43445</v>
      </c>
      <c r="D30" t="s">
        <v>27</v>
      </c>
      <c r="E30" t="s">
        <v>28</v>
      </c>
      <c r="F30" t="s">
        <v>19</v>
      </c>
      <c r="G30" t="s">
        <v>20</v>
      </c>
      <c r="H30" s="3">
        <v>2012</v>
      </c>
      <c r="I30" s="7">
        <v>734000000</v>
      </c>
      <c r="J30" t="s">
        <v>95</v>
      </c>
    </row>
    <row r="31" spans="1:10" x14ac:dyDescent="0.2">
      <c r="A31" t="s">
        <v>112</v>
      </c>
      <c r="B31" s="2">
        <v>12000000000</v>
      </c>
      <c r="C31" s="1">
        <v>43419</v>
      </c>
      <c r="D31" t="s">
        <v>36</v>
      </c>
      <c r="E31" t="s">
        <v>28</v>
      </c>
      <c r="F31" t="s">
        <v>19</v>
      </c>
      <c r="G31" t="s">
        <v>20</v>
      </c>
      <c r="H31" s="3">
        <v>2013</v>
      </c>
      <c r="I31" s="7">
        <v>1000000000</v>
      </c>
      <c r="J31" t="s">
        <v>113</v>
      </c>
    </row>
    <row r="32" spans="1:10" x14ac:dyDescent="0.2">
      <c r="A32" t="s">
        <v>105</v>
      </c>
      <c r="B32" s="2">
        <v>12000000000</v>
      </c>
      <c r="C32" s="1">
        <v>43658</v>
      </c>
      <c r="D32" t="s">
        <v>11</v>
      </c>
      <c r="E32" t="s">
        <v>106</v>
      </c>
      <c r="F32" t="s">
        <v>19</v>
      </c>
      <c r="G32" t="s">
        <v>20</v>
      </c>
      <c r="H32" s="3">
        <v>2016</v>
      </c>
      <c r="I32" s="7">
        <v>4000000000</v>
      </c>
      <c r="J32" t="s">
        <v>107</v>
      </c>
    </row>
    <row r="33" spans="1:10" x14ac:dyDescent="0.2">
      <c r="A33" t="s">
        <v>120</v>
      </c>
      <c r="B33" s="2">
        <v>12000000000</v>
      </c>
      <c r="C33" s="1">
        <v>43318</v>
      </c>
      <c r="D33" t="s">
        <v>97</v>
      </c>
      <c r="E33" t="s">
        <v>121</v>
      </c>
      <c r="F33" t="s">
        <v>19</v>
      </c>
      <c r="G33" t="s">
        <v>20</v>
      </c>
      <c r="H33" s="3">
        <v>2008</v>
      </c>
      <c r="I33" s="7">
        <v>799000000</v>
      </c>
      <c r="J33" t="s">
        <v>122</v>
      </c>
    </row>
    <row r="34" spans="1:10" x14ac:dyDescent="0.2">
      <c r="A34" t="s">
        <v>123</v>
      </c>
      <c r="B34" s="2">
        <v>12000000000</v>
      </c>
      <c r="C34" s="1">
        <v>43287</v>
      </c>
      <c r="D34" t="s">
        <v>124</v>
      </c>
      <c r="E34" t="s">
        <v>12</v>
      </c>
      <c r="F34" t="s">
        <v>13</v>
      </c>
      <c r="G34" t="s">
        <v>14</v>
      </c>
      <c r="H34" s="3">
        <v>2015</v>
      </c>
      <c r="I34" s="7">
        <v>765000000</v>
      </c>
      <c r="J34" t="s">
        <v>125</v>
      </c>
    </row>
    <row r="35" spans="1:10" x14ac:dyDescent="0.2">
      <c r="A35" t="s">
        <v>114</v>
      </c>
      <c r="B35" s="2">
        <v>12000000000</v>
      </c>
      <c r="C35" s="1">
        <v>43378</v>
      </c>
      <c r="D35" t="s">
        <v>27</v>
      </c>
      <c r="E35" t="s">
        <v>28</v>
      </c>
      <c r="F35" t="s">
        <v>19</v>
      </c>
      <c r="G35" t="s">
        <v>20</v>
      </c>
      <c r="H35" s="3">
        <v>2017</v>
      </c>
      <c r="I35" s="7">
        <v>1000000000</v>
      </c>
      <c r="J35" t="s">
        <v>115</v>
      </c>
    </row>
    <row r="36" spans="1:10" x14ac:dyDescent="0.2">
      <c r="A36" t="s">
        <v>110</v>
      </c>
      <c r="B36" s="2">
        <v>12000000000</v>
      </c>
      <c r="C36" s="1">
        <v>43768</v>
      </c>
      <c r="D36" t="s">
        <v>11</v>
      </c>
      <c r="E36" t="s">
        <v>28</v>
      </c>
      <c r="F36" t="s">
        <v>19</v>
      </c>
      <c r="G36" t="s">
        <v>20</v>
      </c>
      <c r="H36" s="3">
        <v>2017</v>
      </c>
      <c r="I36" s="7">
        <v>1000000000</v>
      </c>
      <c r="J36" t="s">
        <v>111</v>
      </c>
    </row>
    <row r="37" spans="1:10" x14ac:dyDescent="0.2">
      <c r="A37" t="s">
        <v>116</v>
      </c>
      <c r="B37" s="2">
        <v>12000000000</v>
      </c>
      <c r="C37" s="1">
        <v>44281</v>
      </c>
      <c r="D37" t="s">
        <v>23</v>
      </c>
      <c r="E37" t="s">
        <v>117</v>
      </c>
      <c r="F37" t="s">
        <v>118</v>
      </c>
      <c r="G37" t="s">
        <v>33</v>
      </c>
      <c r="H37" s="3">
        <v>2015</v>
      </c>
      <c r="I37" s="7">
        <v>2000000000</v>
      </c>
      <c r="J37" t="s">
        <v>119</v>
      </c>
    </row>
    <row r="38" spans="1:10" x14ac:dyDescent="0.2">
      <c r="A38" t="s">
        <v>126</v>
      </c>
      <c r="B38" s="2">
        <v>12000000000</v>
      </c>
      <c r="C38" s="1">
        <v>44482</v>
      </c>
      <c r="D38" t="s">
        <v>36</v>
      </c>
      <c r="E38" t="s">
        <v>127</v>
      </c>
      <c r="F38" t="s">
        <v>19</v>
      </c>
      <c r="G38" t="s">
        <v>20</v>
      </c>
      <c r="H38" s="3">
        <v>2003</v>
      </c>
      <c r="I38" s="7">
        <v>800000000</v>
      </c>
      <c r="J38" t="s">
        <v>128</v>
      </c>
    </row>
    <row r="39" spans="1:10" x14ac:dyDescent="0.2">
      <c r="A39" t="s">
        <v>108</v>
      </c>
      <c r="B39" s="2">
        <v>12000000000</v>
      </c>
      <c r="C39" s="1">
        <v>43628</v>
      </c>
      <c r="D39" t="s">
        <v>17</v>
      </c>
      <c r="E39" t="s">
        <v>31</v>
      </c>
      <c r="F39" t="s">
        <v>32</v>
      </c>
      <c r="G39" t="s">
        <v>33</v>
      </c>
      <c r="H39" s="3">
        <v>2016</v>
      </c>
      <c r="I39" s="7">
        <v>4000000000</v>
      </c>
      <c r="J39" t="s">
        <v>109</v>
      </c>
    </row>
    <row r="40" spans="1:10" x14ac:dyDescent="0.2">
      <c r="A40" t="s">
        <v>129</v>
      </c>
      <c r="B40" s="2">
        <v>12000000000</v>
      </c>
      <c r="C40" s="1">
        <v>44034</v>
      </c>
      <c r="D40" t="s">
        <v>23</v>
      </c>
      <c r="E40" t="s">
        <v>130</v>
      </c>
      <c r="F40" t="s">
        <v>13</v>
      </c>
      <c r="G40" t="s">
        <v>14</v>
      </c>
      <c r="H40" s="3">
        <v>2009</v>
      </c>
      <c r="I40" s="7">
        <v>5000000000</v>
      </c>
      <c r="J40" t="s">
        <v>131</v>
      </c>
    </row>
    <row r="41" spans="1:10" x14ac:dyDescent="0.2">
      <c r="A41" t="s">
        <v>135</v>
      </c>
      <c r="B41" s="2">
        <v>11000000000</v>
      </c>
      <c r="C41" s="1">
        <v>43249</v>
      </c>
      <c r="D41" t="s">
        <v>133</v>
      </c>
      <c r="E41" t="s">
        <v>136</v>
      </c>
      <c r="F41" t="s">
        <v>137</v>
      </c>
      <c r="G41" t="s">
        <v>33</v>
      </c>
      <c r="H41" s="3">
        <v>2013</v>
      </c>
      <c r="I41" s="7">
        <v>1000000000</v>
      </c>
      <c r="J41" t="s">
        <v>138</v>
      </c>
    </row>
    <row r="42" spans="1:10" x14ac:dyDescent="0.2">
      <c r="A42" t="s">
        <v>135</v>
      </c>
      <c r="B42" s="2">
        <v>11000000000</v>
      </c>
      <c r="C42" s="1">
        <v>44477</v>
      </c>
      <c r="D42" t="s">
        <v>27</v>
      </c>
      <c r="E42" t="s">
        <v>28</v>
      </c>
      <c r="F42" t="s">
        <v>19</v>
      </c>
      <c r="G42" t="s">
        <v>20</v>
      </c>
      <c r="H42" s="3">
        <v>2014</v>
      </c>
      <c r="I42" s="7">
        <v>1000000000</v>
      </c>
      <c r="J42" t="s">
        <v>146</v>
      </c>
    </row>
    <row r="43" spans="1:10" x14ac:dyDescent="0.2">
      <c r="A43" t="s">
        <v>147</v>
      </c>
      <c r="B43" s="2">
        <v>11000000000</v>
      </c>
      <c r="C43" s="1">
        <v>43277</v>
      </c>
      <c r="D43" t="s">
        <v>52</v>
      </c>
      <c r="E43" t="s">
        <v>148</v>
      </c>
      <c r="F43" t="s">
        <v>149</v>
      </c>
      <c r="G43" t="s">
        <v>33</v>
      </c>
      <c r="H43" s="3">
        <v>2011</v>
      </c>
      <c r="I43" s="7">
        <v>1000000000</v>
      </c>
      <c r="J43" t="s">
        <v>150</v>
      </c>
    </row>
    <row r="44" spans="1:10" x14ac:dyDescent="0.2">
      <c r="A44" t="s">
        <v>144</v>
      </c>
      <c r="B44" s="2">
        <v>11000000000</v>
      </c>
      <c r="C44" s="1">
        <v>42726</v>
      </c>
      <c r="D44" t="s">
        <v>124</v>
      </c>
      <c r="E44" t="s">
        <v>42</v>
      </c>
      <c r="F44" t="s">
        <v>43</v>
      </c>
      <c r="G44" t="s">
        <v>33</v>
      </c>
      <c r="H44" s="3">
        <v>1998</v>
      </c>
      <c r="I44" s="7">
        <v>5000000000</v>
      </c>
      <c r="J44" t="s">
        <v>145</v>
      </c>
    </row>
    <row r="45" spans="1:10" x14ac:dyDescent="0.2">
      <c r="A45" t="s">
        <v>139</v>
      </c>
      <c r="B45" s="2">
        <v>11000000000</v>
      </c>
      <c r="C45" s="1">
        <v>43272</v>
      </c>
      <c r="D45" t="s">
        <v>46</v>
      </c>
      <c r="E45" t="s">
        <v>69</v>
      </c>
      <c r="F45" t="s">
        <v>70</v>
      </c>
      <c r="G45" t="s">
        <v>14</v>
      </c>
      <c r="H45" s="3">
        <v>2014</v>
      </c>
      <c r="I45" s="7">
        <v>5000000000</v>
      </c>
      <c r="J45" t="s">
        <v>140</v>
      </c>
    </row>
    <row r="46" spans="1:10" x14ac:dyDescent="0.2">
      <c r="A46" t="s">
        <v>141</v>
      </c>
      <c r="B46" s="2">
        <v>11000000000</v>
      </c>
      <c r="C46" s="1">
        <v>44324</v>
      </c>
      <c r="D46" t="s">
        <v>49</v>
      </c>
      <c r="E46" t="s">
        <v>142</v>
      </c>
      <c r="F46" t="s">
        <v>13</v>
      </c>
      <c r="G46" t="s">
        <v>14</v>
      </c>
      <c r="H46" s="3">
        <v>1999</v>
      </c>
      <c r="I46" s="7">
        <v>558000000</v>
      </c>
      <c r="J46" t="s">
        <v>143</v>
      </c>
    </row>
    <row r="47" spans="1:10" x14ac:dyDescent="0.2">
      <c r="A47" t="s">
        <v>132</v>
      </c>
      <c r="B47" s="2">
        <v>11000000000</v>
      </c>
      <c r="C47" s="1">
        <v>44350</v>
      </c>
      <c r="D47" t="s">
        <v>133</v>
      </c>
      <c r="E47" t="s">
        <v>77</v>
      </c>
      <c r="F47" t="s">
        <v>13</v>
      </c>
      <c r="G47" t="s">
        <v>14</v>
      </c>
      <c r="H47" s="3">
        <v>2013</v>
      </c>
      <c r="I47" s="7">
        <v>376000000</v>
      </c>
      <c r="J47" t="s">
        <v>134</v>
      </c>
    </row>
    <row r="48" spans="1:10" x14ac:dyDescent="0.2">
      <c r="A48" t="s">
        <v>165</v>
      </c>
      <c r="B48" s="2">
        <v>10000000000</v>
      </c>
      <c r="C48" s="1">
        <v>44497</v>
      </c>
      <c r="D48" t="s">
        <v>27</v>
      </c>
      <c r="E48" t="s">
        <v>28</v>
      </c>
      <c r="F48" t="s">
        <v>19</v>
      </c>
      <c r="G48" t="s">
        <v>20</v>
      </c>
      <c r="H48" s="3">
        <v>2017</v>
      </c>
      <c r="I48" s="7">
        <v>564000000</v>
      </c>
      <c r="J48" t="s">
        <v>166</v>
      </c>
    </row>
    <row r="49" spans="1:10" x14ac:dyDescent="0.2">
      <c r="A49" t="s">
        <v>167</v>
      </c>
      <c r="B49" s="2">
        <v>10000000000</v>
      </c>
      <c r="C49" s="1">
        <v>42441</v>
      </c>
      <c r="D49" t="s">
        <v>23</v>
      </c>
      <c r="E49" t="s">
        <v>12</v>
      </c>
      <c r="F49" t="s">
        <v>13</v>
      </c>
      <c r="G49" t="s">
        <v>14</v>
      </c>
      <c r="H49" s="3">
        <v>2015</v>
      </c>
      <c r="I49" s="7">
        <v>4000000000</v>
      </c>
      <c r="J49" t="s">
        <v>168</v>
      </c>
    </row>
    <row r="50" spans="1:10" x14ac:dyDescent="0.2">
      <c r="A50" t="s">
        <v>169</v>
      </c>
      <c r="B50" s="2">
        <v>10000000000</v>
      </c>
      <c r="C50" s="1">
        <v>44501</v>
      </c>
      <c r="D50" t="s">
        <v>27</v>
      </c>
      <c r="E50" t="s">
        <v>101</v>
      </c>
      <c r="F50" t="s">
        <v>19</v>
      </c>
      <c r="G50" t="s">
        <v>20</v>
      </c>
      <c r="H50" s="3">
        <v>2015</v>
      </c>
      <c r="I50" s="7">
        <v>1000000000</v>
      </c>
      <c r="J50" t="s">
        <v>170</v>
      </c>
    </row>
    <row r="51" spans="1:10" x14ac:dyDescent="0.2">
      <c r="A51" t="s">
        <v>171</v>
      </c>
      <c r="B51" s="2">
        <v>10000000000</v>
      </c>
      <c r="C51" s="1">
        <v>43951</v>
      </c>
      <c r="D51" t="s">
        <v>36</v>
      </c>
      <c r="E51" t="s">
        <v>28</v>
      </c>
      <c r="F51" t="s">
        <v>19</v>
      </c>
      <c r="G51" t="s">
        <v>20</v>
      </c>
      <c r="H51" s="3">
        <v>2012</v>
      </c>
      <c r="I51" s="7">
        <v>333000000</v>
      </c>
      <c r="J51" t="s">
        <v>172</v>
      </c>
    </row>
    <row r="52" spans="1:10" x14ac:dyDescent="0.2">
      <c r="A52" t="s">
        <v>173</v>
      </c>
      <c r="B52" s="2">
        <v>10000000000</v>
      </c>
      <c r="C52" s="1">
        <v>42356</v>
      </c>
      <c r="D52" t="s">
        <v>27</v>
      </c>
      <c r="E52" t="s">
        <v>28</v>
      </c>
      <c r="F52" t="s">
        <v>19</v>
      </c>
      <c r="G52" t="s">
        <v>20</v>
      </c>
      <c r="H52" s="3">
        <v>2011</v>
      </c>
      <c r="I52" s="7">
        <v>691000000</v>
      </c>
      <c r="J52" t="s">
        <v>174</v>
      </c>
    </row>
    <row r="53" spans="1:10" x14ac:dyDescent="0.2">
      <c r="A53" t="s">
        <v>175</v>
      </c>
      <c r="B53" s="2">
        <v>10000000000</v>
      </c>
      <c r="C53" s="1">
        <v>43517</v>
      </c>
      <c r="D53" t="s">
        <v>46</v>
      </c>
      <c r="E53" t="s">
        <v>176</v>
      </c>
      <c r="F53" t="s">
        <v>177</v>
      </c>
      <c r="G53" t="s">
        <v>14</v>
      </c>
      <c r="H53" s="3">
        <v>2013</v>
      </c>
      <c r="I53" s="7">
        <v>2000000000</v>
      </c>
      <c r="J53" t="s">
        <v>178</v>
      </c>
    </row>
    <row r="54" spans="1:10" x14ac:dyDescent="0.2">
      <c r="A54" t="s">
        <v>179</v>
      </c>
      <c r="B54" s="2">
        <v>10000000000</v>
      </c>
      <c r="C54" s="1">
        <v>43922</v>
      </c>
      <c r="D54" t="s">
        <v>36</v>
      </c>
      <c r="E54" t="s">
        <v>28</v>
      </c>
      <c r="F54" t="s">
        <v>19</v>
      </c>
      <c r="G54" t="s">
        <v>20</v>
      </c>
      <c r="H54" s="3">
        <v>2016</v>
      </c>
      <c r="I54" s="7">
        <v>343000000</v>
      </c>
      <c r="J54" t="s">
        <v>180</v>
      </c>
    </row>
    <row r="55" spans="1:10" x14ac:dyDescent="0.2">
      <c r="A55" t="s">
        <v>159</v>
      </c>
      <c r="B55" s="2">
        <v>10000000000</v>
      </c>
      <c r="C55" s="1">
        <v>43256</v>
      </c>
      <c r="D55" t="s">
        <v>36</v>
      </c>
      <c r="E55" t="s">
        <v>160</v>
      </c>
      <c r="F55" t="s">
        <v>19</v>
      </c>
      <c r="G55" t="s">
        <v>20</v>
      </c>
      <c r="H55" s="3">
        <v>2001</v>
      </c>
      <c r="I55" s="7">
        <v>572000000</v>
      </c>
      <c r="J55" t="s">
        <v>161</v>
      </c>
    </row>
    <row r="56" spans="1:10" x14ac:dyDescent="0.2">
      <c r="A56" t="s">
        <v>155</v>
      </c>
      <c r="B56" s="2">
        <v>10000000000</v>
      </c>
      <c r="C56" s="1">
        <v>43368</v>
      </c>
      <c r="D56" t="s">
        <v>156</v>
      </c>
      <c r="E56" t="s">
        <v>157</v>
      </c>
      <c r="F56" t="s">
        <v>70</v>
      </c>
      <c r="G56" t="s">
        <v>14</v>
      </c>
      <c r="H56" s="3">
        <v>2012</v>
      </c>
      <c r="I56" s="7">
        <v>3000000000</v>
      </c>
      <c r="J56" t="s">
        <v>158</v>
      </c>
    </row>
    <row r="57" spans="1:10" x14ac:dyDescent="0.2">
      <c r="A57" t="s">
        <v>181</v>
      </c>
      <c r="B57" s="2">
        <v>10000000000</v>
      </c>
      <c r="C57" s="1">
        <v>42947</v>
      </c>
      <c r="D57" t="s">
        <v>36</v>
      </c>
      <c r="E57" t="s">
        <v>28</v>
      </c>
      <c r="F57" t="s">
        <v>19</v>
      </c>
      <c r="G57" t="s">
        <v>20</v>
      </c>
      <c r="H57" s="3">
        <v>2005</v>
      </c>
      <c r="I57" s="7">
        <v>1000000000</v>
      </c>
      <c r="J57" t="s">
        <v>182</v>
      </c>
    </row>
    <row r="58" spans="1:10" x14ac:dyDescent="0.2">
      <c r="A58" t="s">
        <v>153</v>
      </c>
      <c r="B58" s="2">
        <v>10000000000</v>
      </c>
      <c r="C58" s="1">
        <v>43819</v>
      </c>
      <c r="D58" t="s">
        <v>27</v>
      </c>
      <c r="E58" t="s">
        <v>28</v>
      </c>
      <c r="F58" t="s">
        <v>19</v>
      </c>
      <c r="G58" t="s">
        <v>20</v>
      </c>
      <c r="H58" s="3">
        <v>2012</v>
      </c>
      <c r="I58" s="7">
        <v>294000000</v>
      </c>
      <c r="J58" t="s">
        <v>154</v>
      </c>
    </row>
    <row r="59" spans="1:10" x14ac:dyDescent="0.2">
      <c r="A59" t="s">
        <v>162</v>
      </c>
      <c r="B59" s="2">
        <v>10000000000</v>
      </c>
      <c r="C59" s="1">
        <v>43418</v>
      </c>
      <c r="D59" t="s">
        <v>36</v>
      </c>
      <c r="E59" t="s">
        <v>163</v>
      </c>
      <c r="F59" t="s">
        <v>19</v>
      </c>
      <c r="G59" t="s">
        <v>20</v>
      </c>
      <c r="H59" s="3">
        <v>2012</v>
      </c>
      <c r="I59" s="7">
        <v>1000000000</v>
      </c>
      <c r="J59" t="s">
        <v>164</v>
      </c>
    </row>
    <row r="60" spans="1:10" x14ac:dyDescent="0.2">
      <c r="A60" t="s">
        <v>183</v>
      </c>
      <c r="B60" s="2">
        <v>10000000000</v>
      </c>
      <c r="C60" s="1">
        <v>43376</v>
      </c>
      <c r="D60" t="s">
        <v>36</v>
      </c>
      <c r="E60" t="s">
        <v>28</v>
      </c>
      <c r="F60" t="s">
        <v>19</v>
      </c>
      <c r="G60" t="s">
        <v>20</v>
      </c>
      <c r="H60" s="3">
        <v>2011</v>
      </c>
      <c r="I60" s="7">
        <v>497000000</v>
      </c>
      <c r="J60" t="s">
        <v>184</v>
      </c>
    </row>
    <row r="61" spans="1:10" x14ac:dyDescent="0.2">
      <c r="A61" t="s">
        <v>185</v>
      </c>
      <c r="B61" s="2">
        <v>10000000000</v>
      </c>
      <c r="C61" s="1">
        <v>44027</v>
      </c>
      <c r="D61" t="s">
        <v>17</v>
      </c>
      <c r="E61" t="s">
        <v>186</v>
      </c>
      <c r="F61" t="s">
        <v>19</v>
      </c>
      <c r="G61" t="s">
        <v>20</v>
      </c>
      <c r="H61" s="3">
        <v>2018</v>
      </c>
      <c r="I61" s="7">
        <v>2000000000</v>
      </c>
      <c r="J61" t="s">
        <v>187</v>
      </c>
    </row>
    <row r="62" spans="1:10" x14ac:dyDescent="0.2">
      <c r="A62" t="s">
        <v>151</v>
      </c>
      <c r="B62" s="2">
        <v>10000000000</v>
      </c>
      <c r="C62" s="1">
        <v>43299</v>
      </c>
      <c r="D62" t="s">
        <v>68</v>
      </c>
      <c r="E62" t="s">
        <v>12</v>
      </c>
      <c r="F62" t="s">
        <v>13</v>
      </c>
      <c r="G62" t="s">
        <v>14</v>
      </c>
      <c r="H62" s="3">
        <v>2014</v>
      </c>
      <c r="I62" s="7">
        <v>3000000000</v>
      </c>
      <c r="J62" t="s">
        <v>152</v>
      </c>
    </row>
    <row r="63" spans="1:10" x14ac:dyDescent="0.2">
      <c r="A63" t="s">
        <v>188</v>
      </c>
      <c r="B63" s="2">
        <v>9000000000</v>
      </c>
      <c r="C63" s="1">
        <v>44399</v>
      </c>
      <c r="D63" t="s">
        <v>27</v>
      </c>
      <c r="E63" t="s">
        <v>189</v>
      </c>
      <c r="F63" t="s">
        <v>190</v>
      </c>
      <c r="G63" t="s">
        <v>14</v>
      </c>
      <c r="H63" s="3">
        <v>2012</v>
      </c>
      <c r="I63" s="7">
        <v>71000000</v>
      </c>
      <c r="J63" t="s">
        <v>191</v>
      </c>
    </row>
    <row r="64" spans="1:10" x14ac:dyDescent="0.2">
      <c r="A64" t="s">
        <v>203</v>
      </c>
      <c r="B64" s="2">
        <v>9000000000</v>
      </c>
      <c r="C64" s="1">
        <v>44105</v>
      </c>
      <c r="D64" t="s">
        <v>23</v>
      </c>
      <c r="E64" t="s">
        <v>204</v>
      </c>
      <c r="F64" t="s">
        <v>205</v>
      </c>
      <c r="G64" t="s">
        <v>20</v>
      </c>
      <c r="H64" s="3">
        <v>2016</v>
      </c>
      <c r="I64" s="7">
        <v>2000000000</v>
      </c>
      <c r="J64" t="s">
        <v>206</v>
      </c>
    </row>
    <row r="65" spans="1:10" x14ac:dyDescent="0.2">
      <c r="A65" t="s">
        <v>210</v>
      </c>
      <c r="B65" s="2">
        <v>9000000000</v>
      </c>
      <c r="C65" s="1">
        <v>44152</v>
      </c>
      <c r="D65" t="s">
        <v>36</v>
      </c>
      <c r="E65" t="s">
        <v>160</v>
      </c>
      <c r="F65" t="s">
        <v>19</v>
      </c>
      <c r="G65" t="s">
        <v>20</v>
      </c>
      <c r="H65" s="3">
        <v>2012</v>
      </c>
      <c r="I65" s="7">
        <v>679000000</v>
      </c>
      <c r="J65" t="s">
        <v>211</v>
      </c>
    </row>
    <row r="66" spans="1:10" x14ac:dyDescent="0.2">
      <c r="A66" t="s">
        <v>207</v>
      </c>
      <c r="B66" s="2">
        <v>9000000000</v>
      </c>
      <c r="C66" s="1">
        <v>43475</v>
      </c>
      <c r="D66" t="s">
        <v>27</v>
      </c>
      <c r="E66" t="s">
        <v>208</v>
      </c>
      <c r="F66" t="s">
        <v>149</v>
      </c>
      <c r="G66" t="s">
        <v>33</v>
      </c>
      <c r="H66" s="3">
        <v>2013</v>
      </c>
      <c r="I66" s="7">
        <v>2000000000</v>
      </c>
      <c r="J66" t="s">
        <v>209</v>
      </c>
    </row>
    <row r="67" spans="1:10" x14ac:dyDescent="0.2">
      <c r="A67" t="s">
        <v>212</v>
      </c>
      <c r="B67" s="2">
        <v>9000000000</v>
      </c>
      <c r="C67" s="1">
        <v>43063</v>
      </c>
      <c r="D67" t="s">
        <v>213</v>
      </c>
      <c r="E67" t="s">
        <v>28</v>
      </c>
      <c r="F67" t="s">
        <v>19</v>
      </c>
      <c r="G67" t="s">
        <v>20</v>
      </c>
      <c r="H67" s="3">
        <v>2015</v>
      </c>
      <c r="I67" s="7">
        <v>770000000</v>
      </c>
      <c r="J67" t="s">
        <v>214</v>
      </c>
    </row>
    <row r="68" spans="1:10" x14ac:dyDescent="0.2">
      <c r="A68" t="s">
        <v>197</v>
      </c>
      <c r="B68" s="2">
        <v>9000000000</v>
      </c>
      <c r="C68" s="1">
        <v>43507</v>
      </c>
      <c r="D68" t="s">
        <v>133</v>
      </c>
      <c r="E68" t="s">
        <v>198</v>
      </c>
      <c r="F68" t="s">
        <v>19</v>
      </c>
      <c r="G68" t="s">
        <v>20</v>
      </c>
      <c r="H68" s="3">
        <v>2016</v>
      </c>
      <c r="I68" s="7">
        <v>2000000000</v>
      </c>
      <c r="J68" t="s">
        <v>199</v>
      </c>
    </row>
    <row r="69" spans="1:10" x14ac:dyDescent="0.2">
      <c r="A69" t="s">
        <v>194</v>
      </c>
      <c r="B69" s="2">
        <v>9000000000</v>
      </c>
      <c r="C69" s="1">
        <v>43292</v>
      </c>
      <c r="D69" t="s">
        <v>11</v>
      </c>
      <c r="E69" t="s">
        <v>195</v>
      </c>
      <c r="F69" t="s">
        <v>19</v>
      </c>
      <c r="G69" t="s">
        <v>20</v>
      </c>
      <c r="H69" s="3">
        <v>2016</v>
      </c>
      <c r="I69" s="7">
        <v>1000000000</v>
      </c>
      <c r="J69" t="s">
        <v>196</v>
      </c>
    </row>
    <row r="70" spans="1:10" x14ac:dyDescent="0.2">
      <c r="A70" t="s">
        <v>200</v>
      </c>
      <c r="B70" s="2">
        <v>9000000000</v>
      </c>
      <c r="C70" s="1">
        <v>43851</v>
      </c>
      <c r="D70" t="s">
        <v>201</v>
      </c>
      <c r="E70" t="s">
        <v>160</v>
      </c>
      <c r="F70" t="s">
        <v>19</v>
      </c>
      <c r="G70" t="s">
        <v>20</v>
      </c>
      <c r="H70" s="3">
        <v>2015</v>
      </c>
      <c r="I70" s="7">
        <v>1000000000</v>
      </c>
      <c r="J70" t="s">
        <v>202</v>
      </c>
    </row>
    <row r="71" spans="1:10" x14ac:dyDescent="0.2">
      <c r="A71" t="s">
        <v>215</v>
      </c>
      <c r="B71" s="2">
        <v>9000000000</v>
      </c>
      <c r="C71" s="1">
        <v>42094</v>
      </c>
      <c r="D71" t="s">
        <v>201</v>
      </c>
      <c r="E71" t="s">
        <v>216</v>
      </c>
      <c r="F71" t="s">
        <v>19</v>
      </c>
      <c r="G71" t="s">
        <v>20</v>
      </c>
      <c r="H71" s="3">
        <v>2007</v>
      </c>
      <c r="I71" s="7">
        <v>775000000</v>
      </c>
      <c r="J71" t="s">
        <v>217</v>
      </c>
    </row>
    <row r="72" spans="1:10" x14ac:dyDescent="0.2">
      <c r="A72" t="s">
        <v>192</v>
      </c>
      <c r="B72" s="2">
        <v>9000000000</v>
      </c>
      <c r="C72" s="1">
        <v>43626</v>
      </c>
      <c r="D72" t="s">
        <v>156</v>
      </c>
      <c r="E72" t="s">
        <v>189</v>
      </c>
      <c r="F72" t="s">
        <v>190</v>
      </c>
      <c r="G72" t="s">
        <v>14</v>
      </c>
      <c r="H72" s="3">
        <v>2005</v>
      </c>
      <c r="I72" s="7">
        <v>2000000000</v>
      </c>
      <c r="J72" t="s">
        <v>193</v>
      </c>
    </row>
    <row r="73" spans="1:10" x14ac:dyDescent="0.2">
      <c r="A73" t="s">
        <v>240</v>
      </c>
      <c r="B73" s="2">
        <v>8000000000</v>
      </c>
      <c r="C73" s="1">
        <v>44328</v>
      </c>
      <c r="D73" t="s">
        <v>97</v>
      </c>
      <c r="E73" t="s">
        <v>241</v>
      </c>
      <c r="F73" t="s">
        <v>19</v>
      </c>
      <c r="G73" t="s">
        <v>20</v>
      </c>
      <c r="H73" s="3">
        <v>1996</v>
      </c>
      <c r="I73" s="7">
        <v>1000000000</v>
      </c>
      <c r="J73" t="s">
        <v>242</v>
      </c>
    </row>
    <row r="74" spans="1:10" x14ac:dyDescent="0.2">
      <c r="A74" t="s">
        <v>228</v>
      </c>
      <c r="B74" s="2">
        <v>8000000000</v>
      </c>
      <c r="C74" s="1">
        <v>44285</v>
      </c>
      <c r="D74" t="s">
        <v>27</v>
      </c>
      <c r="E74" t="s">
        <v>229</v>
      </c>
      <c r="F74" t="s">
        <v>230</v>
      </c>
      <c r="G74" t="s">
        <v>20</v>
      </c>
      <c r="H74" s="3">
        <v>2018</v>
      </c>
      <c r="I74" s="7">
        <v>607000000</v>
      </c>
      <c r="J74" t="s">
        <v>231</v>
      </c>
    </row>
    <row r="75" spans="1:10" x14ac:dyDescent="0.2">
      <c r="A75" t="s">
        <v>221</v>
      </c>
      <c r="B75" s="2">
        <v>8000000000</v>
      </c>
      <c r="C75" s="1">
        <v>42027</v>
      </c>
      <c r="D75" t="s">
        <v>124</v>
      </c>
      <c r="E75" t="s">
        <v>24</v>
      </c>
      <c r="F75" t="s">
        <v>13</v>
      </c>
      <c r="G75" t="s">
        <v>14</v>
      </c>
      <c r="H75" s="3">
        <v>2006</v>
      </c>
      <c r="I75" s="7">
        <v>105000000</v>
      </c>
      <c r="J75" t="s">
        <v>222</v>
      </c>
    </row>
    <row r="76" spans="1:10" x14ac:dyDescent="0.2">
      <c r="A76" t="s">
        <v>218</v>
      </c>
      <c r="B76" s="2">
        <v>8000000000</v>
      </c>
      <c r="C76" s="1">
        <v>43564</v>
      </c>
      <c r="D76" t="s">
        <v>36</v>
      </c>
      <c r="E76" t="s">
        <v>219</v>
      </c>
      <c r="F76" t="s">
        <v>70</v>
      </c>
      <c r="G76" t="s">
        <v>14</v>
      </c>
      <c r="H76" s="3">
        <v>2007</v>
      </c>
      <c r="I76" s="7">
        <v>2000000000</v>
      </c>
      <c r="J76" t="s">
        <v>220</v>
      </c>
    </row>
    <row r="77" spans="1:10" x14ac:dyDescent="0.2">
      <c r="A77" t="s">
        <v>248</v>
      </c>
      <c r="B77" s="2">
        <v>8000000000</v>
      </c>
      <c r="C77" s="1">
        <v>44404</v>
      </c>
      <c r="D77" t="s">
        <v>27</v>
      </c>
      <c r="E77" t="s">
        <v>101</v>
      </c>
      <c r="F77" t="s">
        <v>19</v>
      </c>
      <c r="G77" t="s">
        <v>20</v>
      </c>
      <c r="H77" s="3">
        <v>2018</v>
      </c>
      <c r="I77" s="7">
        <v>1000000000</v>
      </c>
      <c r="J77" t="s">
        <v>249</v>
      </c>
    </row>
    <row r="78" spans="1:10" x14ac:dyDescent="0.2">
      <c r="A78" t="s">
        <v>250</v>
      </c>
      <c r="B78" s="2">
        <v>8000000000</v>
      </c>
      <c r="C78" s="1">
        <v>43220</v>
      </c>
      <c r="D78" t="s">
        <v>46</v>
      </c>
      <c r="E78" t="s">
        <v>28</v>
      </c>
      <c r="F78" t="s">
        <v>19</v>
      </c>
      <c r="G78" t="s">
        <v>20</v>
      </c>
      <c r="H78" s="3">
        <v>2013</v>
      </c>
      <c r="I78" s="7">
        <v>2000000000</v>
      </c>
      <c r="J78" t="s">
        <v>251</v>
      </c>
    </row>
    <row r="79" spans="1:10" x14ac:dyDescent="0.2">
      <c r="A79" t="s">
        <v>238</v>
      </c>
      <c r="B79" s="2">
        <v>8000000000</v>
      </c>
      <c r="C79" s="1">
        <v>44145</v>
      </c>
      <c r="D79" t="s">
        <v>36</v>
      </c>
      <c r="E79" t="s">
        <v>42</v>
      </c>
      <c r="F79" t="s">
        <v>43</v>
      </c>
      <c r="G79" t="s">
        <v>33</v>
      </c>
      <c r="H79" s="3">
        <v>2019</v>
      </c>
      <c r="I79" s="7">
        <v>1000000000</v>
      </c>
      <c r="J79" t="s">
        <v>239</v>
      </c>
    </row>
    <row r="80" spans="1:10" x14ac:dyDescent="0.2">
      <c r="A80" t="s">
        <v>232</v>
      </c>
      <c r="B80" s="2">
        <v>8000000000</v>
      </c>
      <c r="C80" s="1">
        <v>44203</v>
      </c>
      <c r="D80" t="s">
        <v>201</v>
      </c>
      <c r="E80" t="s">
        <v>233</v>
      </c>
      <c r="F80" t="s">
        <v>19</v>
      </c>
      <c r="G80" t="s">
        <v>20</v>
      </c>
      <c r="H80" s="3">
        <v>2015</v>
      </c>
      <c r="I80" s="7">
        <v>2000000000</v>
      </c>
      <c r="J80" t="s">
        <v>234</v>
      </c>
    </row>
    <row r="81" spans="1:10" x14ac:dyDescent="0.2">
      <c r="A81" t="s">
        <v>223</v>
      </c>
      <c r="B81" s="2">
        <v>8000000000</v>
      </c>
      <c r="C81" s="1">
        <v>43417</v>
      </c>
      <c r="D81" t="s">
        <v>201</v>
      </c>
      <c r="E81" t="s">
        <v>224</v>
      </c>
      <c r="F81" t="s">
        <v>19</v>
      </c>
      <c r="G81" t="s">
        <v>20</v>
      </c>
      <c r="H81" s="3">
        <v>2012</v>
      </c>
      <c r="I81" s="7">
        <v>1000000000</v>
      </c>
      <c r="J81" t="s">
        <v>225</v>
      </c>
    </row>
    <row r="82" spans="1:10" x14ac:dyDescent="0.2">
      <c r="A82" t="s">
        <v>243</v>
      </c>
      <c r="B82" s="2">
        <v>8000000000</v>
      </c>
      <c r="C82" s="1">
        <v>44284</v>
      </c>
      <c r="D82" t="s">
        <v>27</v>
      </c>
      <c r="E82" t="s">
        <v>101</v>
      </c>
      <c r="F82" t="s">
        <v>19</v>
      </c>
      <c r="G82" t="s">
        <v>20</v>
      </c>
      <c r="H82" s="3">
        <v>2019</v>
      </c>
      <c r="I82" s="7">
        <v>660000000</v>
      </c>
      <c r="J82" t="s">
        <v>244</v>
      </c>
    </row>
    <row r="83" spans="1:10" x14ac:dyDescent="0.2">
      <c r="A83" t="s">
        <v>226</v>
      </c>
      <c r="B83" s="2">
        <v>8000000000</v>
      </c>
      <c r="C83" s="1">
        <v>44115</v>
      </c>
      <c r="D83" t="s">
        <v>27</v>
      </c>
      <c r="E83" t="s">
        <v>69</v>
      </c>
      <c r="F83" t="s">
        <v>70</v>
      </c>
      <c r="G83" t="s">
        <v>14</v>
      </c>
      <c r="H83" s="3">
        <v>2013</v>
      </c>
      <c r="I83" s="7">
        <v>742000000</v>
      </c>
      <c r="J83" t="s">
        <v>227</v>
      </c>
    </row>
    <row r="84" spans="1:10" x14ac:dyDescent="0.2">
      <c r="A84" t="s">
        <v>245</v>
      </c>
      <c r="B84" s="2">
        <v>8000000000</v>
      </c>
      <c r="C84" s="1">
        <v>43180</v>
      </c>
      <c r="D84" t="s">
        <v>97</v>
      </c>
      <c r="E84" t="s">
        <v>246</v>
      </c>
      <c r="F84" t="s">
        <v>19</v>
      </c>
      <c r="G84" t="s">
        <v>20</v>
      </c>
      <c r="H84" s="3">
        <v>2015</v>
      </c>
      <c r="I84" s="7">
        <v>820000000</v>
      </c>
      <c r="J84" t="s">
        <v>247</v>
      </c>
    </row>
    <row r="85" spans="1:10" x14ac:dyDescent="0.2">
      <c r="A85" t="s">
        <v>235</v>
      </c>
      <c r="B85" s="2">
        <v>8000000000</v>
      </c>
      <c r="C85" s="1">
        <v>44110</v>
      </c>
      <c r="D85" t="s">
        <v>27</v>
      </c>
      <c r="E85" t="s">
        <v>236</v>
      </c>
      <c r="F85" t="s">
        <v>19</v>
      </c>
      <c r="G85" t="s">
        <v>20</v>
      </c>
      <c r="H85" s="3">
        <v>2010</v>
      </c>
      <c r="I85" s="7">
        <v>549000000</v>
      </c>
      <c r="J85" t="s">
        <v>237</v>
      </c>
    </row>
    <row r="86" spans="1:10" x14ac:dyDescent="0.2">
      <c r="A86" t="s">
        <v>281</v>
      </c>
      <c r="B86" s="2">
        <v>7000000000</v>
      </c>
      <c r="C86" s="1">
        <v>44385</v>
      </c>
      <c r="D86" t="s">
        <v>201</v>
      </c>
      <c r="E86" t="s">
        <v>282</v>
      </c>
      <c r="F86" t="s">
        <v>230</v>
      </c>
      <c r="G86" t="s">
        <v>20</v>
      </c>
      <c r="H86" s="3">
        <v>2005</v>
      </c>
      <c r="I86" s="7">
        <v>920000000</v>
      </c>
      <c r="J86" t="s">
        <v>283</v>
      </c>
    </row>
    <row r="87" spans="1:10" x14ac:dyDescent="0.2">
      <c r="A87" t="s">
        <v>261</v>
      </c>
      <c r="B87" s="2">
        <v>7000000000</v>
      </c>
      <c r="C87" s="1">
        <v>44097</v>
      </c>
      <c r="D87" t="s">
        <v>213</v>
      </c>
      <c r="E87" t="s">
        <v>262</v>
      </c>
      <c r="F87" t="s">
        <v>19</v>
      </c>
      <c r="G87" t="s">
        <v>20</v>
      </c>
      <c r="H87" s="3">
        <v>2016</v>
      </c>
      <c r="I87" s="7">
        <v>863000000</v>
      </c>
      <c r="J87" t="s">
        <v>263</v>
      </c>
    </row>
    <row r="88" spans="1:10" x14ac:dyDescent="0.2">
      <c r="A88" t="s">
        <v>284</v>
      </c>
      <c r="B88" s="2">
        <v>7000000000</v>
      </c>
      <c r="C88" s="1">
        <v>43283</v>
      </c>
      <c r="D88" t="s">
        <v>11</v>
      </c>
      <c r="E88" t="s">
        <v>233</v>
      </c>
      <c r="F88" t="s">
        <v>19</v>
      </c>
      <c r="G88" t="s">
        <v>20</v>
      </c>
      <c r="H88" s="3">
        <v>2003</v>
      </c>
      <c r="I88" s="7">
        <v>849000000</v>
      </c>
      <c r="J88" t="s">
        <v>285</v>
      </c>
    </row>
    <row r="89" spans="1:10" x14ac:dyDescent="0.2">
      <c r="A89" t="s">
        <v>268</v>
      </c>
      <c r="B89" s="2">
        <v>7000000000</v>
      </c>
      <c r="C89" s="1">
        <v>43591</v>
      </c>
      <c r="D89" t="s">
        <v>27</v>
      </c>
      <c r="E89" t="s">
        <v>28</v>
      </c>
      <c r="F89" t="s">
        <v>19</v>
      </c>
      <c r="G89" t="s">
        <v>20</v>
      </c>
      <c r="H89" s="3">
        <v>2012</v>
      </c>
      <c r="I89" s="7">
        <v>1000000000</v>
      </c>
      <c r="J89" t="s">
        <v>269</v>
      </c>
    </row>
    <row r="90" spans="1:10" x14ac:dyDescent="0.2">
      <c r="A90" t="s">
        <v>288</v>
      </c>
      <c r="B90" s="2">
        <v>7000000000</v>
      </c>
      <c r="C90" s="1">
        <v>44517</v>
      </c>
      <c r="D90" t="s">
        <v>27</v>
      </c>
      <c r="E90" t="s">
        <v>101</v>
      </c>
      <c r="F90" t="s">
        <v>19</v>
      </c>
      <c r="G90" t="s">
        <v>20</v>
      </c>
      <c r="H90" s="3">
        <v>2014</v>
      </c>
      <c r="I90" s="7">
        <v>660000000</v>
      </c>
      <c r="J90" t="s">
        <v>289</v>
      </c>
    </row>
    <row r="91" spans="1:10" x14ac:dyDescent="0.2">
      <c r="A91" t="s">
        <v>259</v>
      </c>
      <c r="B91" s="2">
        <v>7000000000</v>
      </c>
      <c r="C91" s="1">
        <v>44292</v>
      </c>
      <c r="D91" t="s">
        <v>27</v>
      </c>
      <c r="E91" t="s">
        <v>69</v>
      </c>
      <c r="F91" t="s">
        <v>70</v>
      </c>
      <c r="G91" t="s">
        <v>14</v>
      </c>
      <c r="H91" s="3">
        <v>2018</v>
      </c>
      <c r="I91" s="7">
        <v>922000000</v>
      </c>
      <c r="J91" t="s">
        <v>260</v>
      </c>
    </row>
    <row r="92" spans="1:10" x14ac:dyDescent="0.2">
      <c r="A92" t="s">
        <v>286</v>
      </c>
      <c r="B92" s="2">
        <v>7000000000</v>
      </c>
      <c r="C92" s="1">
        <v>44519</v>
      </c>
      <c r="D92" t="s">
        <v>27</v>
      </c>
      <c r="E92" t="s">
        <v>101</v>
      </c>
      <c r="F92" t="s">
        <v>19</v>
      </c>
      <c r="G92" t="s">
        <v>20</v>
      </c>
      <c r="H92" s="3">
        <v>2015</v>
      </c>
      <c r="I92" s="7">
        <v>424000000</v>
      </c>
      <c r="J92" t="s">
        <v>287</v>
      </c>
    </row>
    <row r="93" spans="1:10" x14ac:dyDescent="0.2">
      <c r="A93" t="s">
        <v>276</v>
      </c>
      <c r="B93" s="2">
        <v>7000000000</v>
      </c>
      <c r="C93" s="1">
        <v>44055</v>
      </c>
      <c r="D93" t="s">
        <v>11</v>
      </c>
      <c r="E93" t="s">
        <v>277</v>
      </c>
      <c r="F93" t="s">
        <v>19</v>
      </c>
      <c r="G93" t="s">
        <v>20</v>
      </c>
      <c r="H93" s="3">
        <v>2015</v>
      </c>
      <c r="I93" s="7">
        <v>583000000</v>
      </c>
      <c r="J93" t="s">
        <v>278</v>
      </c>
    </row>
    <row r="94" spans="1:10" x14ac:dyDescent="0.2">
      <c r="A94" t="s">
        <v>256</v>
      </c>
      <c r="B94" s="2">
        <v>7000000000</v>
      </c>
      <c r="C94" s="1">
        <v>43598</v>
      </c>
      <c r="D94" t="s">
        <v>49</v>
      </c>
      <c r="E94" t="s">
        <v>257</v>
      </c>
      <c r="F94" t="s">
        <v>19</v>
      </c>
      <c r="G94" t="s">
        <v>20</v>
      </c>
      <c r="H94" s="3">
        <v>2011</v>
      </c>
      <c r="I94" s="7">
        <v>2000000000</v>
      </c>
      <c r="J94" t="s">
        <v>258</v>
      </c>
    </row>
    <row r="95" spans="1:10" x14ac:dyDescent="0.2">
      <c r="A95" t="s">
        <v>254</v>
      </c>
      <c r="B95" s="2">
        <v>7000000000</v>
      </c>
      <c r="C95" s="1">
        <v>42543</v>
      </c>
      <c r="D95" t="s">
        <v>213</v>
      </c>
      <c r="E95" t="s">
        <v>12</v>
      </c>
      <c r="F95" t="s">
        <v>13</v>
      </c>
      <c r="G95" t="s">
        <v>14</v>
      </c>
      <c r="H95" s="3">
        <v>2014</v>
      </c>
      <c r="I95" s="7">
        <v>1000000000</v>
      </c>
      <c r="J95" t="s">
        <v>255</v>
      </c>
    </row>
    <row r="96" spans="1:10" x14ac:dyDescent="0.2">
      <c r="A96" t="s">
        <v>252</v>
      </c>
      <c r="B96" s="2">
        <v>7000000000</v>
      </c>
      <c r="C96" s="1">
        <v>44013</v>
      </c>
      <c r="D96" t="s">
        <v>27</v>
      </c>
      <c r="E96" t="s">
        <v>219</v>
      </c>
      <c r="F96" t="s">
        <v>70</v>
      </c>
      <c r="G96" t="s">
        <v>14</v>
      </c>
      <c r="H96" s="3">
        <v>1998</v>
      </c>
      <c r="I96" s="7">
        <v>297000000</v>
      </c>
      <c r="J96" t="s">
        <v>253</v>
      </c>
    </row>
    <row r="97" spans="1:10" x14ac:dyDescent="0.2">
      <c r="A97" t="s">
        <v>264</v>
      </c>
      <c r="B97" s="2">
        <v>7000000000</v>
      </c>
      <c r="C97" s="1">
        <v>41939</v>
      </c>
      <c r="D97" t="s">
        <v>133</v>
      </c>
      <c r="E97" t="s">
        <v>69</v>
      </c>
      <c r="F97" t="s">
        <v>70</v>
      </c>
      <c r="G97" t="s">
        <v>14</v>
      </c>
      <c r="H97" s="3">
        <v>2010</v>
      </c>
      <c r="I97" s="7">
        <v>4000000000</v>
      </c>
      <c r="J97" t="s">
        <v>265</v>
      </c>
    </row>
    <row r="98" spans="1:10" x14ac:dyDescent="0.2">
      <c r="A98" t="s">
        <v>266</v>
      </c>
      <c r="B98" s="2">
        <v>7000000000</v>
      </c>
      <c r="C98" s="1">
        <v>44047</v>
      </c>
      <c r="D98" t="s">
        <v>36</v>
      </c>
      <c r="E98" t="s">
        <v>28</v>
      </c>
      <c r="F98" t="s">
        <v>19</v>
      </c>
      <c r="G98" t="s">
        <v>20</v>
      </c>
      <c r="H98" s="3">
        <v>2017</v>
      </c>
      <c r="I98" s="7">
        <v>447000000</v>
      </c>
      <c r="J98" t="s">
        <v>267</v>
      </c>
    </row>
    <row r="99" spans="1:10" x14ac:dyDescent="0.2">
      <c r="A99" t="s">
        <v>290</v>
      </c>
      <c r="B99" s="2">
        <v>7000000000</v>
      </c>
      <c r="C99" s="1">
        <v>44039</v>
      </c>
      <c r="D99" t="s">
        <v>97</v>
      </c>
      <c r="E99" t="s">
        <v>101</v>
      </c>
      <c r="F99" t="s">
        <v>19</v>
      </c>
      <c r="G99" t="s">
        <v>20</v>
      </c>
      <c r="H99" s="3">
        <v>2017</v>
      </c>
      <c r="I99" s="7">
        <v>1000000000</v>
      </c>
      <c r="J99" t="s">
        <v>291</v>
      </c>
    </row>
    <row r="100" spans="1:10" x14ac:dyDescent="0.2">
      <c r="A100" t="s">
        <v>274</v>
      </c>
      <c r="B100" s="2">
        <v>7000000000</v>
      </c>
      <c r="C100" s="1">
        <v>43682</v>
      </c>
      <c r="D100" t="s">
        <v>11</v>
      </c>
      <c r="E100" t="s">
        <v>28</v>
      </c>
      <c r="F100" t="s">
        <v>19</v>
      </c>
      <c r="G100" t="s">
        <v>20</v>
      </c>
      <c r="H100" s="3">
        <v>2018</v>
      </c>
      <c r="I100" s="7">
        <v>603000000</v>
      </c>
      <c r="J100" t="s">
        <v>275</v>
      </c>
    </row>
    <row r="101" spans="1:10" x14ac:dyDescent="0.2">
      <c r="A101" t="s">
        <v>270</v>
      </c>
      <c r="B101" s="2">
        <v>7000000000</v>
      </c>
      <c r="C101" s="1">
        <v>43443</v>
      </c>
      <c r="D101" t="s">
        <v>27</v>
      </c>
      <c r="E101" t="s">
        <v>189</v>
      </c>
      <c r="F101" t="s">
        <v>190</v>
      </c>
      <c r="G101" t="s">
        <v>14</v>
      </c>
      <c r="H101" s="3">
        <v>2013</v>
      </c>
      <c r="I101" s="7">
        <v>844000000</v>
      </c>
      <c r="J101" t="s">
        <v>271</v>
      </c>
    </row>
    <row r="102" spans="1:10" x14ac:dyDescent="0.2">
      <c r="A102" t="s">
        <v>279</v>
      </c>
      <c r="B102" s="2">
        <v>7000000000</v>
      </c>
      <c r="C102" s="1">
        <v>43412</v>
      </c>
      <c r="D102" t="s">
        <v>156</v>
      </c>
      <c r="E102" t="s">
        <v>277</v>
      </c>
      <c r="F102" t="s">
        <v>19</v>
      </c>
      <c r="G102" t="s">
        <v>20</v>
      </c>
      <c r="H102" s="3">
        <v>2015</v>
      </c>
      <c r="I102" s="7">
        <v>912000000</v>
      </c>
      <c r="J102" t="s">
        <v>280</v>
      </c>
    </row>
    <row r="103" spans="1:10" x14ac:dyDescent="0.2">
      <c r="A103" t="s">
        <v>272</v>
      </c>
      <c r="B103" s="2">
        <v>7000000000</v>
      </c>
      <c r="C103" s="1">
        <v>43117</v>
      </c>
      <c r="D103" t="s">
        <v>23</v>
      </c>
      <c r="E103" t="s">
        <v>12</v>
      </c>
      <c r="F103" t="s">
        <v>13</v>
      </c>
      <c r="G103" t="s">
        <v>14</v>
      </c>
      <c r="H103" s="3">
        <v>2011</v>
      </c>
      <c r="I103" s="7">
        <v>2000000000</v>
      </c>
      <c r="J103" t="s">
        <v>273</v>
      </c>
    </row>
    <row r="104" spans="1:10" x14ac:dyDescent="0.2">
      <c r="A104" t="s">
        <v>303</v>
      </c>
      <c r="B104" s="2">
        <v>6000000000</v>
      </c>
      <c r="C104" s="1">
        <v>43549</v>
      </c>
      <c r="D104" t="s">
        <v>27</v>
      </c>
      <c r="E104" t="s">
        <v>304</v>
      </c>
      <c r="F104" t="s">
        <v>38</v>
      </c>
      <c r="G104" t="s">
        <v>39</v>
      </c>
      <c r="H104" s="3">
        <v>2015</v>
      </c>
      <c r="I104" s="7">
        <v>802000000</v>
      </c>
      <c r="J104" t="s">
        <v>305</v>
      </c>
    </row>
    <row r="105" spans="1:10" x14ac:dyDescent="0.2">
      <c r="A105" t="s">
        <v>323</v>
      </c>
      <c r="B105" s="2">
        <v>6000000000</v>
      </c>
      <c r="C105" s="1">
        <v>44334</v>
      </c>
      <c r="D105" t="s">
        <v>23</v>
      </c>
      <c r="E105" t="s">
        <v>315</v>
      </c>
      <c r="F105" t="s">
        <v>316</v>
      </c>
      <c r="G105" t="s">
        <v>33</v>
      </c>
      <c r="H105" s="3">
        <v>2014</v>
      </c>
      <c r="I105" s="7">
        <v>1000000000</v>
      </c>
      <c r="J105" t="s">
        <v>324</v>
      </c>
    </row>
    <row r="106" spans="1:10" x14ac:dyDescent="0.2">
      <c r="A106" t="s">
        <v>349</v>
      </c>
      <c r="B106" s="2">
        <v>6000000000</v>
      </c>
      <c r="C106" s="1">
        <v>44300</v>
      </c>
      <c r="D106" t="s">
        <v>36</v>
      </c>
      <c r="E106" t="s">
        <v>28</v>
      </c>
      <c r="F106" t="s">
        <v>19</v>
      </c>
      <c r="G106" t="s">
        <v>20</v>
      </c>
      <c r="H106" s="3">
        <v>2012</v>
      </c>
      <c r="I106" s="7">
        <v>412000000</v>
      </c>
      <c r="J106" t="s">
        <v>350</v>
      </c>
    </row>
    <row r="107" spans="1:10" x14ac:dyDescent="0.2">
      <c r="A107" t="s">
        <v>351</v>
      </c>
      <c r="B107" s="2">
        <v>6000000000</v>
      </c>
      <c r="C107" s="1">
        <v>44145</v>
      </c>
      <c r="D107" t="s">
        <v>27</v>
      </c>
      <c r="E107" t="s">
        <v>101</v>
      </c>
      <c r="F107" t="s">
        <v>19</v>
      </c>
      <c r="G107" t="s">
        <v>20</v>
      </c>
      <c r="H107" s="3">
        <v>2018</v>
      </c>
      <c r="I107" s="7">
        <v>405000000</v>
      </c>
      <c r="J107" t="s">
        <v>352</v>
      </c>
    </row>
    <row r="108" spans="1:10" x14ac:dyDescent="0.2">
      <c r="A108" t="s">
        <v>292</v>
      </c>
      <c r="B108" s="2">
        <v>6000000000</v>
      </c>
      <c r="C108" s="1">
        <v>44336</v>
      </c>
      <c r="D108" t="s">
        <v>17</v>
      </c>
      <c r="E108" t="s">
        <v>293</v>
      </c>
      <c r="F108" t="s">
        <v>19</v>
      </c>
      <c r="G108" t="s">
        <v>20</v>
      </c>
      <c r="H108" s="3">
        <v>2020</v>
      </c>
      <c r="I108" s="7">
        <v>645000000</v>
      </c>
      <c r="J108" t="s">
        <v>294</v>
      </c>
    </row>
    <row r="109" spans="1:10" x14ac:dyDescent="0.2">
      <c r="A109" t="s">
        <v>325</v>
      </c>
      <c r="B109" s="2">
        <v>6000000000</v>
      </c>
      <c r="C109" s="1">
        <v>44175</v>
      </c>
      <c r="D109" t="s">
        <v>97</v>
      </c>
      <c r="E109" t="s">
        <v>326</v>
      </c>
      <c r="F109" t="s">
        <v>19</v>
      </c>
      <c r="G109" t="s">
        <v>20</v>
      </c>
      <c r="H109" s="3">
        <v>2017</v>
      </c>
      <c r="I109" s="7">
        <v>891000000</v>
      </c>
      <c r="J109" t="s">
        <v>327</v>
      </c>
    </row>
    <row r="110" spans="1:10" x14ac:dyDescent="0.2">
      <c r="A110" t="s">
        <v>328</v>
      </c>
      <c r="B110" s="2">
        <v>6000000000</v>
      </c>
      <c r="C110" s="1">
        <v>43675</v>
      </c>
      <c r="D110" t="s">
        <v>11</v>
      </c>
      <c r="E110" t="s">
        <v>160</v>
      </c>
      <c r="F110" t="s">
        <v>19</v>
      </c>
      <c r="G110" t="s">
        <v>20</v>
      </c>
      <c r="H110" s="3">
        <v>2012</v>
      </c>
      <c r="I110" s="7">
        <v>1000000000</v>
      </c>
      <c r="J110" t="s">
        <v>329</v>
      </c>
    </row>
    <row r="111" spans="1:10" x14ac:dyDescent="0.2">
      <c r="A111" t="s">
        <v>306</v>
      </c>
      <c r="B111" s="2">
        <v>6000000000</v>
      </c>
      <c r="C111" s="1">
        <v>44307</v>
      </c>
      <c r="D111" t="s">
        <v>27</v>
      </c>
      <c r="E111" t="s">
        <v>28</v>
      </c>
      <c r="F111" t="s">
        <v>19</v>
      </c>
      <c r="G111" t="s">
        <v>20</v>
      </c>
      <c r="H111" s="3">
        <v>2018</v>
      </c>
      <c r="I111" s="7">
        <v>629000000</v>
      </c>
      <c r="J111" t="s">
        <v>307</v>
      </c>
    </row>
    <row r="112" spans="1:10" x14ac:dyDescent="0.2">
      <c r="A112" t="s">
        <v>314</v>
      </c>
      <c r="B112" s="2">
        <v>6000000000</v>
      </c>
      <c r="C112" s="1">
        <v>43543</v>
      </c>
      <c r="D112" t="s">
        <v>97</v>
      </c>
      <c r="E112" t="s">
        <v>315</v>
      </c>
      <c r="F112" t="s">
        <v>316</v>
      </c>
      <c r="G112" t="s">
        <v>33</v>
      </c>
      <c r="H112" s="3">
        <v>2013</v>
      </c>
      <c r="I112" s="7">
        <v>815000000</v>
      </c>
      <c r="J112" t="s">
        <v>317</v>
      </c>
    </row>
    <row r="113" spans="1:10" x14ac:dyDescent="0.2">
      <c r="A113" t="s">
        <v>295</v>
      </c>
      <c r="B113" s="2">
        <v>6000000000</v>
      </c>
      <c r="C113" s="1">
        <v>43143</v>
      </c>
      <c r="D113" t="s">
        <v>49</v>
      </c>
      <c r="E113" t="s">
        <v>12</v>
      </c>
      <c r="F113" t="s">
        <v>13</v>
      </c>
      <c r="G113" t="s">
        <v>14</v>
      </c>
      <c r="H113" s="3">
        <v>1999</v>
      </c>
      <c r="I113" s="7">
        <v>2000000000</v>
      </c>
      <c r="J113" t="s">
        <v>296</v>
      </c>
    </row>
    <row r="114" spans="1:10" x14ac:dyDescent="0.2">
      <c r="A114" t="s">
        <v>318</v>
      </c>
      <c r="B114" s="2">
        <v>6000000000</v>
      </c>
      <c r="C114" s="1">
        <v>44012</v>
      </c>
      <c r="D114" t="s">
        <v>52</v>
      </c>
      <c r="E114" t="s">
        <v>319</v>
      </c>
      <c r="F114" t="s">
        <v>19</v>
      </c>
      <c r="G114" t="s">
        <v>20</v>
      </c>
      <c r="H114" s="3">
        <v>2012</v>
      </c>
      <c r="I114" s="7">
        <v>728000000</v>
      </c>
      <c r="J114" t="s">
        <v>320</v>
      </c>
    </row>
    <row r="115" spans="1:10" x14ac:dyDescent="0.2">
      <c r="A115" t="s">
        <v>344</v>
      </c>
      <c r="B115" s="2">
        <v>6000000000</v>
      </c>
      <c r="C115" s="1">
        <v>44202</v>
      </c>
      <c r="D115" t="s">
        <v>97</v>
      </c>
      <c r="E115" t="s">
        <v>28</v>
      </c>
      <c r="F115" t="s">
        <v>19</v>
      </c>
      <c r="G115" t="s">
        <v>20</v>
      </c>
      <c r="H115" s="3">
        <v>2015</v>
      </c>
      <c r="I115" s="7">
        <v>826000000</v>
      </c>
      <c r="J115" t="s">
        <v>345</v>
      </c>
    </row>
    <row r="116" spans="1:10" x14ac:dyDescent="0.2">
      <c r="A116" t="s">
        <v>353</v>
      </c>
      <c r="B116" s="2">
        <v>6000000000</v>
      </c>
      <c r="C116" s="1">
        <v>44404</v>
      </c>
      <c r="D116" t="s">
        <v>27</v>
      </c>
      <c r="E116" t="s">
        <v>101</v>
      </c>
      <c r="F116" t="s">
        <v>19</v>
      </c>
      <c r="G116" t="s">
        <v>20</v>
      </c>
      <c r="H116" s="3">
        <v>2013</v>
      </c>
      <c r="I116" s="7">
        <v>729000000</v>
      </c>
      <c r="J116" t="s">
        <v>354</v>
      </c>
    </row>
    <row r="117" spans="1:10" x14ac:dyDescent="0.2">
      <c r="A117" t="s">
        <v>342</v>
      </c>
      <c r="B117" s="2">
        <v>6000000000</v>
      </c>
      <c r="C117" s="1">
        <v>42467</v>
      </c>
      <c r="D117" t="s">
        <v>23</v>
      </c>
      <c r="E117" t="s">
        <v>12</v>
      </c>
      <c r="F117" t="s">
        <v>13</v>
      </c>
      <c r="G117" t="s">
        <v>14</v>
      </c>
      <c r="H117" s="3">
        <v>2001</v>
      </c>
      <c r="I117" s="7">
        <v>1000000000</v>
      </c>
      <c r="J117" t="s">
        <v>343</v>
      </c>
    </row>
    <row r="118" spans="1:10" x14ac:dyDescent="0.2">
      <c r="A118" t="s">
        <v>346</v>
      </c>
      <c r="B118" s="2">
        <v>6000000000</v>
      </c>
      <c r="C118" s="1">
        <v>44068</v>
      </c>
      <c r="D118" t="s">
        <v>97</v>
      </c>
      <c r="E118" t="s">
        <v>347</v>
      </c>
      <c r="F118" t="s">
        <v>19</v>
      </c>
      <c r="G118" t="s">
        <v>20</v>
      </c>
      <c r="H118" s="3">
        <v>2015</v>
      </c>
      <c r="I118" s="7">
        <v>910000000</v>
      </c>
      <c r="J118" t="s">
        <v>348</v>
      </c>
    </row>
    <row r="119" spans="1:10" x14ac:dyDescent="0.2">
      <c r="A119" t="s">
        <v>308</v>
      </c>
      <c r="B119" s="2">
        <v>6000000000</v>
      </c>
      <c r="C119" s="1">
        <v>44202</v>
      </c>
      <c r="D119" t="s">
        <v>27</v>
      </c>
      <c r="E119" t="s">
        <v>309</v>
      </c>
      <c r="F119" t="s">
        <v>310</v>
      </c>
      <c r="G119" t="s">
        <v>33</v>
      </c>
      <c r="H119" s="3">
        <v>2011</v>
      </c>
      <c r="I119" s="7">
        <v>448000000</v>
      </c>
      <c r="J119" t="s">
        <v>311</v>
      </c>
    </row>
    <row r="120" spans="1:10" x14ac:dyDescent="0.2">
      <c r="A120" t="s">
        <v>312</v>
      </c>
      <c r="B120" s="2">
        <v>6000000000</v>
      </c>
      <c r="C120" s="1">
        <v>44082</v>
      </c>
      <c r="D120" t="s">
        <v>27</v>
      </c>
      <c r="E120" t="s">
        <v>309</v>
      </c>
      <c r="F120" t="s">
        <v>310</v>
      </c>
      <c r="G120" t="s">
        <v>33</v>
      </c>
      <c r="H120" s="3">
        <v>2004</v>
      </c>
      <c r="I120" s="7">
        <v>928000000</v>
      </c>
      <c r="J120" t="s">
        <v>313</v>
      </c>
    </row>
    <row r="121" spans="1:10" x14ac:dyDescent="0.2">
      <c r="A121" t="s">
        <v>330</v>
      </c>
      <c r="B121" s="2">
        <v>6000000000</v>
      </c>
      <c r="C121" s="1">
        <v>44215</v>
      </c>
      <c r="D121" t="s">
        <v>36</v>
      </c>
      <c r="E121" t="s">
        <v>148</v>
      </c>
      <c r="F121" t="s">
        <v>149</v>
      </c>
      <c r="G121" t="s">
        <v>33</v>
      </c>
      <c r="H121" s="3">
        <v>2015</v>
      </c>
      <c r="I121" s="7">
        <v>524000000</v>
      </c>
      <c r="J121" t="s">
        <v>331</v>
      </c>
    </row>
    <row r="122" spans="1:10" x14ac:dyDescent="0.2">
      <c r="A122" t="s">
        <v>321</v>
      </c>
      <c r="B122" s="2">
        <v>6000000000</v>
      </c>
      <c r="C122" s="1">
        <v>43993</v>
      </c>
      <c r="D122" t="s">
        <v>36</v>
      </c>
      <c r="E122" t="s">
        <v>28</v>
      </c>
      <c r="F122" t="s">
        <v>19</v>
      </c>
      <c r="G122" t="s">
        <v>20</v>
      </c>
      <c r="H122" s="3">
        <v>2014</v>
      </c>
      <c r="I122" s="7">
        <v>433000000</v>
      </c>
      <c r="J122" t="s">
        <v>322</v>
      </c>
    </row>
    <row r="123" spans="1:10" x14ac:dyDescent="0.2">
      <c r="A123" t="s">
        <v>332</v>
      </c>
      <c r="B123" s="2">
        <v>6000000000</v>
      </c>
      <c r="C123" s="1">
        <v>44609</v>
      </c>
      <c r="D123" t="s">
        <v>46</v>
      </c>
      <c r="E123" t="s">
        <v>333</v>
      </c>
      <c r="F123" t="s">
        <v>334</v>
      </c>
      <c r="G123" t="s">
        <v>33</v>
      </c>
      <c r="H123" s="3">
        <v>2005</v>
      </c>
      <c r="I123" s="7">
        <v>803000000</v>
      </c>
      <c r="J123" t="s">
        <v>335</v>
      </c>
    </row>
    <row r="124" spans="1:10" x14ac:dyDescent="0.2">
      <c r="A124" t="s">
        <v>300</v>
      </c>
      <c r="B124" s="2">
        <v>6000000000</v>
      </c>
      <c r="C124" s="1">
        <v>43990</v>
      </c>
      <c r="D124" t="s">
        <v>133</v>
      </c>
      <c r="E124" t="s">
        <v>301</v>
      </c>
      <c r="F124" t="s">
        <v>13</v>
      </c>
      <c r="G124" t="s">
        <v>14</v>
      </c>
      <c r="H124" s="3">
        <v>2018</v>
      </c>
      <c r="I124" s="7">
        <v>3000000000</v>
      </c>
      <c r="J124" t="s">
        <v>302</v>
      </c>
    </row>
    <row r="125" spans="1:10" x14ac:dyDescent="0.2">
      <c r="A125" t="s">
        <v>340</v>
      </c>
      <c r="B125" s="2">
        <v>6000000000</v>
      </c>
      <c r="C125" s="1">
        <v>43143</v>
      </c>
      <c r="D125" t="s">
        <v>27</v>
      </c>
      <c r="E125" t="s">
        <v>28</v>
      </c>
      <c r="F125" t="s">
        <v>19</v>
      </c>
      <c r="G125" t="s">
        <v>20</v>
      </c>
      <c r="H125" s="3">
        <v>2016</v>
      </c>
      <c r="I125" s="7">
        <v>587000000</v>
      </c>
      <c r="J125" t="s">
        <v>341</v>
      </c>
    </row>
    <row r="126" spans="1:10" x14ac:dyDescent="0.2">
      <c r="A126" t="s">
        <v>336</v>
      </c>
      <c r="B126" s="2">
        <v>6000000000</v>
      </c>
      <c r="C126" s="1">
        <v>40635</v>
      </c>
      <c r="D126" t="s">
        <v>36</v>
      </c>
      <c r="E126" t="s">
        <v>326</v>
      </c>
      <c r="F126" t="s">
        <v>19</v>
      </c>
      <c r="G126" t="s">
        <v>20</v>
      </c>
      <c r="H126" s="3">
        <v>1994</v>
      </c>
      <c r="I126" s="7">
        <v>1000000000</v>
      </c>
      <c r="J126" t="s">
        <v>337</v>
      </c>
    </row>
    <row r="127" spans="1:10" x14ac:dyDescent="0.2">
      <c r="A127" t="s">
        <v>297</v>
      </c>
      <c r="B127" s="2">
        <v>6000000000</v>
      </c>
      <c r="C127" s="1">
        <v>42269</v>
      </c>
      <c r="D127" t="s">
        <v>97</v>
      </c>
      <c r="E127" t="s">
        <v>298</v>
      </c>
      <c r="F127" t="s">
        <v>13</v>
      </c>
      <c r="G127" t="s">
        <v>14</v>
      </c>
      <c r="H127" s="3">
        <v>2010</v>
      </c>
      <c r="I127" s="7">
        <v>1000000000</v>
      </c>
      <c r="J127" t="s">
        <v>299</v>
      </c>
    </row>
    <row r="128" spans="1:10" x14ac:dyDescent="0.2">
      <c r="A128" t="s">
        <v>355</v>
      </c>
      <c r="B128" s="2">
        <v>6000000000</v>
      </c>
      <c r="C128" s="1">
        <v>44272</v>
      </c>
      <c r="D128" t="s">
        <v>201</v>
      </c>
      <c r="E128" t="s">
        <v>356</v>
      </c>
      <c r="F128" t="s">
        <v>357</v>
      </c>
      <c r="G128" t="s">
        <v>14</v>
      </c>
      <c r="H128" s="3">
        <v>2020</v>
      </c>
      <c r="I128" s="7">
        <v>600000000</v>
      </c>
      <c r="J128" t="s">
        <v>358</v>
      </c>
    </row>
    <row r="129" spans="1:10" x14ac:dyDescent="0.2">
      <c r="A129" t="s">
        <v>338</v>
      </c>
      <c r="B129" s="2">
        <v>6000000000</v>
      </c>
      <c r="C129" s="1">
        <v>44208</v>
      </c>
      <c r="D129" t="s">
        <v>36</v>
      </c>
      <c r="E129" t="s">
        <v>198</v>
      </c>
      <c r="F129" t="s">
        <v>19</v>
      </c>
      <c r="G129" t="s">
        <v>20</v>
      </c>
      <c r="H129" s="3">
        <v>2013</v>
      </c>
      <c r="I129" s="7">
        <v>415000000</v>
      </c>
      <c r="J129" t="s">
        <v>339</v>
      </c>
    </row>
    <row r="130" spans="1:10" x14ac:dyDescent="0.2">
      <c r="A130" t="s">
        <v>415</v>
      </c>
      <c r="B130" s="2">
        <v>5000000000</v>
      </c>
      <c r="C130" s="1">
        <v>44285</v>
      </c>
      <c r="D130" t="s">
        <v>11</v>
      </c>
      <c r="E130" t="s">
        <v>28</v>
      </c>
      <c r="F130" t="s">
        <v>19</v>
      </c>
      <c r="G130" t="s">
        <v>20</v>
      </c>
      <c r="H130" s="3">
        <v>2013</v>
      </c>
      <c r="I130" s="7">
        <v>426000000</v>
      </c>
      <c r="J130" t="s">
        <v>416</v>
      </c>
    </row>
    <row r="131" spans="1:10" x14ac:dyDescent="0.2">
      <c r="A131" t="s">
        <v>387</v>
      </c>
      <c r="B131" s="2">
        <v>5000000000</v>
      </c>
      <c r="C131" s="1">
        <v>43719</v>
      </c>
      <c r="D131" t="s">
        <v>11</v>
      </c>
      <c r="E131" t="s">
        <v>388</v>
      </c>
      <c r="F131" t="s">
        <v>19</v>
      </c>
      <c r="G131" t="s">
        <v>20</v>
      </c>
      <c r="H131" s="3">
        <v>2017</v>
      </c>
      <c r="I131" s="7">
        <v>691000000</v>
      </c>
      <c r="J131" t="s">
        <v>389</v>
      </c>
    </row>
    <row r="132" spans="1:10" x14ac:dyDescent="0.2">
      <c r="A132" t="s">
        <v>396</v>
      </c>
      <c r="B132" s="2">
        <v>5000000000</v>
      </c>
      <c r="C132" s="1">
        <v>44252</v>
      </c>
      <c r="D132" t="s">
        <v>36</v>
      </c>
      <c r="E132" t="s">
        <v>28</v>
      </c>
      <c r="F132" t="s">
        <v>19</v>
      </c>
      <c r="G132" t="s">
        <v>20</v>
      </c>
      <c r="H132" s="3">
        <v>2013</v>
      </c>
      <c r="I132" s="7">
        <v>567000000</v>
      </c>
      <c r="J132" t="s">
        <v>397</v>
      </c>
    </row>
    <row r="133" spans="1:10" x14ac:dyDescent="0.2">
      <c r="A133" t="s">
        <v>429</v>
      </c>
      <c r="B133" s="2">
        <v>5000000000</v>
      </c>
      <c r="C133" s="1">
        <v>44167</v>
      </c>
      <c r="D133" t="s">
        <v>27</v>
      </c>
      <c r="E133" t="s">
        <v>420</v>
      </c>
      <c r="F133" t="s">
        <v>421</v>
      </c>
      <c r="G133" t="s">
        <v>413</v>
      </c>
      <c r="H133" s="3">
        <v>2018</v>
      </c>
      <c r="I133" s="7">
        <v>2000000000</v>
      </c>
      <c r="J133" t="s">
        <v>430</v>
      </c>
    </row>
    <row r="134" spans="1:10" x14ac:dyDescent="0.2">
      <c r="A134" t="s">
        <v>417</v>
      </c>
      <c r="B134" s="2">
        <v>5000000000</v>
      </c>
      <c r="C134" s="1">
        <v>44357</v>
      </c>
      <c r="D134" t="s">
        <v>97</v>
      </c>
      <c r="E134" t="s">
        <v>28</v>
      </c>
      <c r="F134" t="s">
        <v>19</v>
      </c>
      <c r="G134" t="s">
        <v>20</v>
      </c>
      <c r="H134" s="3">
        <v>2020</v>
      </c>
      <c r="I134" s="7">
        <v>462000000</v>
      </c>
      <c r="J134" t="s">
        <v>418</v>
      </c>
    </row>
    <row r="135" spans="1:10" x14ac:dyDescent="0.2">
      <c r="A135" t="s">
        <v>390</v>
      </c>
      <c r="B135" s="2">
        <v>5000000000</v>
      </c>
      <c r="C135" s="1">
        <v>43727</v>
      </c>
      <c r="D135" t="s">
        <v>36</v>
      </c>
      <c r="E135" t="s">
        <v>28</v>
      </c>
      <c r="F135" t="s">
        <v>19</v>
      </c>
      <c r="G135" t="s">
        <v>20</v>
      </c>
      <c r="H135" s="3">
        <v>2014</v>
      </c>
      <c r="I135" s="7">
        <v>559000000</v>
      </c>
      <c r="J135" t="s">
        <v>391</v>
      </c>
    </row>
    <row r="136" spans="1:10" x14ac:dyDescent="0.2">
      <c r="A136" t="s">
        <v>404</v>
      </c>
      <c r="B136" s="2">
        <v>5000000000</v>
      </c>
      <c r="C136" s="1">
        <v>44546</v>
      </c>
      <c r="D136" t="s">
        <v>124</v>
      </c>
      <c r="E136" t="s">
        <v>12</v>
      </c>
      <c r="F136" t="s">
        <v>13</v>
      </c>
      <c r="G136" t="s">
        <v>14</v>
      </c>
      <c r="H136" s="3">
        <v>2008</v>
      </c>
      <c r="I136" s="7">
        <v>1000000000</v>
      </c>
      <c r="J136" t="s">
        <v>405</v>
      </c>
    </row>
    <row r="137" spans="1:10" x14ac:dyDescent="0.2">
      <c r="A137" t="s">
        <v>368</v>
      </c>
      <c r="B137" s="2">
        <v>5000000000</v>
      </c>
      <c r="C137" s="1">
        <v>43381</v>
      </c>
      <c r="D137" t="s">
        <v>11</v>
      </c>
      <c r="E137" t="s">
        <v>369</v>
      </c>
      <c r="F137" t="s">
        <v>13</v>
      </c>
      <c r="G137" t="s">
        <v>14</v>
      </c>
      <c r="H137" s="3">
        <v>2015</v>
      </c>
      <c r="I137" s="7">
        <v>514000000</v>
      </c>
      <c r="J137" t="s">
        <v>370</v>
      </c>
    </row>
    <row r="138" spans="1:10" x14ac:dyDescent="0.2">
      <c r="A138" t="s">
        <v>431</v>
      </c>
      <c r="B138" s="2">
        <v>5000000000</v>
      </c>
      <c r="C138" s="1">
        <v>44208</v>
      </c>
      <c r="D138" t="s">
        <v>52</v>
      </c>
      <c r="E138" t="s">
        <v>101</v>
      </c>
      <c r="F138" t="s">
        <v>19</v>
      </c>
      <c r="G138" t="s">
        <v>20</v>
      </c>
      <c r="H138" s="3">
        <v>2015</v>
      </c>
      <c r="I138" s="7">
        <v>633000000</v>
      </c>
      <c r="J138" t="s">
        <v>432</v>
      </c>
    </row>
    <row r="139" spans="1:10" x14ac:dyDescent="0.2">
      <c r="A139" t="s">
        <v>406</v>
      </c>
      <c r="B139" s="2">
        <v>5000000000</v>
      </c>
      <c r="C139" s="1">
        <v>43494</v>
      </c>
      <c r="D139" t="s">
        <v>52</v>
      </c>
      <c r="E139" t="s">
        <v>407</v>
      </c>
      <c r="F139" t="s">
        <v>408</v>
      </c>
      <c r="G139" t="s">
        <v>33</v>
      </c>
      <c r="H139" s="3">
        <v>2008</v>
      </c>
      <c r="I139" s="7">
        <v>596000000</v>
      </c>
      <c r="J139" t="s">
        <v>409</v>
      </c>
    </row>
    <row r="140" spans="1:10" x14ac:dyDescent="0.2">
      <c r="A140" t="s">
        <v>392</v>
      </c>
      <c r="B140" s="2">
        <v>5000000000</v>
      </c>
      <c r="C140" s="1">
        <v>44200</v>
      </c>
      <c r="D140" t="s">
        <v>97</v>
      </c>
      <c r="E140" t="s">
        <v>347</v>
      </c>
      <c r="F140" t="s">
        <v>19</v>
      </c>
      <c r="G140" t="s">
        <v>20</v>
      </c>
      <c r="H140" s="3">
        <v>2013</v>
      </c>
      <c r="I140" s="7">
        <v>497000000</v>
      </c>
      <c r="J140" t="s">
        <v>393</v>
      </c>
    </row>
    <row r="141" spans="1:10" x14ac:dyDescent="0.2">
      <c r="A141" t="s">
        <v>419</v>
      </c>
      <c r="B141" s="2">
        <v>5000000000</v>
      </c>
      <c r="C141" s="1">
        <v>44183</v>
      </c>
      <c r="D141" t="s">
        <v>27</v>
      </c>
      <c r="E141" t="s">
        <v>420</v>
      </c>
      <c r="F141" t="s">
        <v>421</v>
      </c>
      <c r="G141" t="s">
        <v>413</v>
      </c>
      <c r="H141" s="3">
        <v>2012</v>
      </c>
      <c r="I141" s="7">
        <v>824000000</v>
      </c>
      <c r="J141" t="s">
        <v>422</v>
      </c>
    </row>
    <row r="142" spans="1:10" x14ac:dyDescent="0.2">
      <c r="A142" t="s">
        <v>359</v>
      </c>
      <c r="B142" s="2">
        <v>5000000000</v>
      </c>
      <c r="C142" s="1">
        <v>44187</v>
      </c>
      <c r="D142" t="s">
        <v>36</v>
      </c>
      <c r="E142" t="s">
        <v>69</v>
      </c>
      <c r="F142" t="s">
        <v>70</v>
      </c>
      <c r="G142" t="s">
        <v>14</v>
      </c>
      <c r="H142" s="3">
        <v>2007</v>
      </c>
      <c r="I142" s="7">
        <v>869000000</v>
      </c>
      <c r="J142" t="s">
        <v>360</v>
      </c>
    </row>
    <row r="143" spans="1:10" x14ac:dyDescent="0.2">
      <c r="A143" t="s">
        <v>394</v>
      </c>
      <c r="B143" s="2">
        <v>5000000000</v>
      </c>
      <c r="C143" s="1">
        <v>43803</v>
      </c>
      <c r="D143" t="s">
        <v>36</v>
      </c>
      <c r="E143" t="s">
        <v>101</v>
      </c>
      <c r="F143" t="s">
        <v>19</v>
      </c>
      <c r="G143" t="s">
        <v>20</v>
      </c>
      <c r="H143" s="3">
        <v>2013</v>
      </c>
      <c r="I143" s="7">
        <v>647000000</v>
      </c>
      <c r="J143" t="s">
        <v>395</v>
      </c>
    </row>
    <row r="144" spans="1:10" x14ac:dyDescent="0.2">
      <c r="A144" t="s">
        <v>433</v>
      </c>
      <c r="B144" s="2">
        <v>5000000000</v>
      </c>
      <c r="C144" s="1">
        <v>44279</v>
      </c>
      <c r="D144" t="s">
        <v>156</v>
      </c>
      <c r="E144" t="s">
        <v>434</v>
      </c>
      <c r="F144" t="s">
        <v>230</v>
      </c>
      <c r="G144" t="s">
        <v>20</v>
      </c>
      <c r="H144" s="3">
        <v>2007</v>
      </c>
      <c r="I144" s="7">
        <v>599000000</v>
      </c>
      <c r="J144" t="s">
        <v>435</v>
      </c>
    </row>
    <row r="145" spans="1:10" x14ac:dyDescent="0.2">
      <c r="A145" t="s">
        <v>361</v>
      </c>
      <c r="B145" s="2">
        <v>5000000000</v>
      </c>
      <c r="C145" s="1">
        <v>44103</v>
      </c>
      <c r="D145" t="s">
        <v>17</v>
      </c>
      <c r="E145" t="s">
        <v>42</v>
      </c>
      <c r="F145" t="s">
        <v>43</v>
      </c>
      <c r="G145" t="s">
        <v>33</v>
      </c>
      <c r="H145" s="3">
        <v>1994</v>
      </c>
      <c r="I145" s="7">
        <v>187000000</v>
      </c>
      <c r="J145" t="s">
        <v>362</v>
      </c>
    </row>
    <row r="146" spans="1:10" x14ac:dyDescent="0.2">
      <c r="A146" t="s">
        <v>436</v>
      </c>
      <c r="B146" s="2">
        <v>5000000000</v>
      </c>
      <c r="C146" s="1">
        <v>43663</v>
      </c>
      <c r="D146" t="s">
        <v>11</v>
      </c>
      <c r="E146" t="s">
        <v>437</v>
      </c>
      <c r="F146" t="s">
        <v>19</v>
      </c>
      <c r="G146" t="s">
        <v>20</v>
      </c>
      <c r="H146" s="3">
        <v>2009</v>
      </c>
      <c r="I146" s="7">
        <v>371000000</v>
      </c>
      <c r="J146" t="s">
        <v>438</v>
      </c>
    </row>
    <row r="147" spans="1:10" x14ac:dyDescent="0.2">
      <c r="A147" t="s">
        <v>383</v>
      </c>
      <c r="B147" s="2">
        <v>5000000000</v>
      </c>
      <c r="C147" s="1">
        <v>44286</v>
      </c>
      <c r="D147" t="s">
        <v>27</v>
      </c>
      <c r="E147" t="s">
        <v>42</v>
      </c>
      <c r="F147" t="s">
        <v>43</v>
      </c>
      <c r="G147" t="s">
        <v>33</v>
      </c>
      <c r="H147" s="3">
        <v>2014</v>
      </c>
      <c r="I147" s="7">
        <v>286000000</v>
      </c>
      <c r="J147" t="s">
        <v>384</v>
      </c>
    </row>
    <row r="148" spans="1:10" x14ac:dyDescent="0.2">
      <c r="A148" t="s">
        <v>363</v>
      </c>
      <c r="B148" s="2">
        <v>5000000000</v>
      </c>
      <c r="C148" s="1">
        <v>44291</v>
      </c>
      <c r="D148" t="s">
        <v>36</v>
      </c>
      <c r="E148" t="s">
        <v>69</v>
      </c>
      <c r="F148" t="s">
        <v>70</v>
      </c>
      <c r="G148" t="s">
        <v>14</v>
      </c>
      <c r="H148" s="3">
        <v>2015</v>
      </c>
      <c r="I148" s="7">
        <v>1000000000</v>
      </c>
      <c r="J148" t="s">
        <v>364</v>
      </c>
    </row>
    <row r="149" spans="1:10" x14ac:dyDescent="0.2">
      <c r="A149" t="s">
        <v>365</v>
      </c>
      <c r="B149" s="2">
        <v>5000000000</v>
      </c>
      <c r="C149" s="1">
        <v>41843</v>
      </c>
      <c r="D149" t="s">
        <v>124</v>
      </c>
      <c r="E149" t="s">
        <v>366</v>
      </c>
      <c r="F149" t="s">
        <v>13</v>
      </c>
      <c r="G149" t="s">
        <v>14</v>
      </c>
      <c r="H149" s="3">
        <v>2003</v>
      </c>
      <c r="I149" s="7">
        <v>943000000</v>
      </c>
      <c r="J149" t="s">
        <v>367</v>
      </c>
    </row>
    <row r="150" spans="1:10" x14ac:dyDescent="0.2">
      <c r="A150" t="s">
        <v>373</v>
      </c>
      <c r="B150" s="2">
        <v>5000000000</v>
      </c>
      <c r="C150" s="1">
        <v>43404</v>
      </c>
      <c r="D150" t="s">
        <v>27</v>
      </c>
      <c r="E150" t="s">
        <v>42</v>
      </c>
      <c r="F150" t="s">
        <v>43</v>
      </c>
      <c r="G150" t="s">
        <v>33</v>
      </c>
      <c r="H150" s="3">
        <v>2015</v>
      </c>
      <c r="I150" s="7">
        <v>1000000000</v>
      </c>
      <c r="J150" t="s">
        <v>374</v>
      </c>
    </row>
    <row r="151" spans="1:10" x14ac:dyDescent="0.2">
      <c r="A151" t="s">
        <v>439</v>
      </c>
      <c r="B151" s="2">
        <v>5000000000</v>
      </c>
      <c r="C151" s="1">
        <v>43856</v>
      </c>
      <c r="D151" t="s">
        <v>213</v>
      </c>
      <c r="E151" t="s">
        <v>356</v>
      </c>
      <c r="F151" t="s">
        <v>357</v>
      </c>
      <c r="G151" t="s">
        <v>14</v>
      </c>
      <c r="H151" s="3">
        <v>2011</v>
      </c>
      <c r="I151" s="7">
        <v>425000000</v>
      </c>
      <c r="J151" t="s">
        <v>440</v>
      </c>
    </row>
    <row r="152" spans="1:10" x14ac:dyDescent="0.2">
      <c r="A152" t="s">
        <v>441</v>
      </c>
      <c r="B152" s="2">
        <v>5000000000</v>
      </c>
      <c r="C152" s="1">
        <v>44408</v>
      </c>
      <c r="D152" t="s">
        <v>23</v>
      </c>
      <c r="E152" t="s">
        <v>442</v>
      </c>
      <c r="F152" t="s">
        <v>70</v>
      </c>
      <c r="G152" t="s">
        <v>14</v>
      </c>
      <c r="H152" s="3">
        <v>2015</v>
      </c>
      <c r="I152" s="7">
        <v>734000000</v>
      </c>
      <c r="J152" t="s">
        <v>443</v>
      </c>
    </row>
    <row r="153" spans="1:10" x14ac:dyDescent="0.2">
      <c r="A153" t="s">
        <v>444</v>
      </c>
      <c r="B153" s="2">
        <v>5000000000</v>
      </c>
      <c r="C153" s="1">
        <v>43648</v>
      </c>
      <c r="D153" t="s">
        <v>133</v>
      </c>
      <c r="E153" t="s">
        <v>69</v>
      </c>
      <c r="F153" t="s">
        <v>70</v>
      </c>
      <c r="G153" t="s">
        <v>14</v>
      </c>
      <c r="H153" s="3">
        <v>2019</v>
      </c>
      <c r="I153" s="7">
        <v>761000000</v>
      </c>
      <c r="J153" t="s">
        <v>445</v>
      </c>
    </row>
    <row r="154" spans="1:10" x14ac:dyDescent="0.2">
      <c r="A154" t="s">
        <v>423</v>
      </c>
      <c r="B154" s="2">
        <v>5000000000</v>
      </c>
      <c r="C154" s="1">
        <v>43657</v>
      </c>
      <c r="D154" t="s">
        <v>36</v>
      </c>
      <c r="E154" t="s">
        <v>424</v>
      </c>
      <c r="F154" t="s">
        <v>19</v>
      </c>
      <c r="G154" t="s">
        <v>20</v>
      </c>
      <c r="H154" s="3">
        <v>2016</v>
      </c>
      <c r="I154" s="7">
        <v>926000000</v>
      </c>
      <c r="J154" t="s">
        <v>425</v>
      </c>
    </row>
    <row r="155" spans="1:10" x14ac:dyDescent="0.2">
      <c r="A155" t="s">
        <v>446</v>
      </c>
      <c r="B155" s="2">
        <v>5000000000</v>
      </c>
      <c r="C155" s="1">
        <v>43854</v>
      </c>
      <c r="D155" t="s">
        <v>27</v>
      </c>
      <c r="E155" t="s">
        <v>447</v>
      </c>
      <c r="F155" t="s">
        <v>70</v>
      </c>
      <c r="G155" t="s">
        <v>14</v>
      </c>
      <c r="H155" s="3">
        <v>1998</v>
      </c>
      <c r="I155" s="7">
        <v>903000000</v>
      </c>
      <c r="J155" t="s">
        <v>448</v>
      </c>
    </row>
    <row r="156" spans="1:10" x14ac:dyDescent="0.2">
      <c r="A156" t="s">
        <v>398</v>
      </c>
      <c r="B156" s="2">
        <v>5000000000</v>
      </c>
      <c r="C156" s="1">
        <v>44383</v>
      </c>
      <c r="D156" t="s">
        <v>27</v>
      </c>
      <c r="E156" t="s">
        <v>399</v>
      </c>
      <c r="F156" t="s">
        <v>400</v>
      </c>
      <c r="G156" t="s">
        <v>33</v>
      </c>
      <c r="H156" s="3">
        <v>2015</v>
      </c>
      <c r="I156" s="7">
        <v>428000000</v>
      </c>
      <c r="J156" t="s">
        <v>401</v>
      </c>
    </row>
    <row r="157" spans="1:10" x14ac:dyDescent="0.2">
      <c r="A157" t="s">
        <v>449</v>
      </c>
      <c r="B157" s="2">
        <v>5000000000</v>
      </c>
      <c r="C157" s="1">
        <v>44572</v>
      </c>
      <c r="D157" t="s">
        <v>27</v>
      </c>
      <c r="E157" t="s">
        <v>315</v>
      </c>
      <c r="F157" t="s">
        <v>316</v>
      </c>
      <c r="G157" t="s">
        <v>33</v>
      </c>
      <c r="H157" s="3">
        <v>2016</v>
      </c>
      <c r="I157" s="7">
        <v>704000000</v>
      </c>
      <c r="J157" t="s">
        <v>450</v>
      </c>
    </row>
    <row r="158" spans="1:10" x14ac:dyDescent="0.2">
      <c r="A158" t="s">
        <v>426</v>
      </c>
      <c r="B158" s="2">
        <v>5000000000</v>
      </c>
      <c r="C158" s="1">
        <v>43717</v>
      </c>
      <c r="D158" t="s">
        <v>23</v>
      </c>
      <c r="E158" t="s">
        <v>427</v>
      </c>
      <c r="F158" t="s">
        <v>421</v>
      </c>
      <c r="G158" t="s">
        <v>413</v>
      </c>
      <c r="H158" s="3">
        <v>2012</v>
      </c>
      <c r="I158" s="7">
        <v>755000000</v>
      </c>
      <c r="J158" t="s">
        <v>428</v>
      </c>
    </row>
    <row r="159" spans="1:10" x14ac:dyDescent="0.2">
      <c r="A159" t="s">
        <v>410</v>
      </c>
      <c r="B159" s="2">
        <v>5000000000</v>
      </c>
      <c r="C159" s="1">
        <v>43343</v>
      </c>
      <c r="D159" t="s">
        <v>46</v>
      </c>
      <c r="E159" t="s">
        <v>411</v>
      </c>
      <c r="F159" t="s">
        <v>412</v>
      </c>
      <c r="G159" t="s">
        <v>413</v>
      </c>
      <c r="H159" s="3">
        <v>2015</v>
      </c>
      <c r="I159" s="7">
        <v>2000000000</v>
      </c>
      <c r="J159" t="s">
        <v>414</v>
      </c>
    </row>
    <row r="160" spans="1:10" x14ac:dyDescent="0.2">
      <c r="A160" t="s">
        <v>371</v>
      </c>
      <c r="B160" s="2">
        <v>5000000000</v>
      </c>
      <c r="C160" s="1">
        <v>42234</v>
      </c>
      <c r="D160" t="s">
        <v>124</v>
      </c>
      <c r="E160" t="s">
        <v>24</v>
      </c>
      <c r="F160" t="s">
        <v>13</v>
      </c>
      <c r="G160" t="s">
        <v>14</v>
      </c>
      <c r="H160" s="3">
        <v>2012</v>
      </c>
      <c r="I160" s="7">
        <v>492000000</v>
      </c>
      <c r="J160" t="s">
        <v>372</v>
      </c>
    </row>
    <row r="161" spans="1:10" x14ac:dyDescent="0.2">
      <c r="A161" t="s">
        <v>451</v>
      </c>
      <c r="B161" s="2">
        <v>5000000000</v>
      </c>
      <c r="C161" s="1">
        <v>44299</v>
      </c>
      <c r="D161" t="s">
        <v>52</v>
      </c>
      <c r="E161" t="s">
        <v>277</v>
      </c>
      <c r="F161" t="s">
        <v>19</v>
      </c>
      <c r="G161" t="s">
        <v>20</v>
      </c>
      <c r="H161" s="3">
        <v>2017</v>
      </c>
      <c r="I161" s="7">
        <v>1000000000</v>
      </c>
      <c r="J161" t="s">
        <v>452</v>
      </c>
    </row>
    <row r="162" spans="1:10" x14ac:dyDescent="0.2">
      <c r="A162" t="s">
        <v>375</v>
      </c>
      <c r="B162" s="2">
        <v>5000000000</v>
      </c>
      <c r="C162" s="1">
        <v>44271</v>
      </c>
      <c r="D162" t="s">
        <v>201</v>
      </c>
      <c r="E162" t="s">
        <v>101</v>
      </c>
      <c r="F162" t="s">
        <v>19</v>
      </c>
      <c r="G162" t="s">
        <v>20</v>
      </c>
      <c r="H162" s="3">
        <v>2012</v>
      </c>
      <c r="I162" s="7">
        <v>644000000</v>
      </c>
      <c r="J162" t="s">
        <v>376</v>
      </c>
    </row>
    <row r="163" spans="1:10" x14ac:dyDescent="0.2">
      <c r="A163" t="s">
        <v>402</v>
      </c>
      <c r="B163" s="2">
        <v>5000000000</v>
      </c>
      <c r="C163" s="1">
        <v>44336</v>
      </c>
      <c r="D163" t="s">
        <v>27</v>
      </c>
      <c r="E163" t="s">
        <v>208</v>
      </c>
      <c r="F163" t="s">
        <v>149</v>
      </c>
      <c r="G163" t="s">
        <v>33</v>
      </c>
      <c r="H163" s="3">
        <v>2015</v>
      </c>
      <c r="I163" s="7">
        <v>996000000</v>
      </c>
      <c r="J163" t="s">
        <v>403</v>
      </c>
    </row>
    <row r="164" spans="1:10" x14ac:dyDescent="0.2">
      <c r="A164" t="s">
        <v>385</v>
      </c>
      <c r="B164" s="2">
        <v>5000000000</v>
      </c>
      <c r="C164" s="1">
        <v>42576</v>
      </c>
      <c r="D164" t="s">
        <v>124</v>
      </c>
      <c r="E164" t="s">
        <v>24</v>
      </c>
      <c r="F164" t="s">
        <v>13</v>
      </c>
      <c r="G164" t="s">
        <v>14</v>
      </c>
      <c r="H164" s="3">
        <v>2012</v>
      </c>
      <c r="I164" s="7">
        <v>943000000</v>
      </c>
      <c r="J164" t="s">
        <v>386</v>
      </c>
    </row>
    <row r="165" spans="1:10" x14ac:dyDescent="0.2">
      <c r="A165" t="s">
        <v>453</v>
      </c>
      <c r="B165" s="2">
        <v>5000000000</v>
      </c>
      <c r="C165" s="1">
        <v>42993</v>
      </c>
      <c r="D165" t="s">
        <v>97</v>
      </c>
      <c r="E165" t="s">
        <v>77</v>
      </c>
      <c r="F165" t="s">
        <v>13</v>
      </c>
      <c r="G165" t="s">
        <v>14</v>
      </c>
      <c r="H165" s="3">
        <v>2011</v>
      </c>
      <c r="I165" s="7">
        <v>503000000</v>
      </c>
      <c r="J165" t="s">
        <v>454</v>
      </c>
    </row>
    <row r="166" spans="1:10" x14ac:dyDescent="0.2">
      <c r="A166" t="s">
        <v>379</v>
      </c>
      <c r="B166" s="2">
        <v>5000000000</v>
      </c>
      <c r="C166" s="1">
        <v>43796</v>
      </c>
      <c r="D166" t="s">
        <v>23</v>
      </c>
      <c r="E166" t="s">
        <v>380</v>
      </c>
      <c r="F166" t="s">
        <v>381</v>
      </c>
      <c r="G166" t="s">
        <v>33</v>
      </c>
      <c r="H166" s="3">
        <v>2008</v>
      </c>
      <c r="I166" s="7">
        <v>562000000</v>
      </c>
      <c r="J166" t="s">
        <v>382</v>
      </c>
    </row>
    <row r="167" spans="1:10" x14ac:dyDescent="0.2">
      <c r="A167" t="s">
        <v>377</v>
      </c>
      <c r="B167" s="2">
        <v>5000000000</v>
      </c>
      <c r="C167" s="1">
        <v>42586</v>
      </c>
      <c r="D167" t="s">
        <v>68</v>
      </c>
      <c r="E167" t="s">
        <v>12</v>
      </c>
      <c r="F167" t="s">
        <v>13</v>
      </c>
      <c r="G167" t="s">
        <v>14</v>
      </c>
      <c r="H167" s="3">
        <v>2013</v>
      </c>
      <c r="I167" s="7">
        <v>1000000000</v>
      </c>
      <c r="J167" t="s">
        <v>378</v>
      </c>
    </row>
    <row r="168" spans="1:10" x14ac:dyDescent="0.2">
      <c r="A168" t="s">
        <v>455</v>
      </c>
      <c r="B168" s="2">
        <v>5000000000</v>
      </c>
      <c r="C168" s="1">
        <v>43532</v>
      </c>
      <c r="D168" t="s">
        <v>133</v>
      </c>
      <c r="E168" t="s">
        <v>77</v>
      </c>
      <c r="F168" t="s">
        <v>13</v>
      </c>
      <c r="G168" t="s">
        <v>14</v>
      </c>
      <c r="H168" s="3">
        <v>2015</v>
      </c>
      <c r="I168" s="7">
        <v>4000000000</v>
      </c>
      <c r="J168" t="s">
        <v>456</v>
      </c>
    </row>
    <row r="169" spans="1:10" x14ac:dyDescent="0.2">
      <c r="A169" t="s">
        <v>457</v>
      </c>
      <c r="B169" s="2">
        <v>5000000000</v>
      </c>
      <c r="C169" s="1">
        <v>44431</v>
      </c>
      <c r="D169" t="s">
        <v>27</v>
      </c>
      <c r="E169" t="s">
        <v>42</v>
      </c>
      <c r="F169" t="s">
        <v>43</v>
      </c>
      <c r="G169" t="s">
        <v>33</v>
      </c>
      <c r="H169" s="3">
        <v>2010</v>
      </c>
      <c r="I169" s="7">
        <v>655000000</v>
      </c>
      <c r="J169" t="s">
        <v>458</v>
      </c>
    </row>
    <row r="170" spans="1:10" x14ac:dyDescent="0.2">
      <c r="A170" t="s">
        <v>459</v>
      </c>
      <c r="B170" s="2">
        <v>4000000000</v>
      </c>
      <c r="C170" s="1">
        <v>44529</v>
      </c>
      <c r="D170" t="s">
        <v>97</v>
      </c>
      <c r="E170" t="s">
        <v>460</v>
      </c>
      <c r="F170" t="s">
        <v>13</v>
      </c>
      <c r="G170" t="s">
        <v>14</v>
      </c>
      <c r="H170" s="3">
        <v>2019</v>
      </c>
      <c r="I170" s="7">
        <v>1000000000</v>
      </c>
      <c r="J170" t="s">
        <v>461</v>
      </c>
    </row>
    <row r="171" spans="1:10" x14ac:dyDescent="0.2">
      <c r="A171" t="s">
        <v>515</v>
      </c>
      <c r="B171" s="2">
        <v>4000000000</v>
      </c>
      <c r="C171" s="1">
        <v>44126</v>
      </c>
      <c r="D171" t="s">
        <v>52</v>
      </c>
      <c r="E171" t="s">
        <v>516</v>
      </c>
      <c r="F171" t="s">
        <v>19</v>
      </c>
      <c r="G171" t="s">
        <v>20</v>
      </c>
      <c r="H171" s="3">
        <v>2017</v>
      </c>
      <c r="I171" s="7">
        <v>352000000</v>
      </c>
      <c r="J171" t="s">
        <v>517</v>
      </c>
    </row>
    <row r="172" spans="1:10" x14ac:dyDescent="0.2">
      <c r="A172" t="s">
        <v>524</v>
      </c>
      <c r="B172" s="2">
        <v>4000000000</v>
      </c>
      <c r="C172" s="1">
        <v>44126</v>
      </c>
      <c r="D172" t="s">
        <v>201</v>
      </c>
      <c r="E172" t="s">
        <v>525</v>
      </c>
      <c r="F172" t="s">
        <v>19</v>
      </c>
      <c r="G172" t="s">
        <v>20</v>
      </c>
      <c r="H172" s="3">
        <v>2012</v>
      </c>
      <c r="I172" s="7">
        <v>498000000</v>
      </c>
      <c r="J172" t="s">
        <v>526</v>
      </c>
    </row>
    <row r="173" spans="1:10" x14ac:dyDescent="0.2">
      <c r="A173" t="s">
        <v>543</v>
      </c>
      <c r="B173" s="2">
        <v>4000000000</v>
      </c>
      <c r="C173" s="1">
        <v>44378</v>
      </c>
      <c r="D173" t="s">
        <v>68</v>
      </c>
      <c r="E173" t="s">
        <v>101</v>
      </c>
      <c r="F173" t="s">
        <v>19</v>
      </c>
      <c r="G173" t="s">
        <v>20</v>
      </c>
      <c r="H173" s="3">
        <v>2015</v>
      </c>
      <c r="I173" s="7">
        <v>2000000000</v>
      </c>
      <c r="J173" t="s">
        <v>544</v>
      </c>
    </row>
    <row r="174" spans="1:10" x14ac:dyDescent="0.2">
      <c r="A174" t="s">
        <v>585</v>
      </c>
      <c r="B174" s="2">
        <v>4000000000</v>
      </c>
      <c r="C174" s="1">
        <v>44340</v>
      </c>
      <c r="D174" t="s">
        <v>36</v>
      </c>
      <c r="E174" t="s">
        <v>28</v>
      </c>
      <c r="F174" t="s">
        <v>19</v>
      </c>
      <c r="G174" t="s">
        <v>20</v>
      </c>
      <c r="H174" s="3">
        <v>2013</v>
      </c>
      <c r="I174" s="7">
        <v>523000000</v>
      </c>
      <c r="J174" t="s">
        <v>586</v>
      </c>
    </row>
    <row r="175" spans="1:10" x14ac:dyDescent="0.2">
      <c r="A175" t="s">
        <v>572</v>
      </c>
      <c r="B175" s="2">
        <v>4000000000</v>
      </c>
      <c r="C175" s="1">
        <v>44271</v>
      </c>
      <c r="D175" t="s">
        <v>27</v>
      </c>
      <c r="E175" t="s">
        <v>573</v>
      </c>
      <c r="F175" t="s">
        <v>574</v>
      </c>
      <c r="G175" t="s">
        <v>33</v>
      </c>
      <c r="H175" s="3">
        <v>2014</v>
      </c>
      <c r="I175" s="7">
        <v>546000000</v>
      </c>
      <c r="J175" t="s">
        <v>575</v>
      </c>
    </row>
    <row r="176" spans="1:10" x14ac:dyDescent="0.2">
      <c r="A176" t="s">
        <v>587</v>
      </c>
      <c r="B176" s="2">
        <v>4000000000</v>
      </c>
      <c r="C176" s="1">
        <v>43353</v>
      </c>
      <c r="D176" t="s">
        <v>213</v>
      </c>
      <c r="E176" t="s">
        <v>257</v>
      </c>
      <c r="F176" t="s">
        <v>19</v>
      </c>
      <c r="G176" t="s">
        <v>20</v>
      </c>
      <c r="H176" s="3">
        <v>2014</v>
      </c>
      <c r="I176" s="7">
        <v>667000000</v>
      </c>
      <c r="J176" t="s">
        <v>588</v>
      </c>
    </row>
    <row r="177" spans="1:10" x14ac:dyDescent="0.2">
      <c r="A177" t="s">
        <v>589</v>
      </c>
      <c r="B177" s="2">
        <v>4000000000</v>
      </c>
      <c r="C177" s="1">
        <v>44363</v>
      </c>
      <c r="D177" t="s">
        <v>36</v>
      </c>
      <c r="E177" t="s">
        <v>590</v>
      </c>
      <c r="F177" t="s">
        <v>591</v>
      </c>
      <c r="G177" t="s">
        <v>33</v>
      </c>
      <c r="H177" s="3">
        <v>2011</v>
      </c>
      <c r="I177" s="7">
        <v>250000000</v>
      </c>
      <c r="J177" t="s">
        <v>592</v>
      </c>
    </row>
    <row r="178" spans="1:10" x14ac:dyDescent="0.2">
      <c r="A178" t="s">
        <v>484</v>
      </c>
      <c r="B178" s="2">
        <v>4000000000</v>
      </c>
      <c r="C178" s="1">
        <v>44481</v>
      </c>
      <c r="D178" t="s">
        <v>27</v>
      </c>
      <c r="E178" t="s">
        <v>262</v>
      </c>
      <c r="F178" t="s">
        <v>19</v>
      </c>
      <c r="G178" t="s">
        <v>20</v>
      </c>
      <c r="H178" s="3">
        <v>2017</v>
      </c>
      <c r="I178" s="7">
        <v>864000000</v>
      </c>
      <c r="J178" t="s">
        <v>485</v>
      </c>
    </row>
    <row r="179" spans="1:10" x14ac:dyDescent="0.2">
      <c r="A179" t="s">
        <v>593</v>
      </c>
      <c r="B179" s="2">
        <v>4000000000</v>
      </c>
      <c r="C179" s="1">
        <v>43418</v>
      </c>
      <c r="D179" t="s">
        <v>124</v>
      </c>
      <c r="E179" t="s">
        <v>594</v>
      </c>
      <c r="F179" t="s">
        <v>19</v>
      </c>
      <c r="G179" t="s">
        <v>20</v>
      </c>
      <c r="H179" s="3">
        <v>2016</v>
      </c>
      <c r="I179" s="7">
        <v>720000000</v>
      </c>
      <c r="J179" t="s">
        <v>595</v>
      </c>
    </row>
    <row r="180" spans="1:10" x14ac:dyDescent="0.2">
      <c r="A180" t="s">
        <v>553</v>
      </c>
      <c r="B180" s="2">
        <v>4000000000</v>
      </c>
      <c r="C180" s="1">
        <v>44158</v>
      </c>
      <c r="D180" t="s">
        <v>27</v>
      </c>
      <c r="E180" t="s">
        <v>101</v>
      </c>
      <c r="F180" t="s">
        <v>19</v>
      </c>
      <c r="G180" t="s">
        <v>20</v>
      </c>
      <c r="H180" s="3">
        <v>2014</v>
      </c>
      <c r="I180" s="7">
        <v>367000000</v>
      </c>
      <c r="J180" t="s">
        <v>554</v>
      </c>
    </row>
    <row r="181" spans="1:10" x14ac:dyDescent="0.2">
      <c r="A181" t="s">
        <v>486</v>
      </c>
      <c r="B181" s="2">
        <v>4000000000</v>
      </c>
      <c r="C181" s="1">
        <v>44306</v>
      </c>
      <c r="D181" t="s">
        <v>27</v>
      </c>
      <c r="E181" t="s">
        <v>487</v>
      </c>
      <c r="F181" t="s">
        <v>19</v>
      </c>
      <c r="G181" t="s">
        <v>20</v>
      </c>
      <c r="H181" s="3">
        <v>2011</v>
      </c>
      <c r="I181" s="7">
        <v>468000000</v>
      </c>
      <c r="J181" t="s">
        <v>488</v>
      </c>
    </row>
    <row r="182" spans="1:10" x14ac:dyDescent="0.2">
      <c r="A182" t="s">
        <v>596</v>
      </c>
      <c r="B182" s="2">
        <v>4000000000</v>
      </c>
      <c r="C182" s="1">
        <v>44180</v>
      </c>
      <c r="D182" t="s">
        <v>36</v>
      </c>
      <c r="E182" t="s">
        <v>121</v>
      </c>
      <c r="F182" t="s">
        <v>19</v>
      </c>
      <c r="G182" t="s">
        <v>20</v>
      </c>
      <c r="H182" s="3">
        <v>2017</v>
      </c>
      <c r="I182" s="7">
        <v>535000000</v>
      </c>
      <c r="J182" t="s">
        <v>597</v>
      </c>
    </row>
    <row r="183" spans="1:10" x14ac:dyDescent="0.2">
      <c r="A183" t="s">
        <v>598</v>
      </c>
      <c r="B183" s="2">
        <v>4000000000</v>
      </c>
      <c r="C183" s="1">
        <v>44220</v>
      </c>
      <c r="D183" t="s">
        <v>213</v>
      </c>
      <c r="E183" t="s">
        <v>28</v>
      </c>
      <c r="F183" t="s">
        <v>19</v>
      </c>
      <c r="G183" t="s">
        <v>20</v>
      </c>
      <c r="H183" s="3">
        <v>2020</v>
      </c>
      <c r="I183" s="7">
        <v>110000000</v>
      </c>
      <c r="J183" t="s">
        <v>599</v>
      </c>
    </row>
    <row r="184" spans="1:10" x14ac:dyDescent="0.2">
      <c r="A184" t="s">
        <v>489</v>
      </c>
      <c r="B184" s="2">
        <v>4000000000</v>
      </c>
      <c r="C184" s="1">
        <v>44272</v>
      </c>
      <c r="D184" t="s">
        <v>201</v>
      </c>
      <c r="E184" t="s">
        <v>28</v>
      </c>
      <c r="F184" t="s">
        <v>19</v>
      </c>
      <c r="G184" t="s">
        <v>20</v>
      </c>
      <c r="H184" s="3">
        <v>2017</v>
      </c>
      <c r="I184" s="7">
        <v>505000000</v>
      </c>
      <c r="J184" t="s">
        <v>376</v>
      </c>
    </row>
    <row r="185" spans="1:10" x14ac:dyDescent="0.2">
      <c r="A185" t="s">
        <v>490</v>
      </c>
      <c r="B185" s="2">
        <v>4000000000</v>
      </c>
      <c r="C185" s="1">
        <v>44455</v>
      </c>
      <c r="D185" t="s">
        <v>36</v>
      </c>
      <c r="E185" t="s">
        <v>28</v>
      </c>
      <c r="F185" t="s">
        <v>19</v>
      </c>
      <c r="G185" t="s">
        <v>20</v>
      </c>
      <c r="H185" s="3">
        <v>2017</v>
      </c>
      <c r="I185" s="7">
        <v>542000000</v>
      </c>
      <c r="J185" t="s">
        <v>491</v>
      </c>
    </row>
    <row r="186" spans="1:10" x14ac:dyDescent="0.2">
      <c r="A186" t="s">
        <v>518</v>
      </c>
      <c r="B186" s="2">
        <v>4000000000</v>
      </c>
      <c r="C186" s="1">
        <v>43873</v>
      </c>
      <c r="D186" t="s">
        <v>68</v>
      </c>
      <c r="E186" t="s">
        <v>257</v>
      </c>
      <c r="F186" t="s">
        <v>19</v>
      </c>
      <c r="G186" t="s">
        <v>20</v>
      </c>
      <c r="H186" s="3">
        <v>2006</v>
      </c>
      <c r="I186" s="7">
        <v>477000000</v>
      </c>
      <c r="J186" t="s">
        <v>519</v>
      </c>
    </row>
    <row r="187" spans="1:10" x14ac:dyDescent="0.2">
      <c r="A187" t="s">
        <v>576</v>
      </c>
      <c r="B187" s="2">
        <v>4000000000</v>
      </c>
      <c r="C187" s="1">
        <v>43255</v>
      </c>
      <c r="D187" t="s">
        <v>11</v>
      </c>
      <c r="E187" t="s">
        <v>101</v>
      </c>
      <c r="F187" t="s">
        <v>19</v>
      </c>
      <c r="G187" t="s">
        <v>20</v>
      </c>
      <c r="H187" s="3">
        <v>2009</v>
      </c>
      <c r="I187" s="7">
        <v>1000000000</v>
      </c>
      <c r="J187" t="s">
        <v>577</v>
      </c>
    </row>
    <row r="188" spans="1:10" x14ac:dyDescent="0.2">
      <c r="A188" t="s">
        <v>555</v>
      </c>
      <c r="B188" s="2">
        <v>4000000000</v>
      </c>
      <c r="C188" s="1">
        <v>44377</v>
      </c>
      <c r="D188" t="s">
        <v>52</v>
      </c>
      <c r="E188" t="s">
        <v>90</v>
      </c>
      <c r="F188" t="s">
        <v>19</v>
      </c>
      <c r="G188" t="s">
        <v>20</v>
      </c>
      <c r="H188" s="3">
        <v>2016</v>
      </c>
      <c r="I188" s="7">
        <v>414000000</v>
      </c>
      <c r="J188" t="s">
        <v>556</v>
      </c>
    </row>
    <row r="189" spans="1:10" x14ac:dyDescent="0.2">
      <c r="A189" t="s">
        <v>545</v>
      </c>
      <c r="B189" s="2">
        <v>4000000000</v>
      </c>
      <c r="C189" s="1">
        <v>44271</v>
      </c>
      <c r="D189" t="s">
        <v>23</v>
      </c>
      <c r="E189" t="s">
        <v>546</v>
      </c>
      <c r="F189" t="s">
        <v>19</v>
      </c>
      <c r="G189" t="s">
        <v>20</v>
      </c>
      <c r="H189" s="3">
        <v>2017</v>
      </c>
      <c r="I189" s="7">
        <v>603000000</v>
      </c>
      <c r="J189" t="s">
        <v>547</v>
      </c>
    </row>
    <row r="190" spans="1:10" x14ac:dyDescent="0.2">
      <c r="A190" t="s">
        <v>548</v>
      </c>
      <c r="B190" s="2">
        <v>4000000000</v>
      </c>
      <c r="C190" s="1">
        <v>44418</v>
      </c>
      <c r="D190" t="s">
        <v>27</v>
      </c>
      <c r="E190" t="s">
        <v>236</v>
      </c>
      <c r="F190" t="s">
        <v>19</v>
      </c>
      <c r="G190" t="s">
        <v>20</v>
      </c>
      <c r="H190" s="3">
        <v>2018</v>
      </c>
      <c r="I190" s="7">
        <v>324000000</v>
      </c>
      <c r="J190" t="s">
        <v>549</v>
      </c>
    </row>
    <row r="191" spans="1:10" x14ac:dyDescent="0.2">
      <c r="A191" t="s">
        <v>600</v>
      </c>
      <c r="B191" s="2">
        <v>4000000000</v>
      </c>
      <c r="C191" s="1">
        <v>44046</v>
      </c>
      <c r="D191" t="s">
        <v>17</v>
      </c>
      <c r="E191" t="s">
        <v>601</v>
      </c>
      <c r="F191" t="s">
        <v>19</v>
      </c>
      <c r="G191" t="s">
        <v>20</v>
      </c>
      <c r="H191" s="3">
        <v>2014</v>
      </c>
      <c r="I191" s="7">
        <v>870000000</v>
      </c>
      <c r="J191" t="s">
        <v>602</v>
      </c>
    </row>
    <row r="192" spans="1:10" x14ac:dyDescent="0.2">
      <c r="A192" t="s">
        <v>492</v>
      </c>
      <c r="B192" s="2">
        <v>4000000000</v>
      </c>
      <c r="C192" s="1">
        <v>44390</v>
      </c>
      <c r="D192" t="s">
        <v>124</v>
      </c>
      <c r="E192" t="s">
        <v>424</v>
      </c>
      <c r="F192" t="s">
        <v>19</v>
      </c>
      <c r="G192" t="s">
        <v>20</v>
      </c>
      <c r="H192" s="3">
        <v>2017</v>
      </c>
      <c r="I192" s="7">
        <v>381000000</v>
      </c>
      <c r="J192" t="s">
        <v>493</v>
      </c>
    </row>
    <row r="193" spans="1:10" x14ac:dyDescent="0.2">
      <c r="A193" t="s">
        <v>557</v>
      </c>
      <c r="B193" s="2">
        <v>4000000000</v>
      </c>
      <c r="C193" s="1">
        <v>44585</v>
      </c>
      <c r="D193" t="s">
        <v>36</v>
      </c>
      <c r="E193" t="s">
        <v>160</v>
      </c>
      <c r="F193" t="s">
        <v>19</v>
      </c>
      <c r="G193" t="s">
        <v>20</v>
      </c>
      <c r="H193" s="3">
        <v>2012</v>
      </c>
      <c r="I193" s="7">
        <v>350000000</v>
      </c>
      <c r="J193" t="s">
        <v>558</v>
      </c>
    </row>
    <row r="194" spans="1:10" x14ac:dyDescent="0.2">
      <c r="A194" t="s">
        <v>527</v>
      </c>
      <c r="B194" s="2">
        <v>4000000000</v>
      </c>
      <c r="C194" s="1">
        <v>44097</v>
      </c>
      <c r="D194" t="s">
        <v>23</v>
      </c>
      <c r="E194" t="s">
        <v>528</v>
      </c>
      <c r="F194" t="s">
        <v>19</v>
      </c>
      <c r="G194" t="s">
        <v>20</v>
      </c>
      <c r="H194" s="3">
        <v>2015</v>
      </c>
      <c r="I194" s="7">
        <v>493000000</v>
      </c>
      <c r="J194" t="s">
        <v>529</v>
      </c>
    </row>
    <row r="195" spans="1:10" x14ac:dyDescent="0.2">
      <c r="A195" t="s">
        <v>462</v>
      </c>
      <c r="B195" s="2">
        <v>4000000000</v>
      </c>
      <c r="C195" s="1">
        <v>43297</v>
      </c>
      <c r="D195" t="s">
        <v>27</v>
      </c>
      <c r="E195" t="s">
        <v>42</v>
      </c>
      <c r="F195" t="s">
        <v>43</v>
      </c>
      <c r="G195" t="s">
        <v>33</v>
      </c>
      <c r="H195" s="3">
        <v>2011</v>
      </c>
      <c r="I195" s="7">
        <v>2000000000</v>
      </c>
      <c r="J195" t="s">
        <v>463</v>
      </c>
    </row>
    <row r="196" spans="1:10" x14ac:dyDescent="0.2">
      <c r="A196" t="s">
        <v>550</v>
      </c>
      <c r="B196" s="2">
        <v>4000000000</v>
      </c>
      <c r="C196" s="1">
        <v>43782</v>
      </c>
      <c r="D196" t="s">
        <v>36</v>
      </c>
      <c r="E196" t="s">
        <v>551</v>
      </c>
      <c r="F196" t="s">
        <v>19</v>
      </c>
      <c r="G196" t="s">
        <v>20</v>
      </c>
      <c r="H196" s="3">
        <v>2015</v>
      </c>
      <c r="I196" s="7">
        <v>379000000</v>
      </c>
      <c r="J196" t="s">
        <v>552</v>
      </c>
    </row>
    <row r="197" spans="1:10" x14ac:dyDescent="0.2">
      <c r="A197" t="s">
        <v>494</v>
      </c>
      <c r="B197" s="2">
        <v>4000000000</v>
      </c>
      <c r="C197" s="1">
        <v>44328</v>
      </c>
      <c r="D197" t="s">
        <v>36</v>
      </c>
      <c r="E197" t="s">
        <v>28</v>
      </c>
      <c r="F197" t="s">
        <v>19</v>
      </c>
      <c r="G197" t="s">
        <v>20</v>
      </c>
      <c r="H197" s="3">
        <v>2014</v>
      </c>
      <c r="I197" s="7">
        <v>434000000</v>
      </c>
      <c r="J197" t="s">
        <v>495</v>
      </c>
    </row>
    <row r="198" spans="1:10" x14ac:dyDescent="0.2">
      <c r="A198" t="s">
        <v>496</v>
      </c>
      <c r="B198" s="2">
        <v>4000000000</v>
      </c>
      <c r="C198" s="1">
        <v>44249</v>
      </c>
      <c r="D198" t="s">
        <v>36</v>
      </c>
      <c r="E198" t="s">
        <v>497</v>
      </c>
      <c r="F198" t="s">
        <v>19</v>
      </c>
      <c r="G198" t="s">
        <v>20</v>
      </c>
      <c r="H198" s="3">
        <v>2013</v>
      </c>
      <c r="I198" s="7">
        <v>643000000</v>
      </c>
      <c r="J198" t="s">
        <v>498</v>
      </c>
    </row>
    <row r="199" spans="1:10" x14ac:dyDescent="0.2">
      <c r="A199" t="s">
        <v>479</v>
      </c>
      <c r="B199" s="2">
        <v>4000000000</v>
      </c>
      <c r="C199" s="1">
        <v>43523</v>
      </c>
      <c r="D199" t="s">
        <v>11</v>
      </c>
      <c r="E199" t="s">
        <v>12</v>
      </c>
      <c r="F199" t="s">
        <v>13</v>
      </c>
      <c r="G199" t="s">
        <v>14</v>
      </c>
      <c r="H199" s="3">
        <v>2015</v>
      </c>
      <c r="I199" s="7">
        <v>2000000000</v>
      </c>
      <c r="J199" t="s">
        <v>480</v>
      </c>
    </row>
    <row r="200" spans="1:10" x14ac:dyDescent="0.2">
      <c r="A200" t="s">
        <v>603</v>
      </c>
      <c r="B200" s="2">
        <v>4000000000</v>
      </c>
      <c r="C200" s="1">
        <v>41912</v>
      </c>
      <c r="D200" t="s">
        <v>23</v>
      </c>
      <c r="E200" t="s">
        <v>277</v>
      </c>
      <c r="F200" t="s">
        <v>19</v>
      </c>
      <c r="G200" t="s">
        <v>20</v>
      </c>
      <c r="H200" s="3">
        <v>2008</v>
      </c>
      <c r="I200" s="7">
        <v>614000000</v>
      </c>
      <c r="J200" t="s">
        <v>604</v>
      </c>
    </row>
    <row r="201" spans="1:10" x14ac:dyDescent="0.2">
      <c r="A201" t="s">
        <v>583</v>
      </c>
      <c r="B201" s="2">
        <v>4000000000</v>
      </c>
      <c r="C201" s="1">
        <v>44614</v>
      </c>
      <c r="D201" t="s">
        <v>133</v>
      </c>
      <c r="E201" t="s">
        <v>77</v>
      </c>
      <c r="F201" t="s">
        <v>13</v>
      </c>
      <c r="G201" t="s">
        <v>14</v>
      </c>
      <c r="H201" s="3">
        <v>2014</v>
      </c>
      <c r="I201" s="7">
        <v>2000000000</v>
      </c>
      <c r="J201" t="s">
        <v>584</v>
      </c>
    </row>
    <row r="202" spans="1:10" x14ac:dyDescent="0.2">
      <c r="A202" t="s">
        <v>464</v>
      </c>
      <c r="B202" s="2">
        <v>4000000000</v>
      </c>
      <c r="C202" s="1">
        <v>43977</v>
      </c>
      <c r="D202" t="s">
        <v>213</v>
      </c>
      <c r="F202" t="s">
        <v>465</v>
      </c>
      <c r="G202" t="s">
        <v>14</v>
      </c>
      <c r="H202" s="3">
        <v>2015</v>
      </c>
      <c r="I202" s="7">
        <v>263000000</v>
      </c>
      <c r="J202" t="s">
        <v>466</v>
      </c>
    </row>
    <row r="203" spans="1:10" x14ac:dyDescent="0.2">
      <c r="A203" t="s">
        <v>499</v>
      </c>
      <c r="B203" s="2">
        <v>4000000000</v>
      </c>
      <c r="C203" s="1">
        <v>43004</v>
      </c>
      <c r="D203" t="s">
        <v>11</v>
      </c>
      <c r="E203" t="s">
        <v>160</v>
      </c>
      <c r="F203" t="s">
        <v>19</v>
      </c>
      <c r="G203" t="s">
        <v>20</v>
      </c>
      <c r="H203" s="3">
        <v>2014</v>
      </c>
      <c r="I203" s="7">
        <v>1000000000</v>
      </c>
      <c r="J203" t="s">
        <v>500</v>
      </c>
    </row>
    <row r="204" spans="1:10" x14ac:dyDescent="0.2">
      <c r="A204" t="s">
        <v>559</v>
      </c>
      <c r="B204" s="2">
        <v>4000000000</v>
      </c>
      <c r="C204" s="1">
        <v>41730</v>
      </c>
      <c r="D204" t="s">
        <v>97</v>
      </c>
      <c r="E204" t="s">
        <v>160</v>
      </c>
      <c r="F204" t="s">
        <v>19</v>
      </c>
      <c r="G204" t="s">
        <v>20</v>
      </c>
      <c r="H204" s="3">
        <v>1995</v>
      </c>
      <c r="I204" s="7">
        <v>1000000000</v>
      </c>
      <c r="J204" t="s">
        <v>560</v>
      </c>
    </row>
    <row r="205" spans="1:10" x14ac:dyDescent="0.2">
      <c r="A205" t="s">
        <v>477</v>
      </c>
      <c r="B205" s="2">
        <v>4000000000</v>
      </c>
      <c r="C205" s="1">
        <v>43641</v>
      </c>
      <c r="D205" t="s">
        <v>27</v>
      </c>
      <c r="E205" t="s">
        <v>28</v>
      </c>
      <c r="F205" t="s">
        <v>19</v>
      </c>
      <c r="G205" t="s">
        <v>20</v>
      </c>
      <c r="H205" s="3">
        <v>2011</v>
      </c>
      <c r="I205" s="7">
        <v>119000000</v>
      </c>
      <c r="J205" t="s">
        <v>478</v>
      </c>
    </row>
    <row r="206" spans="1:10" x14ac:dyDescent="0.2">
      <c r="A206" t="s">
        <v>474</v>
      </c>
      <c r="B206" s="2">
        <v>4000000000</v>
      </c>
      <c r="C206" s="1">
        <v>43819</v>
      </c>
      <c r="D206" t="s">
        <v>23</v>
      </c>
      <c r="E206" t="s">
        <v>475</v>
      </c>
      <c r="F206" t="s">
        <v>70</v>
      </c>
      <c r="G206" t="s">
        <v>14</v>
      </c>
      <c r="H206" s="3">
        <v>2008</v>
      </c>
      <c r="I206" s="7">
        <v>776000000</v>
      </c>
      <c r="J206" t="s">
        <v>476</v>
      </c>
    </row>
    <row r="207" spans="1:10" x14ac:dyDescent="0.2">
      <c r="A207" t="s">
        <v>580</v>
      </c>
      <c r="B207" s="2">
        <v>4000000000</v>
      </c>
      <c r="C207" s="1">
        <v>43312</v>
      </c>
      <c r="D207" t="s">
        <v>97</v>
      </c>
      <c r="E207" t="s">
        <v>581</v>
      </c>
      <c r="F207" t="s">
        <v>13</v>
      </c>
      <c r="G207" t="s">
        <v>14</v>
      </c>
      <c r="H207" s="3">
        <v>2014</v>
      </c>
      <c r="I207" s="7">
        <v>761000000</v>
      </c>
      <c r="J207" t="s">
        <v>582</v>
      </c>
    </row>
    <row r="208" spans="1:10" x14ac:dyDescent="0.2">
      <c r="A208" t="s">
        <v>605</v>
      </c>
      <c r="B208" s="2">
        <v>4000000000</v>
      </c>
      <c r="C208" s="1">
        <v>43039</v>
      </c>
      <c r="D208" t="s">
        <v>11</v>
      </c>
      <c r="E208" t="s">
        <v>12</v>
      </c>
      <c r="F208" t="s">
        <v>13</v>
      </c>
      <c r="G208" t="s">
        <v>14</v>
      </c>
      <c r="H208" s="3">
        <v>2011</v>
      </c>
      <c r="I208" s="7">
        <v>1000000000</v>
      </c>
      <c r="J208" t="s">
        <v>606</v>
      </c>
    </row>
    <row r="209" spans="1:10" x14ac:dyDescent="0.2">
      <c r="A209" t="s">
        <v>607</v>
      </c>
      <c r="B209" s="2">
        <v>4000000000</v>
      </c>
      <c r="C209" s="1">
        <v>44221</v>
      </c>
      <c r="D209" t="s">
        <v>27</v>
      </c>
      <c r="E209" t="s">
        <v>101</v>
      </c>
      <c r="F209" t="s">
        <v>19</v>
      </c>
      <c r="G209" t="s">
        <v>20</v>
      </c>
      <c r="H209" s="3">
        <v>2018</v>
      </c>
      <c r="I209" s="7">
        <v>504000000</v>
      </c>
      <c r="J209" t="s">
        <v>608</v>
      </c>
    </row>
    <row r="210" spans="1:10" x14ac:dyDescent="0.2">
      <c r="A210" t="s">
        <v>501</v>
      </c>
      <c r="B210" s="2">
        <v>4000000000</v>
      </c>
      <c r="C210" s="1">
        <v>44096</v>
      </c>
      <c r="D210" t="s">
        <v>23</v>
      </c>
      <c r="E210" t="s">
        <v>315</v>
      </c>
      <c r="F210" t="s">
        <v>316</v>
      </c>
      <c r="G210" t="s">
        <v>33</v>
      </c>
      <c r="H210" s="3">
        <v>2011</v>
      </c>
      <c r="I210" s="7">
        <v>948000000</v>
      </c>
      <c r="J210" t="s">
        <v>502</v>
      </c>
    </row>
    <row r="211" spans="1:10" x14ac:dyDescent="0.2">
      <c r="A211" t="s">
        <v>481</v>
      </c>
      <c r="B211" s="2">
        <v>4000000000</v>
      </c>
      <c r="C211" s="1">
        <v>44522</v>
      </c>
      <c r="D211" t="s">
        <v>27</v>
      </c>
      <c r="E211" t="s">
        <v>482</v>
      </c>
      <c r="F211" t="s">
        <v>19</v>
      </c>
      <c r="G211" t="s">
        <v>20</v>
      </c>
      <c r="H211" s="3">
        <v>2019</v>
      </c>
      <c r="I211" s="7">
        <v>555000000</v>
      </c>
      <c r="J211" t="s">
        <v>483</v>
      </c>
    </row>
    <row r="212" spans="1:10" x14ac:dyDescent="0.2">
      <c r="A212" t="s">
        <v>609</v>
      </c>
      <c r="B212" s="2">
        <v>4000000000</v>
      </c>
      <c r="C212" s="1">
        <v>43745</v>
      </c>
      <c r="D212" t="s">
        <v>27</v>
      </c>
      <c r="E212" t="s">
        <v>277</v>
      </c>
      <c r="F212" t="s">
        <v>19</v>
      </c>
      <c r="G212" t="s">
        <v>20</v>
      </c>
      <c r="H212" s="3">
        <v>2016</v>
      </c>
      <c r="I212" s="7">
        <v>881000000</v>
      </c>
      <c r="J212" t="s">
        <v>610</v>
      </c>
    </row>
    <row r="213" spans="1:10" x14ac:dyDescent="0.2">
      <c r="A213" t="s">
        <v>530</v>
      </c>
      <c r="B213" s="2">
        <v>4000000000</v>
      </c>
      <c r="C213" s="1">
        <v>44340</v>
      </c>
      <c r="D213" t="s">
        <v>97</v>
      </c>
      <c r="E213" t="s">
        <v>101</v>
      </c>
      <c r="F213" t="s">
        <v>19</v>
      </c>
      <c r="G213" t="s">
        <v>20</v>
      </c>
      <c r="H213" s="3">
        <v>2006</v>
      </c>
      <c r="I213" s="7">
        <v>657000000</v>
      </c>
      <c r="J213" t="s">
        <v>531</v>
      </c>
    </row>
    <row r="214" spans="1:10" x14ac:dyDescent="0.2">
      <c r="A214" t="s">
        <v>611</v>
      </c>
      <c r="B214" s="2">
        <v>4000000000</v>
      </c>
      <c r="C214" s="1">
        <v>44166</v>
      </c>
      <c r="D214" t="s">
        <v>36</v>
      </c>
      <c r="E214" t="s">
        <v>612</v>
      </c>
      <c r="F214" t="s">
        <v>19</v>
      </c>
      <c r="G214" t="s">
        <v>20</v>
      </c>
      <c r="H214" s="3">
        <v>2012</v>
      </c>
      <c r="I214" s="7">
        <v>856000000</v>
      </c>
      <c r="J214" t="s">
        <v>613</v>
      </c>
    </row>
    <row r="215" spans="1:10" x14ac:dyDescent="0.2">
      <c r="A215" t="s">
        <v>508</v>
      </c>
      <c r="B215" s="2">
        <v>4000000000</v>
      </c>
      <c r="C215" s="1">
        <v>42910</v>
      </c>
      <c r="D215" t="s">
        <v>97</v>
      </c>
      <c r="E215" t="s">
        <v>509</v>
      </c>
      <c r="F215" t="s">
        <v>149</v>
      </c>
      <c r="G215" t="s">
        <v>33</v>
      </c>
      <c r="H215" s="3">
        <v>1919</v>
      </c>
      <c r="I215" s="7">
        <v>0</v>
      </c>
      <c r="J215" t="s">
        <v>510</v>
      </c>
    </row>
    <row r="216" spans="1:10" x14ac:dyDescent="0.2">
      <c r="A216" t="s">
        <v>511</v>
      </c>
      <c r="B216" s="2">
        <v>4000000000</v>
      </c>
      <c r="C216" s="1">
        <v>43571</v>
      </c>
      <c r="D216" t="s">
        <v>36</v>
      </c>
      <c r="E216" t="s">
        <v>497</v>
      </c>
      <c r="F216" t="s">
        <v>19</v>
      </c>
      <c r="G216" t="s">
        <v>20</v>
      </c>
      <c r="H216" s="3">
        <v>2011</v>
      </c>
      <c r="I216" s="7">
        <v>489000000</v>
      </c>
      <c r="J216" t="s">
        <v>512</v>
      </c>
    </row>
    <row r="217" spans="1:10" x14ac:dyDescent="0.2">
      <c r="A217" t="s">
        <v>532</v>
      </c>
      <c r="B217" s="2">
        <v>4000000000</v>
      </c>
      <c r="C217" s="1">
        <v>44259</v>
      </c>
      <c r="D217" t="s">
        <v>36</v>
      </c>
      <c r="E217" t="s">
        <v>101</v>
      </c>
      <c r="F217" t="s">
        <v>19</v>
      </c>
      <c r="G217" t="s">
        <v>20</v>
      </c>
      <c r="H217" s="3">
        <v>2016</v>
      </c>
      <c r="I217" s="7">
        <v>440000000</v>
      </c>
      <c r="J217" t="s">
        <v>533</v>
      </c>
    </row>
    <row r="218" spans="1:10" x14ac:dyDescent="0.2">
      <c r="A218" t="s">
        <v>614</v>
      </c>
      <c r="B218" s="2">
        <v>4000000000</v>
      </c>
      <c r="C218" s="1">
        <v>44076</v>
      </c>
      <c r="D218" t="s">
        <v>36</v>
      </c>
      <c r="E218" t="s">
        <v>28</v>
      </c>
      <c r="F218" t="s">
        <v>19</v>
      </c>
      <c r="G218" t="s">
        <v>20</v>
      </c>
      <c r="H218" s="3">
        <v>2013</v>
      </c>
      <c r="I218" s="7">
        <v>413000000</v>
      </c>
      <c r="J218" t="s">
        <v>615</v>
      </c>
    </row>
    <row r="219" spans="1:10" x14ac:dyDescent="0.2">
      <c r="A219" t="s">
        <v>616</v>
      </c>
      <c r="B219" s="2">
        <v>4000000000</v>
      </c>
      <c r="C219" s="1">
        <v>44203</v>
      </c>
      <c r="D219" t="s">
        <v>36</v>
      </c>
      <c r="E219" t="s">
        <v>617</v>
      </c>
      <c r="F219" t="s">
        <v>230</v>
      </c>
      <c r="G219" t="s">
        <v>20</v>
      </c>
      <c r="H219" s="3">
        <v>2000</v>
      </c>
      <c r="I219" s="7">
        <v>230000000</v>
      </c>
      <c r="J219" t="s">
        <v>618</v>
      </c>
    </row>
    <row r="220" spans="1:10" x14ac:dyDescent="0.2">
      <c r="A220" t="s">
        <v>467</v>
      </c>
      <c r="B220" s="2">
        <v>4000000000</v>
      </c>
      <c r="C220" s="1">
        <v>43157</v>
      </c>
      <c r="D220" t="s">
        <v>97</v>
      </c>
      <c r="E220" t="s">
        <v>468</v>
      </c>
      <c r="F220" t="s">
        <v>19</v>
      </c>
      <c r="G220" t="s">
        <v>20</v>
      </c>
      <c r="H220" s="3">
        <v>2012</v>
      </c>
      <c r="I220" s="7">
        <v>1000000000</v>
      </c>
      <c r="J220" t="s">
        <v>469</v>
      </c>
    </row>
    <row r="221" spans="1:10" x14ac:dyDescent="0.2">
      <c r="A221" t="s">
        <v>503</v>
      </c>
      <c r="B221" s="2">
        <v>4000000000</v>
      </c>
      <c r="C221" s="1">
        <v>44278</v>
      </c>
      <c r="D221" t="s">
        <v>36</v>
      </c>
      <c r="E221" t="s">
        <v>497</v>
      </c>
      <c r="F221" t="s">
        <v>19</v>
      </c>
      <c r="G221" t="s">
        <v>20</v>
      </c>
      <c r="H221" s="3">
        <v>2016</v>
      </c>
      <c r="I221" s="7">
        <v>294000000</v>
      </c>
      <c r="J221" t="s">
        <v>504</v>
      </c>
    </row>
    <row r="222" spans="1:10" x14ac:dyDescent="0.2">
      <c r="A222" t="s">
        <v>534</v>
      </c>
      <c r="B222" s="2">
        <v>4000000000</v>
      </c>
      <c r="C222" s="1">
        <v>44405</v>
      </c>
      <c r="D222" t="s">
        <v>17</v>
      </c>
      <c r="E222" t="s">
        <v>535</v>
      </c>
      <c r="F222" t="s">
        <v>19</v>
      </c>
      <c r="G222" t="s">
        <v>20</v>
      </c>
      <c r="H222" s="3">
        <v>2017</v>
      </c>
      <c r="I222" s="7">
        <v>792000000</v>
      </c>
      <c r="J222" t="s">
        <v>536</v>
      </c>
    </row>
    <row r="223" spans="1:10" x14ac:dyDescent="0.2">
      <c r="A223" t="s">
        <v>520</v>
      </c>
      <c r="B223" s="2">
        <v>4000000000</v>
      </c>
      <c r="C223" s="1">
        <v>44273</v>
      </c>
      <c r="D223" t="s">
        <v>36</v>
      </c>
      <c r="E223" t="s">
        <v>246</v>
      </c>
      <c r="F223" t="s">
        <v>19</v>
      </c>
      <c r="G223" t="s">
        <v>20</v>
      </c>
      <c r="H223" s="3">
        <v>2001</v>
      </c>
      <c r="I223" s="7">
        <v>125000000</v>
      </c>
      <c r="J223" t="s">
        <v>521</v>
      </c>
    </row>
    <row r="224" spans="1:10" x14ac:dyDescent="0.2">
      <c r="A224" t="s">
        <v>561</v>
      </c>
      <c r="B224" s="2">
        <v>4000000000</v>
      </c>
      <c r="C224" s="1">
        <v>44158</v>
      </c>
      <c r="D224" t="s">
        <v>17</v>
      </c>
      <c r="E224" t="s">
        <v>562</v>
      </c>
      <c r="F224" t="s">
        <v>19</v>
      </c>
      <c r="G224" t="s">
        <v>20</v>
      </c>
      <c r="H224" s="3">
        <v>2016</v>
      </c>
      <c r="I224" s="7">
        <v>1000000000</v>
      </c>
      <c r="J224" t="s">
        <v>563</v>
      </c>
    </row>
    <row r="225" spans="1:10" x14ac:dyDescent="0.2">
      <c r="A225" t="s">
        <v>619</v>
      </c>
      <c r="B225" s="2">
        <v>4000000000</v>
      </c>
      <c r="C225" s="1">
        <v>42853</v>
      </c>
      <c r="D225" t="s">
        <v>52</v>
      </c>
      <c r="E225" t="s">
        <v>277</v>
      </c>
      <c r="F225" t="s">
        <v>19</v>
      </c>
      <c r="G225" t="s">
        <v>20</v>
      </c>
      <c r="H225" s="3">
        <v>2014</v>
      </c>
      <c r="I225" s="7">
        <v>553000000</v>
      </c>
      <c r="J225" t="s">
        <v>620</v>
      </c>
    </row>
    <row r="226" spans="1:10" x14ac:dyDescent="0.2">
      <c r="A226" t="s">
        <v>537</v>
      </c>
      <c r="B226" s="2">
        <v>4000000000</v>
      </c>
      <c r="C226" s="1">
        <v>44294</v>
      </c>
      <c r="D226" t="s">
        <v>36</v>
      </c>
      <c r="E226" t="s">
        <v>69</v>
      </c>
      <c r="F226" t="s">
        <v>70</v>
      </c>
      <c r="G226" t="s">
        <v>14</v>
      </c>
      <c r="H226" s="3">
        <v>2015</v>
      </c>
      <c r="I226" s="7">
        <v>1000000000</v>
      </c>
      <c r="J226" t="s">
        <v>538</v>
      </c>
    </row>
    <row r="227" spans="1:10" x14ac:dyDescent="0.2">
      <c r="A227" t="s">
        <v>539</v>
      </c>
      <c r="B227" s="2">
        <v>4000000000</v>
      </c>
      <c r="C227" s="1">
        <v>44460</v>
      </c>
      <c r="D227" t="s">
        <v>23</v>
      </c>
      <c r="E227" t="s">
        <v>315</v>
      </c>
      <c r="F227" t="s">
        <v>316</v>
      </c>
      <c r="G227" t="s">
        <v>33</v>
      </c>
      <c r="H227" s="3">
        <v>2019</v>
      </c>
      <c r="I227" s="7">
        <v>739000000</v>
      </c>
      <c r="J227" t="s">
        <v>540</v>
      </c>
    </row>
    <row r="228" spans="1:10" x14ac:dyDescent="0.2">
      <c r="A228" t="s">
        <v>569</v>
      </c>
      <c r="B228" s="2">
        <v>4000000000</v>
      </c>
      <c r="C228" s="1">
        <v>44355</v>
      </c>
      <c r="D228" t="s">
        <v>23</v>
      </c>
      <c r="E228" t="s">
        <v>434</v>
      </c>
      <c r="F228" t="s">
        <v>230</v>
      </c>
      <c r="G228" t="s">
        <v>20</v>
      </c>
      <c r="H228" s="3">
        <v>2003</v>
      </c>
      <c r="I228" s="7" t="s">
        <v>570</v>
      </c>
      <c r="J228" t="s">
        <v>571</v>
      </c>
    </row>
    <row r="229" spans="1:10" x14ac:dyDescent="0.2">
      <c r="A229" t="s">
        <v>564</v>
      </c>
      <c r="B229" s="2">
        <v>4000000000</v>
      </c>
      <c r="C229" s="1">
        <v>43642</v>
      </c>
      <c r="D229" t="s">
        <v>23</v>
      </c>
      <c r="E229" t="s">
        <v>565</v>
      </c>
      <c r="F229" t="s">
        <v>19</v>
      </c>
      <c r="G229" t="s">
        <v>20</v>
      </c>
      <c r="H229" s="3">
        <v>2016</v>
      </c>
      <c r="I229" s="7">
        <v>495000000</v>
      </c>
      <c r="J229" t="s">
        <v>566</v>
      </c>
    </row>
    <row r="230" spans="1:10" x14ac:dyDescent="0.2">
      <c r="A230" t="s">
        <v>505</v>
      </c>
      <c r="B230" s="2">
        <v>4000000000</v>
      </c>
      <c r="C230" s="1">
        <v>44125</v>
      </c>
      <c r="D230" t="s">
        <v>36</v>
      </c>
      <c r="E230" t="s">
        <v>506</v>
      </c>
      <c r="F230" t="s">
        <v>19</v>
      </c>
      <c r="G230" t="s">
        <v>20</v>
      </c>
      <c r="H230" s="3">
        <v>2016</v>
      </c>
      <c r="I230" s="7">
        <v>435000000</v>
      </c>
      <c r="J230" t="s">
        <v>507</v>
      </c>
    </row>
    <row r="231" spans="1:10" x14ac:dyDescent="0.2">
      <c r="A231" t="s">
        <v>567</v>
      </c>
      <c r="B231" s="2">
        <v>4000000000</v>
      </c>
      <c r="C231" s="1">
        <v>43228</v>
      </c>
      <c r="D231" t="s">
        <v>36</v>
      </c>
      <c r="E231" t="s">
        <v>516</v>
      </c>
      <c r="F231" t="s">
        <v>19</v>
      </c>
      <c r="G231" t="s">
        <v>20</v>
      </c>
      <c r="H231" s="3">
        <v>2012</v>
      </c>
      <c r="I231" s="7">
        <v>664000000</v>
      </c>
      <c r="J231" t="s">
        <v>568</v>
      </c>
    </row>
    <row r="232" spans="1:10" x14ac:dyDescent="0.2">
      <c r="A232" t="s">
        <v>472</v>
      </c>
      <c r="B232" s="2">
        <v>4000000000</v>
      </c>
      <c r="C232" s="1">
        <v>44550</v>
      </c>
      <c r="D232" t="s">
        <v>36</v>
      </c>
      <c r="E232" t="s">
        <v>277</v>
      </c>
      <c r="F232" t="s">
        <v>19</v>
      </c>
      <c r="G232" t="s">
        <v>20</v>
      </c>
      <c r="H232" s="3">
        <v>2018</v>
      </c>
      <c r="I232" s="7">
        <v>128000000</v>
      </c>
      <c r="J232" t="s">
        <v>473</v>
      </c>
    </row>
    <row r="233" spans="1:10" x14ac:dyDescent="0.2">
      <c r="A233" t="s">
        <v>541</v>
      </c>
      <c r="B233" s="2">
        <v>4000000000</v>
      </c>
      <c r="C233" s="1">
        <v>43937</v>
      </c>
      <c r="D233" t="s">
        <v>52</v>
      </c>
      <c r="E233" t="s">
        <v>101</v>
      </c>
      <c r="F233" t="s">
        <v>19</v>
      </c>
      <c r="G233" t="s">
        <v>20</v>
      </c>
      <c r="H233" s="3">
        <v>2016</v>
      </c>
      <c r="I233" s="7">
        <v>263000000</v>
      </c>
      <c r="J233" t="s">
        <v>542</v>
      </c>
    </row>
    <row r="234" spans="1:10" x14ac:dyDescent="0.2">
      <c r="A234" t="s">
        <v>621</v>
      </c>
      <c r="B234" s="2">
        <v>4000000000</v>
      </c>
      <c r="C234" s="1">
        <v>44482</v>
      </c>
      <c r="D234" t="s">
        <v>23</v>
      </c>
      <c r="E234" t="s">
        <v>622</v>
      </c>
      <c r="F234" t="s">
        <v>19</v>
      </c>
      <c r="G234" t="s">
        <v>20</v>
      </c>
      <c r="H234" s="3">
        <v>2015</v>
      </c>
      <c r="I234" s="7">
        <v>445000000</v>
      </c>
      <c r="J234" t="s">
        <v>623</v>
      </c>
    </row>
    <row r="235" spans="1:10" x14ac:dyDescent="0.2">
      <c r="A235" t="s">
        <v>624</v>
      </c>
      <c r="B235" s="2">
        <v>4000000000</v>
      </c>
      <c r="C235" s="1">
        <v>44209</v>
      </c>
      <c r="D235" t="s">
        <v>36</v>
      </c>
      <c r="E235" t="s">
        <v>28</v>
      </c>
      <c r="F235" t="s">
        <v>19</v>
      </c>
      <c r="G235" t="s">
        <v>20</v>
      </c>
      <c r="H235" s="3">
        <v>2012</v>
      </c>
      <c r="I235" s="7">
        <v>335000000</v>
      </c>
      <c r="J235" t="s">
        <v>625</v>
      </c>
    </row>
    <row r="236" spans="1:10" x14ac:dyDescent="0.2">
      <c r="A236" t="s">
        <v>578</v>
      </c>
      <c r="B236" s="2">
        <v>4000000000</v>
      </c>
      <c r="C236" s="1">
        <v>44271</v>
      </c>
      <c r="D236" t="s">
        <v>46</v>
      </c>
      <c r="E236" t="s">
        <v>195</v>
      </c>
      <c r="F236" t="s">
        <v>19</v>
      </c>
      <c r="G236" t="s">
        <v>20</v>
      </c>
      <c r="H236" s="3">
        <v>2015</v>
      </c>
      <c r="I236" s="7">
        <v>864000000</v>
      </c>
      <c r="J236" t="s">
        <v>579</v>
      </c>
    </row>
    <row r="237" spans="1:10" x14ac:dyDescent="0.2">
      <c r="A237" t="s">
        <v>513</v>
      </c>
      <c r="B237" s="2">
        <v>4000000000</v>
      </c>
      <c r="C237" s="1">
        <v>44188</v>
      </c>
      <c r="D237" t="s">
        <v>133</v>
      </c>
      <c r="E237" t="s">
        <v>369</v>
      </c>
      <c r="F237" t="s">
        <v>13</v>
      </c>
      <c r="G237" t="s">
        <v>14</v>
      </c>
      <c r="H237" s="3">
        <v>2017</v>
      </c>
      <c r="I237" s="7">
        <v>1000000000</v>
      </c>
      <c r="J237" t="s">
        <v>514</v>
      </c>
    </row>
    <row r="238" spans="1:10" x14ac:dyDescent="0.2">
      <c r="A238" t="s">
        <v>522</v>
      </c>
      <c r="B238" s="2">
        <v>4000000000</v>
      </c>
      <c r="C238" s="1">
        <v>44132</v>
      </c>
      <c r="D238" t="s">
        <v>23</v>
      </c>
      <c r="E238" t="s">
        <v>160</v>
      </c>
      <c r="F238" t="s">
        <v>19</v>
      </c>
      <c r="G238" t="s">
        <v>20</v>
      </c>
      <c r="H238" s="3">
        <v>2012</v>
      </c>
      <c r="I238" s="7">
        <v>404000000</v>
      </c>
      <c r="J238" t="s">
        <v>523</v>
      </c>
    </row>
    <row r="239" spans="1:10" x14ac:dyDescent="0.2">
      <c r="A239" t="s">
        <v>470</v>
      </c>
      <c r="B239" s="2">
        <v>4000000000</v>
      </c>
      <c r="C239" s="1">
        <v>41954</v>
      </c>
      <c r="D239" t="s">
        <v>213</v>
      </c>
      <c r="E239" t="s">
        <v>189</v>
      </c>
      <c r="F239" t="s">
        <v>190</v>
      </c>
      <c r="G239" t="s">
        <v>14</v>
      </c>
      <c r="H239" s="3">
        <v>2012</v>
      </c>
      <c r="I239" s="7">
        <v>216000000</v>
      </c>
      <c r="J239" t="s">
        <v>471</v>
      </c>
    </row>
    <row r="240" spans="1:10" x14ac:dyDescent="0.2">
      <c r="A240" t="s">
        <v>626</v>
      </c>
      <c r="B240" s="2">
        <v>4000000000</v>
      </c>
      <c r="C240" s="1">
        <v>44642</v>
      </c>
      <c r="D240" t="s">
        <v>27</v>
      </c>
      <c r="E240" t="s">
        <v>482</v>
      </c>
      <c r="F240" t="s">
        <v>19</v>
      </c>
      <c r="G240" t="s">
        <v>20</v>
      </c>
      <c r="H240" s="3">
        <v>2021</v>
      </c>
      <c r="I240" s="7">
        <v>450000000</v>
      </c>
      <c r="J240" t="s">
        <v>627</v>
      </c>
    </row>
    <row r="241" spans="1:10" x14ac:dyDescent="0.2">
      <c r="A241" t="s">
        <v>628</v>
      </c>
      <c r="B241" s="2">
        <v>4000000000</v>
      </c>
      <c r="C241" s="1">
        <v>44210</v>
      </c>
      <c r="D241" t="s">
        <v>36</v>
      </c>
      <c r="E241" t="s">
        <v>516</v>
      </c>
      <c r="F241" t="s">
        <v>19</v>
      </c>
      <c r="G241" t="s">
        <v>20</v>
      </c>
      <c r="H241" s="3">
        <v>2011</v>
      </c>
      <c r="I241" s="7">
        <v>1000000</v>
      </c>
      <c r="J241" t="s">
        <v>629</v>
      </c>
    </row>
    <row r="242" spans="1:10" x14ac:dyDescent="0.2">
      <c r="A242" t="s">
        <v>662</v>
      </c>
      <c r="B242" s="2">
        <v>3000000000</v>
      </c>
      <c r="C242" s="1">
        <v>44629</v>
      </c>
      <c r="D242" t="s">
        <v>17</v>
      </c>
      <c r="E242" t="s">
        <v>101</v>
      </c>
      <c r="F242" t="s">
        <v>19</v>
      </c>
      <c r="G242" t="s">
        <v>20</v>
      </c>
      <c r="H242" s="3">
        <v>2012</v>
      </c>
      <c r="I242" s="7">
        <v>225000000</v>
      </c>
      <c r="J242" t="s">
        <v>663</v>
      </c>
    </row>
    <row r="243" spans="1:10" x14ac:dyDescent="0.2">
      <c r="A243" t="s">
        <v>664</v>
      </c>
      <c r="B243" s="2">
        <v>3000000000</v>
      </c>
      <c r="C243" s="1">
        <v>43726</v>
      </c>
      <c r="D243" t="s">
        <v>201</v>
      </c>
      <c r="E243" t="s">
        <v>665</v>
      </c>
      <c r="F243" t="s">
        <v>666</v>
      </c>
      <c r="G243" t="s">
        <v>33</v>
      </c>
      <c r="H243" s="3">
        <v>2003</v>
      </c>
      <c r="I243" s="7">
        <v>408000000</v>
      </c>
      <c r="J243" t="s">
        <v>667</v>
      </c>
    </row>
    <row r="244" spans="1:10" x14ac:dyDescent="0.2">
      <c r="A244" t="s">
        <v>822</v>
      </c>
      <c r="B244" s="2">
        <v>3000000000</v>
      </c>
      <c r="C244" s="1">
        <v>44307</v>
      </c>
      <c r="D244" t="s">
        <v>36</v>
      </c>
      <c r="E244" t="s">
        <v>246</v>
      </c>
      <c r="F244" t="s">
        <v>19</v>
      </c>
      <c r="G244" t="s">
        <v>20</v>
      </c>
      <c r="H244" s="3">
        <v>2003</v>
      </c>
      <c r="I244" s="7">
        <v>360000000</v>
      </c>
      <c r="J244" t="s">
        <v>823</v>
      </c>
    </row>
    <row r="245" spans="1:10" x14ac:dyDescent="0.2">
      <c r="A245" t="s">
        <v>824</v>
      </c>
      <c r="B245" s="2">
        <v>3000000000</v>
      </c>
      <c r="C245" s="1">
        <v>42493</v>
      </c>
      <c r="D245" t="s">
        <v>68</v>
      </c>
      <c r="E245" t="s">
        <v>163</v>
      </c>
      <c r="F245" t="s">
        <v>19</v>
      </c>
      <c r="G245" t="s">
        <v>20</v>
      </c>
      <c r="H245" s="3">
        <v>2007</v>
      </c>
      <c r="I245" s="7">
        <v>500000000</v>
      </c>
      <c r="J245" t="s">
        <v>825</v>
      </c>
    </row>
    <row r="246" spans="1:10" x14ac:dyDescent="0.2">
      <c r="A246" t="s">
        <v>826</v>
      </c>
      <c r="B246" s="2">
        <v>3000000000</v>
      </c>
      <c r="C246" s="1">
        <v>44368</v>
      </c>
      <c r="D246" t="s">
        <v>27</v>
      </c>
      <c r="F246" t="s">
        <v>177</v>
      </c>
      <c r="G246" t="s">
        <v>14</v>
      </c>
      <c r="H246" s="3">
        <v>2015</v>
      </c>
      <c r="I246" s="7">
        <v>328000000</v>
      </c>
      <c r="J246" t="s">
        <v>827</v>
      </c>
    </row>
    <row r="247" spans="1:10" x14ac:dyDescent="0.2">
      <c r="A247" t="s">
        <v>828</v>
      </c>
      <c r="B247" s="2">
        <v>3000000000</v>
      </c>
      <c r="C247" s="1">
        <v>44545</v>
      </c>
      <c r="D247" t="s">
        <v>27</v>
      </c>
      <c r="E247" t="s">
        <v>28</v>
      </c>
      <c r="F247" t="s">
        <v>19</v>
      </c>
      <c r="G247" t="s">
        <v>20</v>
      </c>
      <c r="H247" s="3">
        <v>2017</v>
      </c>
      <c r="I247" s="7">
        <v>487000000</v>
      </c>
      <c r="J247" t="s">
        <v>829</v>
      </c>
    </row>
    <row r="248" spans="1:10" x14ac:dyDescent="0.2">
      <c r="A248" t="s">
        <v>773</v>
      </c>
      <c r="B248" s="2">
        <v>3000000000</v>
      </c>
      <c r="C248" s="1">
        <v>43956</v>
      </c>
      <c r="D248" t="s">
        <v>68</v>
      </c>
      <c r="E248" t="s">
        <v>774</v>
      </c>
      <c r="F248" t="s">
        <v>230</v>
      </c>
      <c r="G248" t="s">
        <v>20</v>
      </c>
      <c r="H248" s="3">
        <v>2015</v>
      </c>
      <c r="I248" s="7">
        <v>483000000</v>
      </c>
      <c r="J248" t="s">
        <v>775</v>
      </c>
    </row>
    <row r="249" spans="1:10" x14ac:dyDescent="0.2">
      <c r="A249" t="s">
        <v>668</v>
      </c>
      <c r="B249" s="2">
        <v>3000000000</v>
      </c>
      <c r="C249" s="1">
        <v>44356</v>
      </c>
      <c r="D249" t="s">
        <v>201</v>
      </c>
      <c r="E249" t="s">
        <v>669</v>
      </c>
      <c r="F249" t="s">
        <v>19</v>
      </c>
      <c r="G249" t="s">
        <v>20</v>
      </c>
      <c r="H249" s="3">
        <v>2019</v>
      </c>
      <c r="I249" s="7">
        <v>500000000</v>
      </c>
      <c r="J249" t="s">
        <v>670</v>
      </c>
    </row>
    <row r="250" spans="1:10" x14ac:dyDescent="0.2">
      <c r="A250" t="s">
        <v>646</v>
      </c>
      <c r="B250" s="2">
        <v>3000000000</v>
      </c>
      <c r="C250" s="1">
        <v>41421</v>
      </c>
      <c r="D250" t="s">
        <v>36</v>
      </c>
      <c r="E250" t="s">
        <v>28</v>
      </c>
      <c r="F250" t="s">
        <v>19</v>
      </c>
      <c r="G250" t="s">
        <v>20</v>
      </c>
      <c r="H250" s="3">
        <v>2005</v>
      </c>
      <c r="I250" s="7">
        <v>859000000</v>
      </c>
      <c r="J250" t="s">
        <v>647</v>
      </c>
    </row>
    <row r="251" spans="1:10" x14ac:dyDescent="0.2">
      <c r="A251" t="s">
        <v>712</v>
      </c>
      <c r="B251" s="2">
        <v>3000000000</v>
      </c>
      <c r="C251" s="1">
        <v>44256</v>
      </c>
      <c r="D251" t="s">
        <v>201</v>
      </c>
      <c r="E251" t="s">
        <v>101</v>
      </c>
      <c r="F251" t="s">
        <v>19</v>
      </c>
      <c r="G251" t="s">
        <v>20</v>
      </c>
      <c r="H251" s="3">
        <v>2017</v>
      </c>
      <c r="I251" s="7">
        <v>395000000</v>
      </c>
      <c r="J251" t="s">
        <v>713</v>
      </c>
    </row>
    <row r="252" spans="1:10" x14ac:dyDescent="0.2">
      <c r="A252" t="s">
        <v>796</v>
      </c>
      <c r="B252" s="2">
        <v>3000000000</v>
      </c>
      <c r="C252" s="1">
        <v>44407</v>
      </c>
      <c r="D252" t="s">
        <v>27</v>
      </c>
      <c r="E252" t="s">
        <v>797</v>
      </c>
      <c r="F252" t="s">
        <v>70</v>
      </c>
      <c r="G252" t="s">
        <v>14</v>
      </c>
      <c r="H252" s="3">
        <v>2018</v>
      </c>
      <c r="I252" s="7">
        <v>600000000</v>
      </c>
      <c r="J252" t="s">
        <v>798</v>
      </c>
    </row>
    <row r="253" spans="1:10" x14ac:dyDescent="0.2">
      <c r="A253" t="s">
        <v>760</v>
      </c>
      <c r="B253" s="2">
        <v>3000000000</v>
      </c>
      <c r="C253" s="1">
        <v>44460</v>
      </c>
      <c r="D253" t="s">
        <v>27</v>
      </c>
      <c r="E253" t="s">
        <v>293</v>
      </c>
      <c r="F253" t="s">
        <v>19</v>
      </c>
      <c r="G253" t="s">
        <v>20</v>
      </c>
      <c r="H253" s="3">
        <v>2016</v>
      </c>
      <c r="I253" s="7">
        <v>398000000</v>
      </c>
      <c r="J253" t="s">
        <v>761</v>
      </c>
    </row>
    <row r="254" spans="1:10" x14ac:dyDescent="0.2">
      <c r="A254" t="s">
        <v>830</v>
      </c>
      <c r="B254" s="2">
        <v>3000000000</v>
      </c>
      <c r="C254" s="1">
        <v>44266</v>
      </c>
      <c r="D254" t="s">
        <v>27</v>
      </c>
      <c r="E254" t="s">
        <v>831</v>
      </c>
      <c r="F254" t="s">
        <v>19</v>
      </c>
      <c r="G254" t="s">
        <v>20</v>
      </c>
      <c r="H254" s="3">
        <v>2017</v>
      </c>
      <c r="I254" s="7">
        <v>1000000000</v>
      </c>
      <c r="J254" t="s">
        <v>832</v>
      </c>
    </row>
    <row r="255" spans="1:10" x14ac:dyDescent="0.2">
      <c r="A255" t="s">
        <v>776</v>
      </c>
      <c r="B255" s="2">
        <v>3000000000</v>
      </c>
      <c r="C255" s="1">
        <v>44432</v>
      </c>
      <c r="D255" t="s">
        <v>27</v>
      </c>
      <c r="E255" t="s">
        <v>229</v>
      </c>
      <c r="F255" t="s">
        <v>230</v>
      </c>
      <c r="G255" t="s">
        <v>20</v>
      </c>
      <c r="H255" s="3">
        <v>2014</v>
      </c>
      <c r="I255" s="7">
        <v>299000000</v>
      </c>
      <c r="J255" t="s">
        <v>777</v>
      </c>
    </row>
    <row r="256" spans="1:10" x14ac:dyDescent="0.2">
      <c r="A256" t="s">
        <v>671</v>
      </c>
      <c r="B256" s="2">
        <v>3000000000</v>
      </c>
      <c r="C256" s="1">
        <v>43210</v>
      </c>
      <c r="D256" t="s">
        <v>133</v>
      </c>
      <c r="E256" t="s">
        <v>672</v>
      </c>
      <c r="F256" t="s">
        <v>13</v>
      </c>
      <c r="G256" t="s">
        <v>14</v>
      </c>
      <c r="H256" s="3">
        <v>2016</v>
      </c>
      <c r="I256" s="7">
        <v>1000000000</v>
      </c>
      <c r="J256" t="s">
        <v>673</v>
      </c>
    </row>
    <row r="257" spans="1:10" x14ac:dyDescent="0.2">
      <c r="A257" t="s">
        <v>833</v>
      </c>
      <c r="B257" s="2">
        <v>3000000000</v>
      </c>
      <c r="C257" s="1">
        <v>44222</v>
      </c>
      <c r="D257" t="s">
        <v>36</v>
      </c>
      <c r="E257" t="s">
        <v>424</v>
      </c>
      <c r="F257" t="s">
        <v>19</v>
      </c>
      <c r="G257" t="s">
        <v>20</v>
      </c>
      <c r="H257" s="3">
        <v>2013</v>
      </c>
      <c r="I257" s="7">
        <v>351000000</v>
      </c>
      <c r="J257" t="s">
        <v>834</v>
      </c>
    </row>
    <row r="258" spans="1:10" x14ac:dyDescent="0.2">
      <c r="A258" t="s">
        <v>835</v>
      </c>
      <c r="B258" s="2">
        <v>3000000000</v>
      </c>
      <c r="C258" s="1">
        <v>44398</v>
      </c>
      <c r="D258" t="s">
        <v>97</v>
      </c>
      <c r="E258" t="s">
        <v>28</v>
      </c>
      <c r="F258" t="s">
        <v>19</v>
      </c>
      <c r="G258" t="s">
        <v>20</v>
      </c>
      <c r="H258" s="3">
        <v>2015</v>
      </c>
      <c r="I258" s="7">
        <v>523000000</v>
      </c>
      <c r="J258" t="s">
        <v>836</v>
      </c>
    </row>
    <row r="259" spans="1:10" x14ac:dyDescent="0.2">
      <c r="A259" t="s">
        <v>739</v>
      </c>
      <c r="B259" s="2">
        <v>3000000000</v>
      </c>
      <c r="C259" s="1">
        <v>44159</v>
      </c>
      <c r="D259" t="s">
        <v>23</v>
      </c>
      <c r="E259" t="s">
        <v>442</v>
      </c>
      <c r="F259" t="s">
        <v>70</v>
      </c>
      <c r="G259" t="s">
        <v>14</v>
      </c>
      <c r="H259" s="3">
        <v>2015</v>
      </c>
      <c r="I259" s="7">
        <v>1000000000</v>
      </c>
      <c r="J259" t="s">
        <v>740</v>
      </c>
    </row>
    <row r="260" spans="1:10" x14ac:dyDescent="0.2">
      <c r="A260" t="s">
        <v>674</v>
      </c>
      <c r="B260" s="2">
        <v>3000000000</v>
      </c>
      <c r="C260" s="1">
        <v>44152</v>
      </c>
      <c r="D260" t="s">
        <v>201</v>
      </c>
      <c r="E260" t="s">
        <v>356</v>
      </c>
      <c r="F260" t="s">
        <v>357</v>
      </c>
      <c r="G260" t="s">
        <v>14</v>
      </c>
      <c r="H260" s="3">
        <v>2015</v>
      </c>
      <c r="I260" s="7">
        <v>532000000</v>
      </c>
      <c r="J260" t="s">
        <v>675</v>
      </c>
    </row>
    <row r="261" spans="1:10" x14ac:dyDescent="0.2">
      <c r="A261" t="s">
        <v>778</v>
      </c>
      <c r="B261" s="2">
        <v>3000000000</v>
      </c>
      <c r="C261" s="1">
        <v>44264</v>
      </c>
      <c r="D261" t="s">
        <v>27</v>
      </c>
      <c r="E261" t="s">
        <v>101</v>
      </c>
      <c r="F261" t="s">
        <v>19</v>
      </c>
      <c r="G261" t="s">
        <v>20</v>
      </c>
      <c r="H261" s="3">
        <v>2016</v>
      </c>
      <c r="I261" s="7">
        <v>326000000</v>
      </c>
      <c r="J261" t="s">
        <v>779</v>
      </c>
    </row>
    <row r="262" spans="1:10" x14ac:dyDescent="0.2">
      <c r="A262" t="s">
        <v>837</v>
      </c>
      <c r="B262" s="2">
        <v>3000000000</v>
      </c>
      <c r="C262" s="1">
        <v>43235</v>
      </c>
      <c r="D262" t="s">
        <v>27</v>
      </c>
      <c r="E262" t="s">
        <v>160</v>
      </c>
      <c r="F262" t="s">
        <v>19</v>
      </c>
      <c r="G262" t="s">
        <v>20</v>
      </c>
      <c r="H262" s="3">
        <v>2013</v>
      </c>
      <c r="I262" s="7">
        <v>711000000</v>
      </c>
      <c r="J262" t="s">
        <v>838</v>
      </c>
    </row>
    <row r="263" spans="1:10" x14ac:dyDescent="0.2">
      <c r="A263" t="s">
        <v>714</v>
      </c>
      <c r="B263" s="2">
        <v>3000000000</v>
      </c>
      <c r="C263" s="1">
        <v>44258</v>
      </c>
      <c r="D263" t="s">
        <v>36</v>
      </c>
      <c r="E263" t="s">
        <v>516</v>
      </c>
      <c r="F263" t="s">
        <v>19</v>
      </c>
      <c r="G263" t="s">
        <v>20</v>
      </c>
      <c r="H263" s="3">
        <v>2012</v>
      </c>
      <c r="I263" s="7">
        <v>496000000</v>
      </c>
      <c r="J263" t="s">
        <v>715</v>
      </c>
    </row>
    <row r="264" spans="1:10" x14ac:dyDescent="0.2">
      <c r="A264" t="s">
        <v>839</v>
      </c>
      <c r="B264" s="2">
        <v>3000000000</v>
      </c>
      <c r="C264" s="1">
        <v>43725</v>
      </c>
      <c r="D264" t="s">
        <v>97</v>
      </c>
      <c r="E264" t="s">
        <v>840</v>
      </c>
      <c r="F264" t="s">
        <v>43</v>
      </c>
      <c r="G264" t="s">
        <v>33</v>
      </c>
      <c r="H264" s="3">
        <v>2014</v>
      </c>
      <c r="I264" s="7">
        <v>975000000</v>
      </c>
      <c r="J264" t="s">
        <v>841</v>
      </c>
    </row>
    <row r="265" spans="1:10" x14ac:dyDescent="0.2">
      <c r="A265" t="s">
        <v>658</v>
      </c>
      <c r="B265" s="2">
        <v>3000000000</v>
      </c>
      <c r="C265" s="1">
        <v>43262</v>
      </c>
      <c r="D265" t="s">
        <v>52</v>
      </c>
      <c r="E265" t="s">
        <v>233</v>
      </c>
      <c r="F265" t="s">
        <v>19</v>
      </c>
      <c r="G265" t="s">
        <v>20</v>
      </c>
      <c r="H265" s="3">
        <v>2013</v>
      </c>
      <c r="I265" s="7">
        <v>660000000</v>
      </c>
      <c r="J265" t="s">
        <v>659</v>
      </c>
    </row>
    <row r="266" spans="1:10" x14ac:dyDescent="0.2">
      <c r="A266" t="s">
        <v>842</v>
      </c>
      <c r="B266" s="2">
        <v>3000000000</v>
      </c>
      <c r="C266" s="1">
        <v>44405</v>
      </c>
      <c r="D266" t="s">
        <v>36</v>
      </c>
      <c r="E266" t="s">
        <v>208</v>
      </c>
      <c r="F266" t="s">
        <v>149</v>
      </c>
      <c r="G266" t="s">
        <v>33</v>
      </c>
      <c r="H266" s="3">
        <v>2013</v>
      </c>
      <c r="I266" s="7">
        <v>333000000</v>
      </c>
      <c r="J266" t="s">
        <v>843</v>
      </c>
    </row>
    <row r="267" spans="1:10" x14ac:dyDescent="0.2">
      <c r="A267" t="s">
        <v>780</v>
      </c>
      <c r="B267" s="2">
        <v>3000000000</v>
      </c>
      <c r="C267" s="1">
        <v>44341</v>
      </c>
      <c r="D267" t="s">
        <v>36</v>
      </c>
      <c r="E267" t="s">
        <v>315</v>
      </c>
      <c r="F267" t="s">
        <v>316</v>
      </c>
      <c r="G267" t="s">
        <v>33</v>
      </c>
      <c r="H267" s="3">
        <v>2012</v>
      </c>
      <c r="I267" s="7">
        <v>812000000</v>
      </c>
      <c r="J267" t="s">
        <v>781</v>
      </c>
    </row>
    <row r="268" spans="1:10" x14ac:dyDescent="0.2">
      <c r="A268" t="s">
        <v>762</v>
      </c>
      <c r="B268" s="2">
        <v>3000000000</v>
      </c>
      <c r="C268" s="1">
        <v>43364</v>
      </c>
      <c r="D268" t="s">
        <v>46</v>
      </c>
      <c r="E268" t="s">
        <v>497</v>
      </c>
      <c r="F268" t="s">
        <v>19</v>
      </c>
      <c r="G268" t="s">
        <v>20</v>
      </c>
      <c r="H268" s="3">
        <v>2015</v>
      </c>
      <c r="I268" s="7">
        <v>666000000</v>
      </c>
      <c r="J268" t="s">
        <v>763</v>
      </c>
    </row>
    <row r="269" spans="1:10" x14ac:dyDescent="0.2">
      <c r="A269" t="s">
        <v>844</v>
      </c>
      <c r="B269" s="2">
        <v>3000000000</v>
      </c>
      <c r="C269" s="1">
        <v>44603</v>
      </c>
      <c r="D269" t="s">
        <v>27</v>
      </c>
      <c r="E269" t="s">
        <v>845</v>
      </c>
      <c r="F269" t="s">
        <v>19</v>
      </c>
      <c r="G269" t="s">
        <v>20</v>
      </c>
      <c r="H269" s="3">
        <v>2008</v>
      </c>
      <c r="I269" s="7">
        <v>775000000</v>
      </c>
      <c r="J269" t="s">
        <v>846</v>
      </c>
    </row>
    <row r="270" spans="1:10" x14ac:dyDescent="0.2">
      <c r="A270" t="s">
        <v>660</v>
      </c>
      <c r="B270" s="2">
        <v>3000000000</v>
      </c>
      <c r="C270" s="1">
        <v>43683</v>
      </c>
      <c r="D270" t="s">
        <v>201</v>
      </c>
      <c r="E270" t="s">
        <v>160</v>
      </c>
      <c r="F270" t="s">
        <v>19</v>
      </c>
      <c r="G270" t="s">
        <v>20</v>
      </c>
      <c r="H270" s="3">
        <v>2012</v>
      </c>
      <c r="I270" s="7">
        <v>714000000</v>
      </c>
      <c r="J270" t="s">
        <v>661</v>
      </c>
    </row>
    <row r="271" spans="1:10" x14ac:dyDescent="0.2">
      <c r="A271" t="s">
        <v>630</v>
      </c>
      <c r="B271" s="2">
        <v>3000000000</v>
      </c>
      <c r="C271" s="1">
        <v>42501</v>
      </c>
      <c r="D271" t="s">
        <v>17</v>
      </c>
      <c r="E271" t="s">
        <v>24</v>
      </c>
      <c r="F271" t="s">
        <v>13</v>
      </c>
      <c r="G271" t="s">
        <v>14</v>
      </c>
      <c r="H271" s="3">
        <v>2006</v>
      </c>
      <c r="I271" s="7">
        <v>154000000</v>
      </c>
      <c r="J271" t="s">
        <v>631</v>
      </c>
    </row>
    <row r="272" spans="1:10" x14ac:dyDescent="0.2">
      <c r="A272" t="s">
        <v>847</v>
      </c>
      <c r="B272" s="2">
        <v>3000000000</v>
      </c>
      <c r="C272" s="1">
        <v>43523</v>
      </c>
      <c r="D272" t="s">
        <v>46</v>
      </c>
      <c r="E272" t="s">
        <v>442</v>
      </c>
      <c r="F272" t="s">
        <v>70</v>
      </c>
      <c r="G272" t="s">
        <v>14</v>
      </c>
      <c r="H272" s="3">
        <v>2011</v>
      </c>
      <c r="I272" s="7">
        <v>1000000000</v>
      </c>
      <c r="J272" t="s">
        <v>848</v>
      </c>
    </row>
    <row r="273" spans="1:10" x14ac:dyDescent="0.2">
      <c r="A273" t="s">
        <v>676</v>
      </c>
      <c r="B273" s="2">
        <v>3000000000</v>
      </c>
      <c r="C273" s="1">
        <v>44211</v>
      </c>
      <c r="D273" t="s">
        <v>27</v>
      </c>
      <c r="E273" t="s">
        <v>69</v>
      </c>
      <c r="F273" t="s">
        <v>70</v>
      </c>
      <c r="G273" t="s">
        <v>14</v>
      </c>
      <c r="H273" s="3">
        <v>2016</v>
      </c>
      <c r="I273" s="7">
        <v>531000000</v>
      </c>
      <c r="J273" t="s">
        <v>677</v>
      </c>
    </row>
    <row r="274" spans="1:10" x14ac:dyDescent="0.2">
      <c r="A274" t="s">
        <v>764</v>
      </c>
      <c r="B274" s="2">
        <v>3000000000</v>
      </c>
      <c r="C274" s="1">
        <v>44377</v>
      </c>
      <c r="D274" t="s">
        <v>213</v>
      </c>
      <c r="E274" t="s">
        <v>117</v>
      </c>
      <c r="F274" t="s">
        <v>118</v>
      </c>
      <c r="G274" t="s">
        <v>33</v>
      </c>
      <c r="H274" s="3">
        <v>2019</v>
      </c>
      <c r="I274" s="7">
        <v>468000000</v>
      </c>
      <c r="J274" t="s">
        <v>765</v>
      </c>
    </row>
    <row r="275" spans="1:10" x14ac:dyDescent="0.2">
      <c r="A275" t="s">
        <v>799</v>
      </c>
      <c r="B275" s="2">
        <v>3000000000</v>
      </c>
      <c r="C275" s="1">
        <v>44428</v>
      </c>
      <c r="D275" t="s">
        <v>27</v>
      </c>
      <c r="E275" t="s">
        <v>800</v>
      </c>
      <c r="F275" t="s">
        <v>19</v>
      </c>
      <c r="G275" t="s">
        <v>20</v>
      </c>
      <c r="H275" s="3">
        <v>2012</v>
      </c>
      <c r="I275" s="7">
        <v>551000000</v>
      </c>
      <c r="J275" t="s">
        <v>801</v>
      </c>
    </row>
    <row r="276" spans="1:10" x14ac:dyDescent="0.2">
      <c r="A276" t="s">
        <v>782</v>
      </c>
      <c r="B276" s="2">
        <v>3000000000</v>
      </c>
      <c r="C276" s="1">
        <v>44420</v>
      </c>
      <c r="D276" t="s">
        <v>68</v>
      </c>
      <c r="E276" t="s">
        <v>219</v>
      </c>
      <c r="F276" t="s">
        <v>70</v>
      </c>
      <c r="G276" t="s">
        <v>14</v>
      </c>
      <c r="H276" s="3">
        <v>2010</v>
      </c>
      <c r="I276" s="7">
        <v>591000000</v>
      </c>
      <c r="J276" t="s">
        <v>783</v>
      </c>
    </row>
    <row r="277" spans="1:10" x14ac:dyDescent="0.2">
      <c r="A277" t="s">
        <v>741</v>
      </c>
      <c r="B277" s="2">
        <v>3000000000</v>
      </c>
      <c r="C277" s="1">
        <v>44327</v>
      </c>
      <c r="D277" t="s">
        <v>27</v>
      </c>
      <c r="E277" t="s">
        <v>28</v>
      </c>
      <c r="F277" t="s">
        <v>19</v>
      </c>
      <c r="G277" t="s">
        <v>20</v>
      </c>
      <c r="H277" s="3">
        <v>2016</v>
      </c>
      <c r="I277" s="7">
        <v>407000000</v>
      </c>
      <c r="J277" t="s">
        <v>742</v>
      </c>
    </row>
    <row r="278" spans="1:10" x14ac:dyDescent="0.2">
      <c r="A278" t="s">
        <v>678</v>
      </c>
      <c r="B278" s="2">
        <v>3000000000</v>
      </c>
      <c r="C278" s="1">
        <v>44286</v>
      </c>
      <c r="D278" t="s">
        <v>23</v>
      </c>
      <c r="E278" t="s">
        <v>679</v>
      </c>
      <c r="F278" t="s">
        <v>19</v>
      </c>
      <c r="G278" t="s">
        <v>20</v>
      </c>
      <c r="H278" s="3">
        <v>2014</v>
      </c>
      <c r="I278" s="7">
        <v>582000000</v>
      </c>
      <c r="J278" t="s">
        <v>680</v>
      </c>
    </row>
    <row r="279" spans="1:10" x14ac:dyDescent="0.2">
      <c r="A279" t="s">
        <v>802</v>
      </c>
      <c r="B279" s="2">
        <v>3000000000</v>
      </c>
      <c r="C279" s="1">
        <v>44531</v>
      </c>
      <c r="D279" t="s">
        <v>23</v>
      </c>
      <c r="E279" t="s">
        <v>208</v>
      </c>
      <c r="F279" t="s">
        <v>149</v>
      </c>
      <c r="G279" t="s">
        <v>33</v>
      </c>
      <c r="H279" s="3">
        <v>2021</v>
      </c>
      <c r="I279" s="7">
        <v>1000000000</v>
      </c>
      <c r="J279" t="s">
        <v>803</v>
      </c>
    </row>
    <row r="280" spans="1:10" x14ac:dyDescent="0.2">
      <c r="A280" t="s">
        <v>849</v>
      </c>
      <c r="B280" s="2">
        <v>3000000000</v>
      </c>
      <c r="C280" s="1">
        <v>43664</v>
      </c>
      <c r="D280" t="s">
        <v>133</v>
      </c>
      <c r="E280" t="s">
        <v>148</v>
      </c>
      <c r="F280" t="s">
        <v>149</v>
      </c>
      <c r="G280" t="s">
        <v>33</v>
      </c>
      <c r="H280" s="3">
        <v>2013</v>
      </c>
      <c r="I280" s="7">
        <v>1000000000</v>
      </c>
      <c r="J280" t="s">
        <v>850</v>
      </c>
    </row>
    <row r="281" spans="1:10" x14ac:dyDescent="0.2">
      <c r="A281" t="s">
        <v>851</v>
      </c>
      <c r="B281" s="2">
        <v>3000000000</v>
      </c>
      <c r="C281" s="1">
        <v>44264</v>
      </c>
      <c r="D281" t="s">
        <v>27</v>
      </c>
      <c r="E281" t="s">
        <v>28</v>
      </c>
      <c r="F281" t="s">
        <v>19</v>
      </c>
      <c r="G281" t="s">
        <v>20</v>
      </c>
      <c r="H281" s="3">
        <v>2016</v>
      </c>
      <c r="I281" s="7">
        <v>474000000</v>
      </c>
      <c r="J281" t="s">
        <v>852</v>
      </c>
    </row>
    <row r="282" spans="1:10" x14ac:dyDescent="0.2">
      <c r="A282" t="s">
        <v>853</v>
      </c>
      <c r="B282" s="2">
        <v>3000000000</v>
      </c>
      <c r="C282" s="1">
        <v>44154</v>
      </c>
      <c r="D282" t="s">
        <v>201</v>
      </c>
      <c r="E282" t="s">
        <v>101</v>
      </c>
      <c r="F282" t="s">
        <v>19</v>
      </c>
      <c r="G282" t="s">
        <v>20</v>
      </c>
      <c r="H282" s="3">
        <v>2013</v>
      </c>
      <c r="I282" s="7">
        <v>525000000</v>
      </c>
      <c r="J282" t="s">
        <v>854</v>
      </c>
    </row>
    <row r="283" spans="1:10" x14ac:dyDescent="0.2">
      <c r="A283" t="s">
        <v>681</v>
      </c>
      <c r="B283" s="2">
        <v>3000000000</v>
      </c>
      <c r="C283" s="1">
        <v>44650</v>
      </c>
      <c r="D283" t="s">
        <v>36</v>
      </c>
      <c r="E283" t="s">
        <v>219</v>
      </c>
      <c r="F283" t="s">
        <v>70</v>
      </c>
      <c r="G283" t="s">
        <v>14</v>
      </c>
      <c r="H283" s="3">
        <v>2006</v>
      </c>
      <c r="I283" s="7">
        <v>75000000</v>
      </c>
      <c r="J283" t="s">
        <v>682</v>
      </c>
    </row>
    <row r="284" spans="1:10" x14ac:dyDescent="0.2">
      <c r="A284" t="s">
        <v>808</v>
      </c>
      <c r="B284" s="2">
        <v>3000000000</v>
      </c>
      <c r="C284" s="1">
        <v>44280</v>
      </c>
      <c r="D284" t="s">
        <v>23</v>
      </c>
      <c r="E284" t="s">
        <v>208</v>
      </c>
      <c r="F284" t="s">
        <v>149</v>
      </c>
      <c r="G284" t="s">
        <v>33</v>
      </c>
      <c r="H284" s="3">
        <v>2020</v>
      </c>
      <c r="I284" s="7">
        <v>1000000000</v>
      </c>
      <c r="J284" t="s">
        <v>809</v>
      </c>
    </row>
    <row r="285" spans="1:10" x14ac:dyDescent="0.2">
      <c r="A285" t="s">
        <v>683</v>
      </c>
      <c r="B285" s="2">
        <v>3000000000</v>
      </c>
      <c r="C285" s="1">
        <v>44369</v>
      </c>
      <c r="D285" t="s">
        <v>68</v>
      </c>
      <c r="E285" t="s">
        <v>573</v>
      </c>
      <c r="F285" t="s">
        <v>574</v>
      </c>
      <c r="G285" t="s">
        <v>33</v>
      </c>
      <c r="H285" s="3">
        <v>2017</v>
      </c>
      <c r="I285" s="7">
        <v>685000000</v>
      </c>
      <c r="J285" t="s">
        <v>684</v>
      </c>
    </row>
    <row r="286" spans="1:10" x14ac:dyDescent="0.2">
      <c r="A286" t="s">
        <v>855</v>
      </c>
      <c r="B286" s="2">
        <v>3000000000</v>
      </c>
      <c r="C286" s="1">
        <v>44280</v>
      </c>
      <c r="D286" t="s">
        <v>36</v>
      </c>
      <c r="E286" t="s">
        <v>101</v>
      </c>
      <c r="F286" t="s">
        <v>19</v>
      </c>
      <c r="G286" t="s">
        <v>20</v>
      </c>
      <c r="H286" s="3">
        <v>2014</v>
      </c>
      <c r="I286" s="7">
        <v>535000000</v>
      </c>
      <c r="J286" t="s">
        <v>856</v>
      </c>
    </row>
    <row r="287" spans="1:10" x14ac:dyDescent="0.2">
      <c r="A287" t="s">
        <v>770</v>
      </c>
      <c r="B287" s="2">
        <v>3000000000</v>
      </c>
      <c r="C287" s="1">
        <v>43452</v>
      </c>
      <c r="D287" t="s">
        <v>11</v>
      </c>
      <c r="E287" t="s">
        <v>771</v>
      </c>
      <c r="F287" t="s">
        <v>43</v>
      </c>
      <c r="G287" t="s">
        <v>33</v>
      </c>
      <c r="H287" s="3">
        <v>2016</v>
      </c>
      <c r="I287" s="7">
        <v>682000000</v>
      </c>
      <c r="J287" t="s">
        <v>772</v>
      </c>
    </row>
    <row r="288" spans="1:10" x14ac:dyDescent="0.2">
      <c r="A288" t="s">
        <v>857</v>
      </c>
      <c r="B288" s="2">
        <v>3000000000</v>
      </c>
      <c r="C288" s="1">
        <v>44293</v>
      </c>
      <c r="D288" t="s">
        <v>27</v>
      </c>
      <c r="E288" t="s">
        <v>69</v>
      </c>
      <c r="F288" t="s">
        <v>70</v>
      </c>
      <c r="G288" t="s">
        <v>14</v>
      </c>
      <c r="H288" s="3">
        <v>2017</v>
      </c>
      <c r="I288" s="7">
        <v>393000000</v>
      </c>
      <c r="J288" t="s">
        <v>858</v>
      </c>
    </row>
    <row r="289" spans="1:10" x14ac:dyDescent="0.2">
      <c r="A289" t="s">
        <v>810</v>
      </c>
      <c r="B289" s="2">
        <v>3000000000</v>
      </c>
      <c r="C289" s="1">
        <v>43837</v>
      </c>
      <c r="D289" t="s">
        <v>27</v>
      </c>
      <c r="E289" t="s">
        <v>811</v>
      </c>
      <c r="F289" t="s">
        <v>19</v>
      </c>
      <c r="G289" t="s">
        <v>20</v>
      </c>
      <c r="H289" s="3">
        <v>2006</v>
      </c>
      <c r="I289" s="7">
        <v>475000000</v>
      </c>
      <c r="J289" t="s">
        <v>812</v>
      </c>
    </row>
    <row r="290" spans="1:10" x14ac:dyDescent="0.2">
      <c r="A290" t="s">
        <v>652</v>
      </c>
      <c r="B290" s="2">
        <v>3000000000</v>
      </c>
      <c r="C290" s="1">
        <v>43123</v>
      </c>
      <c r="D290" t="s">
        <v>46</v>
      </c>
      <c r="E290" t="s">
        <v>24</v>
      </c>
      <c r="F290" t="s">
        <v>13</v>
      </c>
      <c r="G290" t="s">
        <v>14</v>
      </c>
      <c r="H290" s="3">
        <v>2015</v>
      </c>
      <c r="I290" s="7">
        <v>1000000000</v>
      </c>
      <c r="J290" t="s">
        <v>653</v>
      </c>
    </row>
    <row r="291" spans="1:10" x14ac:dyDescent="0.2">
      <c r="A291" t="s">
        <v>766</v>
      </c>
      <c r="B291" s="2">
        <v>3000000000</v>
      </c>
      <c r="C291" s="1">
        <v>42108</v>
      </c>
      <c r="D291" t="s">
        <v>201</v>
      </c>
      <c r="E291" t="s">
        <v>516</v>
      </c>
      <c r="F291" t="s">
        <v>19</v>
      </c>
      <c r="G291" t="s">
        <v>20</v>
      </c>
      <c r="H291" s="3">
        <v>2013</v>
      </c>
      <c r="I291" s="7">
        <v>558000000</v>
      </c>
      <c r="J291" t="s">
        <v>767</v>
      </c>
    </row>
    <row r="292" spans="1:10" x14ac:dyDescent="0.2">
      <c r="A292" t="s">
        <v>685</v>
      </c>
      <c r="B292" s="2">
        <v>3000000000</v>
      </c>
      <c r="C292" s="1">
        <v>44627</v>
      </c>
      <c r="D292" t="s">
        <v>27</v>
      </c>
      <c r="E292" t="s">
        <v>686</v>
      </c>
      <c r="F292" t="s">
        <v>38</v>
      </c>
      <c r="G292" t="s">
        <v>39</v>
      </c>
      <c r="H292" s="3">
        <v>2018</v>
      </c>
      <c r="I292" s="7">
        <v>280000000</v>
      </c>
      <c r="J292" t="s">
        <v>687</v>
      </c>
    </row>
    <row r="293" spans="1:10" x14ac:dyDescent="0.2">
      <c r="A293" t="s">
        <v>688</v>
      </c>
      <c r="B293" s="2">
        <v>3000000000</v>
      </c>
      <c r="C293" s="1">
        <v>44252</v>
      </c>
      <c r="D293" t="s">
        <v>23</v>
      </c>
      <c r="E293" t="s">
        <v>689</v>
      </c>
      <c r="F293" t="s">
        <v>70</v>
      </c>
      <c r="G293" t="s">
        <v>14</v>
      </c>
      <c r="H293" s="3">
        <v>2016</v>
      </c>
      <c r="I293" s="7">
        <v>274000000</v>
      </c>
      <c r="J293" t="s">
        <v>690</v>
      </c>
    </row>
    <row r="294" spans="1:10" x14ac:dyDescent="0.2">
      <c r="A294" t="s">
        <v>784</v>
      </c>
      <c r="B294" s="2">
        <v>3000000000</v>
      </c>
      <c r="C294" s="1">
        <v>44246</v>
      </c>
      <c r="D294" t="s">
        <v>97</v>
      </c>
      <c r="E294" t="s">
        <v>28</v>
      </c>
      <c r="F294" t="s">
        <v>19</v>
      </c>
      <c r="G294" t="s">
        <v>20</v>
      </c>
      <c r="H294" s="3">
        <v>2014</v>
      </c>
      <c r="I294" s="7">
        <v>379000000</v>
      </c>
      <c r="J294" t="s">
        <v>785</v>
      </c>
    </row>
    <row r="295" spans="1:10" x14ac:dyDescent="0.2">
      <c r="A295" t="s">
        <v>859</v>
      </c>
      <c r="B295" s="2">
        <v>3000000000</v>
      </c>
      <c r="C295" s="1">
        <v>44574</v>
      </c>
      <c r="D295" t="s">
        <v>27</v>
      </c>
      <c r="E295" t="s">
        <v>28</v>
      </c>
      <c r="F295" t="s">
        <v>19</v>
      </c>
      <c r="G295" t="s">
        <v>20</v>
      </c>
      <c r="H295" s="3">
        <v>2017</v>
      </c>
      <c r="I295" s="7">
        <v>187000000</v>
      </c>
      <c r="J295" t="s">
        <v>860</v>
      </c>
    </row>
    <row r="296" spans="1:10" x14ac:dyDescent="0.2">
      <c r="A296" t="s">
        <v>786</v>
      </c>
      <c r="B296" s="2">
        <v>3000000000</v>
      </c>
      <c r="C296" s="1">
        <v>44579</v>
      </c>
      <c r="D296" t="s">
        <v>36</v>
      </c>
      <c r="E296" t="s">
        <v>787</v>
      </c>
      <c r="F296" t="s">
        <v>19</v>
      </c>
      <c r="G296" t="s">
        <v>20</v>
      </c>
      <c r="H296" s="3">
        <v>2014</v>
      </c>
      <c r="I296" s="7">
        <v>334000000</v>
      </c>
      <c r="J296" t="s">
        <v>788</v>
      </c>
    </row>
    <row r="297" spans="1:10" x14ac:dyDescent="0.2">
      <c r="A297" t="s">
        <v>723</v>
      </c>
      <c r="B297" s="2">
        <v>3000000000</v>
      </c>
      <c r="C297" s="1">
        <v>44452</v>
      </c>
      <c r="D297" t="s">
        <v>52</v>
      </c>
      <c r="E297" t="s">
        <v>724</v>
      </c>
      <c r="F297" t="s">
        <v>19</v>
      </c>
      <c r="G297" t="s">
        <v>20</v>
      </c>
      <c r="H297" s="3">
        <v>2012</v>
      </c>
      <c r="I297" s="7">
        <v>407000000</v>
      </c>
      <c r="J297" t="s">
        <v>725</v>
      </c>
    </row>
    <row r="298" spans="1:10" x14ac:dyDescent="0.2">
      <c r="A298" t="s">
        <v>861</v>
      </c>
      <c r="B298" s="2">
        <v>3000000000</v>
      </c>
      <c r="C298" s="1">
        <v>43761</v>
      </c>
      <c r="D298" t="s">
        <v>23</v>
      </c>
      <c r="E298" t="s">
        <v>862</v>
      </c>
      <c r="F298" t="s">
        <v>13</v>
      </c>
      <c r="G298" t="s">
        <v>14</v>
      </c>
      <c r="H298" s="3">
        <v>2014</v>
      </c>
      <c r="I298" s="7">
        <v>612000000</v>
      </c>
      <c r="J298" t="s">
        <v>863</v>
      </c>
    </row>
    <row r="299" spans="1:10" x14ac:dyDescent="0.2">
      <c r="A299" t="s">
        <v>743</v>
      </c>
      <c r="B299" s="2">
        <v>3000000000</v>
      </c>
      <c r="C299" s="1">
        <v>43973</v>
      </c>
      <c r="D299" t="s">
        <v>97</v>
      </c>
      <c r="E299" t="s">
        <v>28</v>
      </c>
      <c r="F299" t="s">
        <v>19</v>
      </c>
      <c r="G299" t="s">
        <v>20</v>
      </c>
      <c r="H299" s="3">
        <v>2014</v>
      </c>
      <c r="I299" s="7">
        <v>314000000</v>
      </c>
      <c r="J299" t="s">
        <v>744</v>
      </c>
    </row>
    <row r="300" spans="1:10" x14ac:dyDescent="0.2">
      <c r="A300" t="s">
        <v>632</v>
      </c>
      <c r="B300" s="2">
        <v>3000000000</v>
      </c>
      <c r="C300" s="1">
        <v>44386</v>
      </c>
      <c r="D300" t="s">
        <v>46</v>
      </c>
      <c r="E300" t="s">
        <v>189</v>
      </c>
      <c r="F300" t="s">
        <v>190</v>
      </c>
      <c r="G300" t="s">
        <v>14</v>
      </c>
      <c r="H300" s="3">
        <v>2014</v>
      </c>
      <c r="I300" s="7">
        <v>770000000</v>
      </c>
      <c r="J300" t="s">
        <v>633</v>
      </c>
    </row>
    <row r="301" spans="1:10" x14ac:dyDescent="0.2">
      <c r="A301" t="s">
        <v>864</v>
      </c>
      <c r="B301" s="2">
        <v>3000000000</v>
      </c>
      <c r="C301" s="1">
        <v>44278</v>
      </c>
      <c r="D301" t="s">
        <v>36</v>
      </c>
      <c r="E301" t="s">
        <v>28</v>
      </c>
      <c r="F301" t="s">
        <v>19</v>
      </c>
      <c r="G301" t="s">
        <v>20</v>
      </c>
      <c r="H301" s="3">
        <v>2015</v>
      </c>
      <c r="I301" s="7">
        <v>329000000</v>
      </c>
      <c r="J301" t="s">
        <v>865</v>
      </c>
    </row>
    <row r="302" spans="1:10" x14ac:dyDescent="0.2">
      <c r="A302" t="s">
        <v>866</v>
      </c>
      <c r="B302" s="2">
        <v>3000000000</v>
      </c>
      <c r="C302" s="1">
        <v>44418</v>
      </c>
      <c r="D302" t="s">
        <v>36</v>
      </c>
      <c r="E302" t="s">
        <v>319</v>
      </c>
      <c r="F302" t="s">
        <v>19</v>
      </c>
      <c r="G302" t="s">
        <v>20</v>
      </c>
      <c r="H302" s="3">
        <v>2014</v>
      </c>
      <c r="I302" s="7">
        <v>330000000</v>
      </c>
      <c r="J302" t="s">
        <v>867</v>
      </c>
    </row>
    <row r="303" spans="1:10" x14ac:dyDescent="0.2">
      <c r="A303" t="s">
        <v>813</v>
      </c>
      <c r="B303" s="2">
        <v>3000000000</v>
      </c>
      <c r="C303" s="1">
        <v>43833</v>
      </c>
      <c r="D303" t="s">
        <v>23</v>
      </c>
      <c r="E303" t="s">
        <v>420</v>
      </c>
      <c r="F303" t="s">
        <v>421</v>
      </c>
      <c r="G303" t="s">
        <v>413</v>
      </c>
      <c r="H303" s="3">
        <v>2018</v>
      </c>
      <c r="I303" s="7">
        <v>788000000</v>
      </c>
      <c r="J303" t="s">
        <v>814</v>
      </c>
    </row>
    <row r="304" spans="1:10" x14ac:dyDescent="0.2">
      <c r="A304" t="s">
        <v>868</v>
      </c>
      <c r="B304" s="2">
        <v>3000000000</v>
      </c>
      <c r="C304" s="1">
        <v>44376</v>
      </c>
      <c r="D304" t="s">
        <v>36</v>
      </c>
      <c r="E304" t="s">
        <v>869</v>
      </c>
      <c r="F304" t="s">
        <v>19</v>
      </c>
      <c r="G304" t="s">
        <v>20</v>
      </c>
      <c r="H304" s="3">
        <v>2010</v>
      </c>
      <c r="I304" s="7">
        <v>170000000</v>
      </c>
      <c r="J304" t="s">
        <v>870</v>
      </c>
    </row>
    <row r="305" spans="1:10" x14ac:dyDescent="0.2">
      <c r="A305" t="s">
        <v>716</v>
      </c>
      <c r="B305" s="2">
        <v>3000000000</v>
      </c>
      <c r="C305" s="1">
        <v>44382</v>
      </c>
      <c r="D305" t="s">
        <v>23</v>
      </c>
      <c r="E305" t="s">
        <v>315</v>
      </c>
      <c r="F305" t="s">
        <v>316</v>
      </c>
      <c r="G305" t="s">
        <v>33</v>
      </c>
      <c r="H305" s="3">
        <v>2013</v>
      </c>
      <c r="I305" s="7">
        <v>706000000</v>
      </c>
      <c r="J305" t="s">
        <v>717</v>
      </c>
    </row>
    <row r="306" spans="1:10" x14ac:dyDescent="0.2">
      <c r="A306" t="s">
        <v>768</v>
      </c>
      <c r="B306" s="2">
        <v>3000000000</v>
      </c>
      <c r="C306" s="1">
        <v>44329</v>
      </c>
      <c r="D306" t="s">
        <v>68</v>
      </c>
      <c r="E306" t="s">
        <v>28</v>
      </c>
      <c r="F306" t="s">
        <v>19</v>
      </c>
      <c r="G306" t="s">
        <v>20</v>
      </c>
      <c r="H306" s="3">
        <v>2015</v>
      </c>
      <c r="I306" s="7">
        <v>461000000</v>
      </c>
      <c r="J306" t="s">
        <v>769</v>
      </c>
    </row>
    <row r="307" spans="1:10" x14ac:dyDescent="0.2">
      <c r="A307" t="s">
        <v>656</v>
      </c>
      <c r="B307" s="2">
        <v>3000000000</v>
      </c>
      <c r="C307" s="1">
        <v>44112</v>
      </c>
      <c r="D307" t="s">
        <v>213</v>
      </c>
      <c r="E307" t="s">
        <v>309</v>
      </c>
      <c r="F307" t="s">
        <v>310</v>
      </c>
      <c r="G307" t="s">
        <v>33</v>
      </c>
      <c r="H307" s="3">
        <v>2011</v>
      </c>
      <c r="I307" s="7">
        <v>1000000000</v>
      </c>
      <c r="J307" t="s">
        <v>657</v>
      </c>
    </row>
    <row r="308" spans="1:10" x14ac:dyDescent="0.2">
      <c r="A308" t="s">
        <v>634</v>
      </c>
      <c r="B308" s="2">
        <v>3000000000</v>
      </c>
      <c r="C308" s="1">
        <v>44333</v>
      </c>
      <c r="D308" t="s">
        <v>23</v>
      </c>
      <c r="F308" t="s">
        <v>465</v>
      </c>
      <c r="G308" t="s">
        <v>14</v>
      </c>
      <c r="H308" s="3">
        <v>2015</v>
      </c>
      <c r="I308" s="7">
        <v>471000000</v>
      </c>
      <c r="J308" t="s">
        <v>635</v>
      </c>
    </row>
    <row r="309" spans="1:10" x14ac:dyDescent="0.2">
      <c r="A309" t="s">
        <v>745</v>
      </c>
      <c r="B309" s="2">
        <v>3000000000</v>
      </c>
      <c r="C309" s="1">
        <v>44453</v>
      </c>
      <c r="D309" t="s">
        <v>36</v>
      </c>
      <c r="E309" t="s">
        <v>746</v>
      </c>
      <c r="F309" t="s">
        <v>19</v>
      </c>
      <c r="G309" t="s">
        <v>20</v>
      </c>
      <c r="H309" s="3">
        <v>2008</v>
      </c>
      <c r="I309" s="7">
        <v>200000000</v>
      </c>
      <c r="J309" t="s">
        <v>747</v>
      </c>
    </row>
    <row r="310" spans="1:10" x14ac:dyDescent="0.2">
      <c r="A310" t="s">
        <v>815</v>
      </c>
      <c r="B310" s="2">
        <v>3000000000</v>
      </c>
      <c r="C310" s="1">
        <v>44425</v>
      </c>
      <c r="D310" t="s">
        <v>23</v>
      </c>
      <c r="E310" t="s">
        <v>420</v>
      </c>
      <c r="F310" t="s">
        <v>421</v>
      </c>
      <c r="G310" t="s">
        <v>413</v>
      </c>
      <c r="H310" s="3">
        <v>2011</v>
      </c>
      <c r="I310" s="7">
        <v>628000000</v>
      </c>
      <c r="J310" t="s">
        <v>816</v>
      </c>
    </row>
    <row r="311" spans="1:10" x14ac:dyDescent="0.2">
      <c r="A311" t="s">
        <v>748</v>
      </c>
      <c r="B311" s="2">
        <v>3000000000</v>
      </c>
      <c r="C311" s="1">
        <v>43949</v>
      </c>
      <c r="D311" t="s">
        <v>11</v>
      </c>
      <c r="E311" t="s">
        <v>749</v>
      </c>
      <c r="F311" t="s">
        <v>19</v>
      </c>
      <c r="G311" t="s">
        <v>20</v>
      </c>
      <c r="H311" s="3">
        <v>2009</v>
      </c>
      <c r="I311" s="7">
        <v>417000000</v>
      </c>
      <c r="J311" t="s">
        <v>750</v>
      </c>
    </row>
    <row r="312" spans="1:10" x14ac:dyDescent="0.2">
      <c r="A312" t="s">
        <v>648</v>
      </c>
      <c r="B312" s="2">
        <v>3000000000</v>
      </c>
      <c r="C312" s="1">
        <v>43020</v>
      </c>
      <c r="D312" t="s">
        <v>27</v>
      </c>
      <c r="E312" t="s">
        <v>42</v>
      </c>
      <c r="F312" t="s">
        <v>43</v>
      </c>
      <c r="G312" t="s">
        <v>33</v>
      </c>
      <c r="H312" s="3">
        <v>2015</v>
      </c>
      <c r="I312" s="7">
        <v>1000000000</v>
      </c>
      <c r="J312" t="s">
        <v>649</v>
      </c>
    </row>
    <row r="313" spans="1:10" x14ac:dyDescent="0.2">
      <c r="A313" t="s">
        <v>636</v>
      </c>
      <c r="B313" s="2">
        <v>3000000000</v>
      </c>
      <c r="C313" s="1">
        <v>43668</v>
      </c>
      <c r="D313" t="s">
        <v>11</v>
      </c>
      <c r="E313" t="s">
        <v>28</v>
      </c>
      <c r="F313" t="s">
        <v>19</v>
      </c>
      <c r="G313" t="s">
        <v>20</v>
      </c>
      <c r="H313" s="3">
        <v>2015</v>
      </c>
      <c r="I313" s="7">
        <v>1000000000</v>
      </c>
      <c r="J313" t="s">
        <v>637</v>
      </c>
    </row>
    <row r="314" spans="1:10" x14ac:dyDescent="0.2">
      <c r="A314" t="s">
        <v>707</v>
      </c>
      <c r="B314" s="2">
        <v>3000000000</v>
      </c>
      <c r="C314" s="1">
        <v>44656</v>
      </c>
      <c r="D314" t="s">
        <v>97</v>
      </c>
      <c r="E314" t="s">
        <v>708</v>
      </c>
      <c r="F314" t="s">
        <v>334</v>
      </c>
      <c r="G314" t="s">
        <v>33</v>
      </c>
      <c r="H314" s="3">
        <v>2013</v>
      </c>
      <c r="I314" s="7">
        <v>148000000</v>
      </c>
      <c r="J314" t="s">
        <v>709</v>
      </c>
    </row>
    <row r="315" spans="1:10" x14ac:dyDescent="0.2">
      <c r="A315" t="s">
        <v>871</v>
      </c>
      <c r="B315" s="2">
        <v>3000000000</v>
      </c>
      <c r="C315" s="1">
        <v>44300</v>
      </c>
      <c r="D315" t="s">
        <v>68</v>
      </c>
      <c r="E315" t="s">
        <v>28</v>
      </c>
      <c r="F315" t="s">
        <v>19</v>
      </c>
      <c r="G315" t="s">
        <v>20</v>
      </c>
      <c r="H315" s="3">
        <v>2015</v>
      </c>
      <c r="I315" s="7">
        <v>240000000</v>
      </c>
      <c r="J315" t="s">
        <v>872</v>
      </c>
    </row>
    <row r="316" spans="1:10" x14ac:dyDescent="0.2">
      <c r="A316" t="s">
        <v>730</v>
      </c>
      <c r="B316" s="2">
        <v>3000000000</v>
      </c>
      <c r="C316" s="1">
        <v>44224</v>
      </c>
      <c r="D316" t="s">
        <v>52</v>
      </c>
      <c r="E316" t="s">
        <v>731</v>
      </c>
      <c r="F316" t="s">
        <v>19</v>
      </c>
      <c r="G316" t="s">
        <v>20</v>
      </c>
      <c r="H316" s="3">
        <v>2015</v>
      </c>
      <c r="I316" s="7">
        <v>507000000</v>
      </c>
      <c r="J316" t="s">
        <v>732</v>
      </c>
    </row>
    <row r="317" spans="1:10" x14ac:dyDescent="0.2">
      <c r="A317" t="s">
        <v>718</v>
      </c>
      <c r="B317" s="2">
        <v>3000000000</v>
      </c>
      <c r="C317" s="1">
        <v>43755</v>
      </c>
      <c r="D317" t="s">
        <v>36</v>
      </c>
      <c r="E317" t="s">
        <v>719</v>
      </c>
      <c r="F317" t="s">
        <v>19</v>
      </c>
      <c r="G317" t="s">
        <v>20</v>
      </c>
      <c r="H317" s="3">
        <v>2013</v>
      </c>
      <c r="I317" s="7">
        <v>357000000</v>
      </c>
      <c r="J317" t="s">
        <v>720</v>
      </c>
    </row>
    <row r="318" spans="1:10" x14ac:dyDescent="0.2">
      <c r="A318" t="s">
        <v>721</v>
      </c>
      <c r="B318" s="2">
        <v>3000000000</v>
      </c>
      <c r="C318" s="1">
        <v>44250</v>
      </c>
      <c r="D318" t="s">
        <v>36</v>
      </c>
      <c r="E318" t="s">
        <v>277</v>
      </c>
      <c r="F318" t="s">
        <v>19</v>
      </c>
      <c r="G318" t="s">
        <v>20</v>
      </c>
      <c r="H318" s="3">
        <v>2015</v>
      </c>
      <c r="I318" s="7">
        <v>722000000</v>
      </c>
      <c r="J318" t="s">
        <v>722</v>
      </c>
    </row>
    <row r="319" spans="1:10" x14ac:dyDescent="0.2">
      <c r="A319" t="s">
        <v>873</v>
      </c>
      <c r="B319" s="2">
        <v>3000000000</v>
      </c>
      <c r="C319" s="1">
        <v>43928</v>
      </c>
      <c r="D319" t="s">
        <v>36</v>
      </c>
      <c r="E319" t="s">
        <v>874</v>
      </c>
      <c r="F319" t="s">
        <v>19</v>
      </c>
      <c r="G319" t="s">
        <v>20</v>
      </c>
      <c r="H319" s="3">
        <v>2014</v>
      </c>
      <c r="I319" s="7">
        <v>419000000</v>
      </c>
      <c r="J319" t="s">
        <v>875</v>
      </c>
    </row>
    <row r="320" spans="1:10" x14ac:dyDescent="0.2">
      <c r="A320" t="s">
        <v>726</v>
      </c>
      <c r="B320" s="2">
        <v>3000000000</v>
      </c>
      <c r="C320" s="1">
        <v>44348</v>
      </c>
      <c r="D320" t="s">
        <v>46</v>
      </c>
      <c r="E320" t="s">
        <v>246</v>
      </c>
      <c r="F320" t="s">
        <v>19</v>
      </c>
      <c r="G320" t="s">
        <v>20</v>
      </c>
      <c r="H320" s="3">
        <v>2014</v>
      </c>
      <c r="I320" s="7">
        <v>818000000</v>
      </c>
      <c r="J320" t="s">
        <v>727</v>
      </c>
    </row>
    <row r="321" spans="1:10" x14ac:dyDescent="0.2">
      <c r="A321" t="s">
        <v>804</v>
      </c>
      <c r="B321" s="2">
        <v>3000000000</v>
      </c>
      <c r="C321" s="1">
        <v>44404</v>
      </c>
      <c r="D321" t="s">
        <v>124</v>
      </c>
      <c r="E321" t="s">
        <v>277</v>
      </c>
      <c r="F321" t="s">
        <v>19</v>
      </c>
      <c r="G321" t="s">
        <v>20</v>
      </c>
      <c r="H321" s="3">
        <v>2016</v>
      </c>
      <c r="I321" s="7">
        <v>665000000</v>
      </c>
      <c r="J321" t="s">
        <v>805</v>
      </c>
    </row>
    <row r="322" spans="1:10" x14ac:dyDescent="0.2">
      <c r="A322" t="s">
        <v>876</v>
      </c>
      <c r="B322" s="2">
        <v>3000000000</v>
      </c>
      <c r="C322" s="1">
        <v>44390</v>
      </c>
      <c r="D322" t="s">
        <v>27</v>
      </c>
      <c r="E322" t="s">
        <v>28</v>
      </c>
      <c r="F322" t="s">
        <v>19</v>
      </c>
      <c r="G322" t="s">
        <v>20</v>
      </c>
      <c r="H322" s="3">
        <v>2016</v>
      </c>
      <c r="I322" s="7">
        <v>496000000</v>
      </c>
      <c r="J322" t="s">
        <v>877</v>
      </c>
    </row>
    <row r="323" spans="1:10" x14ac:dyDescent="0.2">
      <c r="A323" t="s">
        <v>751</v>
      </c>
      <c r="B323" s="2">
        <v>3000000000</v>
      </c>
      <c r="C323" s="1">
        <v>43767</v>
      </c>
      <c r="D323" t="s">
        <v>213</v>
      </c>
      <c r="E323" t="s">
        <v>528</v>
      </c>
      <c r="F323" t="s">
        <v>19</v>
      </c>
      <c r="G323" t="s">
        <v>20</v>
      </c>
      <c r="H323" s="3">
        <v>2011</v>
      </c>
      <c r="I323" s="7">
        <v>999000000</v>
      </c>
      <c r="J323" t="s">
        <v>752</v>
      </c>
    </row>
    <row r="324" spans="1:10" x14ac:dyDescent="0.2">
      <c r="A324" t="s">
        <v>878</v>
      </c>
      <c r="B324" s="2">
        <v>3000000000</v>
      </c>
      <c r="C324" s="1">
        <v>43452</v>
      </c>
      <c r="D324" t="s">
        <v>36</v>
      </c>
      <c r="E324" t="s">
        <v>121</v>
      </c>
      <c r="F324" t="s">
        <v>19</v>
      </c>
      <c r="G324" t="s">
        <v>20</v>
      </c>
      <c r="H324" s="3">
        <v>2010</v>
      </c>
      <c r="I324" s="7">
        <v>427000000</v>
      </c>
      <c r="J324" t="s">
        <v>879</v>
      </c>
    </row>
    <row r="325" spans="1:10" x14ac:dyDescent="0.2">
      <c r="A325" t="s">
        <v>691</v>
      </c>
      <c r="B325" s="2">
        <v>3000000000</v>
      </c>
      <c r="C325" s="1">
        <v>44277</v>
      </c>
      <c r="D325" t="s">
        <v>36</v>
      </c>
      <c r="E325" t="s">
        <v>28</v>
      </c>
      <c r="F325" t="s">
        <v>19</v>
      </c>
      <c r="G325" t="s">
        <v>20</v>
      </c>
      <c r="H325" s="3">
        <v>2017</v>
      </c>
      <c r="I325" s="7">
        <v>314000000</v>
      </c>
      <c r="J325" t="s">
        <v>692</v>
      </c>
    </row>
    <row r="326" spans="1:10" x14ac:dyDescent="0.2">
      <c r="A326" t="s">
        <v>693</v>
      </c>
      <c r="B326" s="2">
        <v>3000000000</v>
      </c>
      <c r="C326" s="1">
        <v>44636</v>
      </c>
      <c r="D326" t="s">
        <v>124</v>
      </c>
      <c r="E326" t="s">
        <v>236</v>
      </c>
      <c r="F326" t="s">
        <v>19</v>
      </c>
      <c r="G326" t="s">
        <v>20</v>
      </c>
      <c r="H326" s="3">
        <v>2015</v>
      </c>
      <c r="I326" s="7">
        <v>366000000</v>
      </c>
      <c r="J326" t="s">
        <v>694</v>
      </c>
    </row>
    <row r="327" spans="1:10" x14ac:dyDescent="0.2">
      <c r="A327" t="s">
        <v>753</v>
      </c>
      <c r="B327" s="2">
        <v>3000000000</v>
      </c>
      <c r="C327" s="1">
        <v>43571</v>
      </c>
      <c r="D327" t="s">
        <v>17</v>
      </c>
      <c r="E327" t="s">
        <v>754</v>
      </c>
      <c r="F327" t="s">
        <v>19</v>
      </c>
      <c r="G327" t="s">
        <v>20</v>
      </c>
      <c r="H327" s="3">
        <v>2011</v>
      </c>
      <c r="I327" s="7">
        <v>880000000</v>
      </c>
      <c r="J327" t="s">
        <v>755</v>
      </c>
    </row>
    <row r="328" spans="1:10" x14ac:dyDescent="0.2">
      <c r="A328" t="s">
        <v>789</v>
      </c>
      <c r="B328" s="2">
        <v>3000000000</v>
      </c>
      <c r="C328" s="1">
        <v>44295</v>
      </c>
      <c r="D328" t="s">
        <v>23</v>
      </c>
      <c r="E328" t="s">
        <v>293</v>
      </c>
      <c r="F328" t="s">
        <v>19</v>
      </c>
      <c r="G328" t="s">
        <v>20</v>
      </c>
      <c r="H328" s="3">
        <v>2019</v>
      </c>
      <c r="I328" s="7">
        <v>399000000</v>
      </c>
      <c r="J328" t="s">
        <v>790</v>
      </c>
    </row>
    <row r="329" spans="1:10" x14ac:dyDescent="0.2">
      <c r="A329" t="s">
        <v>880</v>
      </c>
      <c r="B329" s="2">
        <v>3000000000</v>
      </c>
      <c r="C329" s="1">
        <v>44473</v>
      </c>
      <c r="D329" t="s">
        <v>36</v>
      </c>
      <c r="E329" t="s">
        <v>881</v>
      </c>
      <c r="F329" t="s">
        <v>882</v>
      </c>
      <c r="G329" t="s">
        <v>14</v>
      </c>
      <c r="H329" s="3">
        <v>2019</v>
      </c>
      <c r="I329" s="7">
        <v>311000000</v>
      </c>
      <c r="J329" t="s">
        <v>883</v>
      </c>
    </row>
    <row r="330" spans="1:10" x14ac:dyDescent="0.2">
      <c r="A330" t="s">
        <v>695</v>
      </c>
      <c r="B330" s="2">
        <v>3000000000</v>
      </c>
      <c r="C330" s="1">
        <v>44615</v>
      </c>
      <c r="D330" t="s">
        <v>97</v>
      </c>
      <c r="E330" t="s">
        <v>696</v>
      </c>
      <c r="F330" t="s">
        <v>19</v>
      </c>
      <c r="G330" t="s">
        <v>20</v>
      </c>
      <c r="H330" s="3">
        <v>2016</v>
      </c>
      <c r="I330" s="7">
        <v>465000000</v>
      </c>
      <c r="J330" t="s">
        <v>697</v>
      </c>
    </row>
    <row r="331" spans="1:10" x14ac:dyDescent="0.2">
      <c r="A331" t="s">
        <v>884</v>
      </c>
      <c r="B331" s="2">
        <v>3000000000</v>
      </c>
      <c r="C331" s="1">
        <v>43040</v>
      </c>
      <c r="D331" t="s">
        <v>23</v>
      </c>
      <c r="E331" t="s">
        <v>298</v>
      </c>
      <c r="F331" t="s">
        <v>13</v>
      </c>
      <c r="G331" t="s">
        <v>14</v>
      </c>
      <c r="H331" s="3">
        <v>2012</v>
      </c>
      <c r="I331" s="7">
        <v>1000000000</v>
      </c>
      <c r="J331" t="s">
        <v>885</v>
      </c>
    </row>
    <row r="332" spans="1:10" x14ac:dyDescent="0.2">
      <c r="A332" t="s">
        <v>728</v>
      </c>
      <c r="B332" s="2">
        <v>3000000000</v>
      </c>
      <c r="C332" s="1">
        <v>44390</v>
      </c>
      <c r="D332" t="s">
        <v>36</v>
      </c>
      <c r="E332" t="s">
        <v>28</v>
      </c>
      <c r="F332" t="s">
        <v>19</v>
      </c>
      <c r="G332" t="s">
        <v>20</v>
      </c>
      <c r="H332" s="3">
        <v>2013</v>
      </c>
      <c r="I332" s="7">
        <v>248000000</v>
      </c>
      <c r="J332" t="s">
        <v>729</v>
      </c>
    </row>
    <row r="333" spans="1:10" x14ac:dyDescent="0.2">
      <c r="A333" t="s">
        <v>806</v>
      </c>
      <c r="B333" s="2">
        <v>3000000000</v>
      </c>
      <c r="C333" s="1">
        <v>44342</v>
      </c>
      <c r="D333" t="s">
        <v>27</v>
      </c>
      <c r="E333" t="s">
        <v>28</v>
      </c>
      <c r="F333" t="s">
        <v>19</v>
      </c>
      <c r="G333" t="s">
        <v>20</v>
      </c>
      <c r="H333" s="3">
        <v>2017</v>
      </c>
      <c r="I333" s="7">
        <v>628000000</v>
      </c>
      <c r="J333" t="s">
        <v>807</v>
      </c>
    </row>
    <row r="334" spans="1:10" x14ac:dyDescent="0.2">
      <c r="A334" t="s">
        <v>733</v>
      </c>
      <c r="B334" s="2">
        <v>3000000000</v>
      </c>
      <c r="C334" s="1">
        <v>44202</v>
      </c>
      <c r="D334" t="s">
        <v>52</v>
      </c>
      <c r="E334" t="s">
        <v>160</v>
      </c>
      <c r="F334" t="s">
        <v>19</v>
      </c>
      <c r="G334" t="s">
        <v>20</v>
      </c>
      <c r="H334" s="3">
        <v>1999</v>
      </c>
      <c r="I334" s="7">
        <v>414000000</v>
      </c>
      <c r="J334" t="s">
        <v>734</v>
      </c>
    </row>
    <row r="335" spans="1:10" x14ac:dyDescent="0.2">
      <c r="A335" t="s">
        <v>698</v>
      </c>
      <c r="B335" s="2">
        <v>3000000000</v>
      </c>
      <c r="C335" s="1">
        <v>44314</v>
      </c>
      <c r="D335" t="s">
        <v>201</v>
      </c>
      <c r="E335" t="s">
        <v>28</v>
      </c>
      <c r="F335" t="s">
        <v>19</v>
      </c>
      <c r="G335" t="s">
        <v>20</v>
      </c>
      <c r="H335" s="3">
        <v>2013</v>
      </c>
      <c r="I335" s="7">
        <v>730000000</v>
      </c>
      <c r="J335" t="s">
        <v>699</v>
      </c>
    </row>
    <row r="336" spans="1:10" x14ac:dyDescent="0.2">
      <c r="A336" t="s">
        <v>791</v>
      </c>
      <c r="B336" s="2">
        <v>3000000000</v>
      </c>
      <c r="C336" s="1">
        <v>42276</v>
      </c>
      <c r="D336" t="s">
        <v>23</v>
      </c>
      <c r="E336" t="s">
        <v>28</v>
      </c>
      <c r="F336" t="s">
        <v>19</v>
      </c>
      <c r="G336" t="s">
        <v>20</v>
      </c>
      <c r="H336" s="3">
        <v>2008</v>
      </c>
      <c r="I336" s="7">
        <v>698000000</v>
      </c>
      <c r="J336" t="s">
        <v>792</v>
      </c>
    </row>
    <row r="337" spans="1:10" x14ac:dyDescent="0.2">
      <c r="A337" t="s">
        <v>886</v>
      </c>
      <c r="B337" s="2">
        <v>3000000000</v>
      </c>
      <c r="C337" s="1">
        <v>44483</v>
      </c>
      <c r="D337" t="s">
        <v>27</v>
      </c>
      <c r="E337" t="s">
        <v>887</v>
      </c>
      <c r="F337" t="s">
        <v>19</v>
      </c>
      <c r="G337" t="s">
        <v>20</v>
      </c>
      <c r="H337" s="3">
        <v>2011</v>
      </c>
      <c r="I337" s="7">
        <v>339000000</v>
      </c>
      <c r="J337" t="s">
        <v>888</v>
      </c>
    </row>
    <row r="338" spans="1:10" x14ac:dyDescent="0.2">
      <c r="A338" t="s">
        <v>758</v>
      </c>
      <c r="B338" s="2">
        <v>3000000000</v>
      </c>
      <c r="C338" s="1">
        <v>44369</v>
      </c>
      <c r="D338" t="s">
        <v>201</v>
      </c>
      <c r="E338" t="s">
        <v>356</v>
      </c>
      <c r="F338" t="s">
        <v>357</v>
      </c>
      <c r="G338" t="s">
        <v>14</v>
      </c>
      <c r="H338" s="3">
        <v>2014</v>
      </c>
      <c r="I338" s="7">
        <v>583000000</v>
      </c>
      <c r="J338" t="s">
        <v>759</v>
      </c>
    </row>
    <row r="339" spans="1:10" x14ac:dyDescent="0.2">
      <c r="A339" t="s">
        <v>889</v>
      </c>
      <c r="B339" s="2">
        <v>3000000000</v>
      </c>
      <c r="C339" s="1">
        <v>42736</v>
      </c>
      <c r="D339" t="s">
        <v>156</v>
      </c>
      <c r="E339" t="s">
        <v>73</v>
      </c>
      <c r="F339" t="s">
        <v>74</v>
      </c>
      <c r="G339" t="s">
        <v>14</v>
      </c>
      <c r="H339" s="3">
        <v>2012</v>
      </c>
      <c r="I339" s="7">
        <v>1000000000</v>
      </c>
      <c r="J339" t="s">
        <v>890</v>
      </c>
    </row>
    <row r="340" spans="1:10" x14ac:dyDescent="0.2">
      <c r="A340" t="s">
        <v>654</v>
      </c>
      <c r="B340" s="2">
        <v>3000000000</v>
      </c>
      <c r="C340" s="1">
        <v>43668</v>
      </c>
      <c r="D340" t="s">
        <v>11</v>
      </c>
      <c r="F340" t="s">
        <v>465</v>
      </c>
      <c r="G340" t="s">
        <v>14</v>
      </c>
      <c r="H340" s="3">
        <v>2010</v>
      </c>
      <c r="I340" s="7">
        <v>1000000000</v>
      </c>
      <c r="J340" t="s">
        <v>655</v>
      </c>
    </row>
    <row r="341" spans="1:10" x14ac:dyDescent="0.2">
      <c r="A341" t="s">
        <v>817</v>
      </c>
      <c r="B341" s="2">
        <v>3000000000</v>
      </c>
      <c r="C341" s="1">
        <v>43347</v>
      </c>
      <c r="D341" t="s">
        <v>46</v>
      </c>
      <c r="E341" t="s">
        <v>69</v>
      </c>
      <c r="F341" t="s">
        <v>70</v>
      </c>
      <c r="G341" t="s">
        <v>14</v>
      </c>
      <c r="H341" s="3">
        <v>2016</v>
      </c>
      <c r="I341" s="7">
        <v>1000000000</v>
      </c>
      <c r="J341" t="s">
        <v>818</v>
      </c>
    </row>
    <row r="342" spans="1:10" x14ac:dyDescent="0.2">
      <c r="A342" t="s">
        <v>710</v>
      </c>
      <c r="B342" s="2">
        <v>3000000000</v>
      </c>
      <c r="C342" s="1">
        <v>44076</v>
      </c>
      <c r="D342" t="s">
        <v>68</v>
      </c>
      <c r="E342" t="s">
        <v>69</v>
      </c>
      <c r="F342" t="s">
        <v>70</v>
      </c>
      <c r="G342" t="s">
        <v>14</v>
      </c>
      <c r="H342" s="3">
        <v>2015</v>
      </c>
      <c r="I342" s="7">
        <v>789000000</v>
      </c>
      <c r="J342" t="s">
        <v>711</v>
      </c>
    </row>
    <row r="343" spans="1:10" x14ac:dyDescent="0.2">
      <c r="A343" t="s">
        <v>700</v>
      </c>
      <c r="B343" s="2">
        <v>3000000000</v>
      </c>
      <c r="C343" s="1">
        <v>44608</v>
      </c>
      <c r="D343" t="s">
        <v>701</v>
      </c>
      <c r="E343" t="s">
        <v>277</v>
      </c>
      <c r="F343" t="s">
        <v>19</v>
      </c>
      <c r="G343" t="s">
        <v>20</v>
      </c>
      <c r="H343" s="3">
        <v>2008</v>
      </c>
      <c r="I343" s="7">
        <v>607000000</v>
      </c>
      <c r="J343" t="s">
        <v>702</v>
      </c>
    </row>
    <row r="344" spans="1:10" x14ac:dyDescent="0.2">
      <c r="A344" t="s">
        <v>638</v>
      </c>
      <c r="B344" s="2">
        <v>3000000000</v>
      </c>
      <c r="C344" s="1">
        <v>44529</v>
      </c>
      <c r="D344" t="s">
        <v>27</v>
      </c>
      <c r="E344" t="s">
        <v>219</v>
      </c>
      <c r="F344" t="s">
        <v>70</v>
      </c>
      <c r="G344" t="s">
        <v>14</v>
      </c>
      <c r="H344" s="3">
        <v>2010</v>
      </c>
      <c r="I344" s="7">
        <v>54000000</v>
      </c>
      <c r="J344" t="s">
        <v>639</v>
      </c>
    </row>
    <row r="345" spans="1:10" x14ac:dyDescent="0.2">
      <c r="A345" t="s">
        <v>703</v>
      </c>
      <c r="B345" s="2">
        <v>3000000000</v>
      </c>
      <c r="C345" s="1">
        <v>44448</v>
      </c>
      <c r="D345" t="s">
        <v>27</v>
      </c>
      <c r="E345" t="s">
        <v>28</v>
      </c>
      <c r="F345" t="s">
        <v>19</v>
      </c>
      <c r="G345" t="s">
        <v>20</v>
      </c>
      <c r="H345" s="3">
        <v>2015</v>
      </c>
      <c r="I345" s="7">
        <v>987000000</v>
      </c>
      <c r="J345" t="s">
        <v>704</v>
      </c>
    </row>
    <row r="346" spans="1:10" x14ac:dyDescent="0.2">
      <c r="A346" t="s">
        <v>705</v>
      </c>
      <c r="B346" s="2">
        <v>3000000000</v>
      </c>
      <c r="C346" s="1">
        <v>44370</v>
      </c>
      <c r="D346" t="s">
        <v>36</v>
      </c>
      <c r="E346" t="s">
        <v>28</v>
      </c>
      <c r="F346" t="s">
        <v>19</v>
      </c>
      <c r="G346" t="s">
        <v>20</v>
      </c>
      <c r="H346" s="3">
        <v>2015</v>
      </c>
      <c r="I346" s="7">
        <v>313000000</v>
      </c>
      <c r="J346" t="s">
        <v>706</v>
      </c>
    </row>
    <row r="347" spans="1:10" x14ac:dyDescent="0.2">
      <c r="A347" t="s">
        <v>756</v>
      </c>
      <c r="B347" s="2">
        <v>3000000000</v>
      </c>
      <c r="C347" s="1">
        <v>43920</v>
      </c>
      <c r="D347" t="s">
        <v>133</v>
      </c>
      <c r="E347" t="s">
        <v>101</v>
      </c>
      <c r="F347" t="s">
        <v>19</v>
      </c>
      <c r="G347" t="s">
        <v>20</v>
      </c>
      <c r="H347" s="3">
        <v>2012</v>
      </c>
      <c r="I347" s="7">
        <v>777000000</v>
      </c>
      <c r="J347" t="s">
        <v>757</v>
      </c>
    </row>
    <row r="348" spans="1:10" x14ac:dyDescent="0.2">
      <c r="A348" t="s">
        <v>640</v>
      </c>
      <c r="B348" s="2">
        <v>3000000000</v>
      </c>
      <c r="C348" s="1">
        <v>42970</v>
      </c>
      <c r="D348" t="s">
        <v>17</v>
      </c>
      <c r="E348" t="s">
        <v>641</v>
      </c>
      <c r="F348" t="s">
        <v>642</v>
      </c>
      <c r="G348" t="s">
        <v>14</v>
      </c>
      <c r="H348" s="3">
        <v>2004</v>
      </c>
      <c r="I348" s="7">
        <v>418000000</v>
      </c>
      <c r="J348" t="s">
        <v>643</v>
      </c>
    </row>
    <row r="349" spans="1:10" x14ac:dyDescent="0.2">
      <c r="A349" t="s">
        <v>891</v>
      </c>
      <c r="B349" s="2">
        <v>3000000000</v>
      </c>
      <c r="C349" s="1">
        <v>43529</v>
      </c>
      <c r="D349" t="s">
        <v>27</v>
      </c>
      <c r="E349" t="s">
        <v>208</v>
      </c>
      <c r="F349" t="s">
        <v>149</v>
      </c>
      <c r="G349" t="s">
        <v>33</v>
      </c>
      <c r="H349" s="3">
        <v>2014</v>
      </c>
      <c r="I349" s="7">
        <v>919000000</v>
      </c>
      <c r="J349" t="s">
        <v>892</v>
      </c>
    </row>
    <row r="350" spans="1:10" x14ac:dyDescent="0.2">
      <c r="A350" t="s">
        <v>893</v>
      </c>
      <c r="B350" s="2">
        <v>3000000000</v>
      </c>
      <c r="C350" s="1">
        <v>43804</v>
      </c>
      <c r="D350" t="s">
        <v>17</v>
      </c>
      <c r="E350" t="s">
        <v>420</v>
      </c>
      <c r="F350" t="s">
        <v>421</v>
      </c>
      <c r="G350" t="s">
        <v>413</v>
      </c>
      <c r="H350" s="3">
        <v>2011</v>
      </c>
      <c r="I350" s="7">
        <v>180000000</v>
      </c>
      <c r="J350" t="s">
        <v>894</v>
      </c>
    </row>
    <row r="351" spans="1:10" x14ac:dyDescent="0.2">
      <c r="A351" t="s">
        <v>819</v>
      </c>
      <c r="B351" s="2">
        <v>3000000000</v>
      </c>
      <c r="C351" s="1">
        <v>43738</v>
      </c>
      <c r="D351" t="s">
        <v>36</v>
      </c>
      <c r="E351" t="s">
        <v>820</v>
      </c>
      <c r="F351" t="s">
        <v>19</v>
      </c>
      <c r="G351" t="s">
        <v>20</v>
      </c>
      <c r="H351" s="3">
        <v>2014</v>
      </c>
      <c r="I351" s="7">
        <v>722000000</v>
      </c>
      <c r="J351" t="s">
        <v>821</v>
      </c>
    </row>
    <row r="352" spans="1:10" x14ac:dyDescent="0.2">
      <c r="A352" t="s">
        <v>650</v>
      </c>
      <c r="B352" s="2">
        <v>3000000000</v>
      </c>
      <c r="C352" s="1">
        <v>44376</v>
      </c>
      <c r="D352" t="s">
        <v>27</v>
      </c>
      <c r="E352" t="s">
        <v>28</v>
      </c>
      <c r="F352" t="s">
        <v>19</v>
      </c>
      <c r="G352" t="s">
        <v>20</v>
      </c>
      <c r="H352" s="3">
        <v>2019</v>
      </c>
      <c r="I352" s="7">
        <v>125000000</v>
      </c>
      <c r="J352" t="s">
        <v>651</v>
      </c>
    </row>
    <row r="353" spans="1:10" x14ac:dyDescent="0.2">
      <c r="A353" t="s">
        <v>644</v>
      </c>
      <c r="B353" s="2">
        <v>3000000000</v>
      </c>
      <c r="C353" s="1">
        <v>42332</v>
      </c>
      <c r="D353" t="s">
        <v>213</v>
      </c>
      <c r="E353" t="s">
        <v>12</v>
      </c>
      <c r="F353" t="s">
        <v>13</v>
      </c>
      <c r="G353" t="s">
        <v>14</v>
      </c>
      <c r="H353" s="3">
        <v>2011</v>
      </c>
      <c r="I353" s="7">
        <v>775000000</v>
      </c>
      <c r="J353" t="s">
        <v>645</v>
      </c>
    </row>
    <row r="354" spans="1:10" x14ac:dyDescent="0.2">
      <c r="A354" t="s">
        <v>735</v>
      </c>
      <c r="B354" s="2">
        <v>3000000000</v>
      </c>
      <c r="C354" s="1">
        <v>43192</v>
      </c>
      <c r="D354" t="s">
        <v>133</v>
      </c>
      <c r="E354" t="s">
        <v>77</v>
      </c>
      <c r="F354" t="s">
        <v>13</v>
      </c>
      <c r="G354" t="s">
        <v>14</v>
      </c>
      <c r="H354" s="3">
        <v>2014</v>
      </c>
      <c r="I354" s="7">
        <v>1000000000</v>
      </c>
      <c r="J354" t="s">
        <v>736</v>
      </c>
    </row>
    <row r="355" spans="1:10" x14ac:dyDescent="0.2">
      <c r="A355" t="s">
        <v>737</v>
      </c>
      <c r="B355" s="2">
        <v>3000000000</v>
      </c>
      <c r="C355" s="1">
        <v>44428</v>
      </c>
      <c r="D355" t="s">
        <v>36</v>
      </c>
      <c r="E355" t="s">
        <v>69</v>
      </c>
      <c r="F355" t="s">
        <v>70</v>
      </c>
      <c r="G355" t="s">
        <v>14</v>
      </c>
      <c r="H355" s="3">
        <v>2018</v>
      </c>
      <c r="I355" s="7">
        <v>543000000</v>
      </c>
      <c r="J355" t="s">
        <v>738</v>
      </c>
    </row>
    <row r="356" spans="1:10" x14ac:dyDescent="0.2">
      <c r="A356" t="s">
        <v>793</v>
      </c>
      <c r="B356" s="2">
        <v>3000000000</v>
      </c>
      <c r="C356" s="1">
        <v>43605</v>
      </c>
      <c r="D356" t="s">
        <v>46</v>
      </c>
      <c r="E356" t="s">
        <v>794</v>
      </c>
      <c r="F356" t="s">
        <v>19</v>
      </c>
      <c r="G356" t="s">
        <v>20</v>
      </c>
      <c r="H356" s="3">
        <v>2014</v>
      </c>
      <c r="I356" s="7">
        <v>483000000</v>
      </c>
      <c r="J356" t="s">
        <v>795</v>
      </c>
    </row>
    <row r="357" spans="1:10" x14ac:dyDescent="0.2">
      <c r="A357" t="s">
        <v>895</v>
      </c>
      <c r="B357" s="2">
        <v>2000000000</v>
      </c>
      <c r="C357" s="1">
        <v>44453</v>
      </c>
      <c r="D357" t="s">
        <v>36</v>
      </c>
      <c r="E357" t="s">
        <v>896</v>
      </c>
      <c r="F357" t="s">
        <v>19</v>
      </c>
      <c r="G357" t="s">
        <v>20</v>
      </c>
      <c r="H357" s="3">
        <v>2017</v>
      </c>
      <c r="I357" s="7">
        <v>127000000</v>
      </c>
      <c r="J357" t="s">
        <v>897</v>
      </c>
    </row>
    <row r="358" spans="1:10" x14ac:dyDescent="0.2">
      <c r="A358" t="s">
        <v>1314</v>
      </c>
      <c r="B358" s="2">
        <v>2000000000</v>
      </c>
      <c r="C358" s="1">
        <v>43453</v>
      </c>
      <c r="D358" t="s">
        <v>11</v>
      </c>
      <c r="E358" t="s">
        <v>12</v>
      </c>
      <c r="F358" t="s">
        <v>13</v>
      </c>
      <c r="G358" t="s">
        <v>14</v>
      </c>
      <c r="H358" s="3">
        <v>2015</v>
      </c>
      <c r="I358" s="7">
        <v>1000000000</v>
      </c>
      <c r="J358" t="s">
        <v>1315</v>
      </c>
    </row>
    <row r="359" spans="1:10" x14ac:dyDescent="0.2">
      <c r="A359" t="s">
        <v>1081</v>
      </c>
      <c r="B359" s="2">
        <v>2000000000</v>
      </c>
      <c r="C359" s="1">
        <v>44280</v>
      </c>
      <c r="D359" t="s">
        <v>17</v>
      </c>
      <c r="E359" t="s">
        <v>468</v>
      </c>
      <c r="F359" t="s">
        <v>19</v>
      </c>
      <c r="G359" t="s">
        <v>20</v>
      </c>
      <c r="H359" s="3">
        <v>2017</v>
      </c>
      <c r="I359" s="7">
        <v>419000000</v>
      </c>
      <c r="J359" t="s">
        <v>1082</v>
      </c>
    </row>
    <row r="360" spans="1:10" x14ac:dyDescent="0.2">
      <c r="A360" t="s">
        <v>1257</v>
      </c>
      <c r="B360" s="2">
        <v>2000000000</v>
      </c>
      <c r="C360" s="1">
        <v>44573</v>
      </c>
      <c r="D360" t="s">
        <v>17</v>
      </c>
      <c r="E360" t="s">
        <v>1258</v>
      </c>
      <c r="F360" t="s">
        <v>43</v>
      </c>
      <c r="G360" t="s">
        <v>33</v>
      </c>
      <c r="H360" s="3">
        <v>2018</v>
      </c>
      <c r="I360" s="7">
        <v>193000000</v>
      </c>
      <c r="J360" t="s">
        <v>1259</v>
      </c>
    </row>
    <row r="361" spans="1:10" x14ac:dyDescent="0.2">
      <c r="A361" t="s">
        <v>1272</v>
      </c>
      <c r="B361" s="2">
        <v>2000000000</v>
      </c>
      <c r="C361" s="1">
        <v>44629</v>
      </c>
      <c r="D361" t="s">
        <v>27</v>
      </c>
      <c r="E361" t="s">
        <v>388</v>
      </c>
      <c r="F361" t="s">
        <v>19</v>
      </c>
      <c r="G361" t="s">
        <v>20</v>
      </c>
      <c r="H361" s="3">
        <v>2012</v>
      </c>
      <c r="I361" s="7">
        <v>507000000</v>
      </c>
      <c r="J361" t="s">
        <v>1273</v>
      </c>
    </row>
    <row r="362" spans="1:10" x14ac:dyDescent="0.2">
      <c r="A362" t="s">
        <v>1262</v>
      </c>
      <c r="B362" s="2">
        <v>2000000000</v>
      </c>
      <c r="C362" s="1">
        <v>44362</v>
      </c>
      <c r="D362" t="s">
        <v>27</v>
      </c>
      <c r="E362" t="s">
        <v>198</v>
      </c>
      <c r="F362" t="s">
        <v>19</v>
      </c>
      <c r="G362" t="s">
        <v>20</v>
      </c>
      <c r="H362" s="3">
        <v>2009</v>
      </c>
      <c r="I362" s="7">
        <v>676000000</v>
      </c>
      <c r="J362" t="s">
        <v>1263</v>
      </c>
    </row>
    <row r="363" spans="1:10" x14ac:dyDescent="0.2">
      <c r="A363" t="s">
        <v>1316</v>
      </c>
      <c r="B363" s="2">
        <v>2000000000</v>
      </c>
      <c r="C363" s="1">
        <v>44462</v>
      </c>
      <c r="D363" t="s">
        <v>11</v>
      </c>
      <c r="F363" t="s">
        <v>465</v>
      </c>
      <c r="G363" t="s">
        <v>14</v>
      </c>
      <c r="H363" s="3">
        <v>2016</v>
      </c>
      <c r="I363" s="7">
        <v>536000000</v>
      </c>
      <c r="J363" t="s">
        <v>1317</v>
      </c>
    </row>
    <row r="364" spans="1:10" x14ac:dyDescent="0.2">
      <c r="A364" t="s">
        <v>1083</v>
      </c>
      <c r="B364" s="2">
        <v>2000000000</v>
      </c>
      <c r="C364" s="1">
        <v>42839</v>
      </c>
      <c r="D364" t="s">
        <v>11</v>
      </c>
      <c r="E364" t="s">
        <v>1084</v>
      </c>
      <c r="F364" t="s">
        <v>1085</v>
      </c>
      <c r="G364" t="s">
        <v>20</v>
      </c>
      <c r="H364" s="3">
        <v>2006</v>
      </c>
      <c r="I364" s="7">
        <v>120000000</v>
      </c>
      <c r="J364" t="s">
        <v>1086</v>
      </c>
    </row>
    <row r="365" spans="1:10" x14ac:dyDescent="0.2">
      <c r="A365" t="s">
        <v>974</v>
      </c>
      <c r="B365" s="2">
        <v>2000000000</v>
      </c>
      <c r="C365" s="1">
        <v>44547</v>
      </c>
      <c r="D365" t="s">
        <v>36</v>
      </c>
      <c r="E365" t="s">
        <v>28</v>
      </c>
      <c r="F365" t="s">
        <v>19</v>
      </c>
      <c r="G365" t="s">
        <v>20</v>
      </c>
      <c r="H365" s="3">
        <v>2020</v>
      </c>
      <c r="I365" s="7">
        <v>181000000</v>
      </c>
      <c r="J365" t="s">
        <v>975</v>
      </c>
    </row>
    <row r="366" spans="1:10" x14ac:dyDescent="0.2">
      <c r="A366" t="s">
        <v>1318</v>
      </c>
      <c r="B366" s="2">
        <v>2000000000</v>
      </c>
      <c r="C366" s="1">
        <v>44487</v>
      </c>
      <c r="D366" t="s">
        <v>36</v>
      </c>
      <c r="E366" t="s">
        <v>333</v>
      </c>
      <c r="F366" t="s">
        <v>334</v>
      </c>
      <c r="G366" t="s">
        <v>33</v>
      </c>
      <c r="H366" s="3">
        <v>2016</v>
      </c>
      <c r="I366" s="7">
        <v>210000000</v>
      </c>
      <c r="J366" t="s">
        <v>1319</v>
      </c>
    </row>
    <row r="367" spans="1:10" x14ac:dyDescent="0.2">
      <c r="A367" t="s">
        <v>1225</v>
      </c>
      <c r="B367" s="2">
        <v>2000000000</v>
      </c>
      <c r="C367" s="1">
        <v>43206</v>
      </c>
      <c r="D367" t="s">
        <v>133</v>
      </c>
      <c r="E367" t="s">
        <v>77</v>
      </c>
      <c r="F367" t="s">
        <v>13</v>
      </c>
      <c r="G367" t="s">
        <v>14</v>
      </c>
      <c r="H367" s="3">
        <v>2017</v>
      </c>
      <c r="I367" s="7">
        <v>792000000</v>
      </c>
      <c r="J367" t="s">
        <v>1226</v>
      </c>
    </row>
    <row r="368" spans="1:10" x14ac:dyDescent="0.2">
      <c r="A368" t="s">
        <v>1320</v>
      </c>
      <c r="B368" s="2">
        <v>2000000000</v>
      </c>
      <c r="C368" s="1">
        <v>44607</v>
      </c>
      <c r="D368" t="s">
        <v>23</v>
      </c>
      <c r="E368" t="s">
        <v>73</v>
      </c>
      <c r="F368" t="s">
        <v>74</v>
      </c>
      <c r="G368" t="s">
        <v>14</v>
      </c>
      <c r="H368" s="3">
        <v>2014</v>
      </c>
      <c r="I368" s="7">
        <v>438000000</v>
      </c>
      <c r="J368" t="s">
        <v>1321</v>
      </c>
    </row>
    <row r="369" spans="1:10" x14ac:dyDescent="0.2">
      <c r="A369" t="s">
        <v>1155</v>
      </c>
      <c r="B369" s="2">
        <v>2000000000</v>
      </c>
      <c r="C369" s="1">
        <v>44305</v>
      </c>
      <c r="D369" t="s">
        <v>27</v>
      </c>
      <c r="E369" t="s">
        <v>315</v>
      </c>
      <c r="F369" t="s">
        <v>316</v>
      </c>
      <c r="G369" t="s">
        <v>33</v>
      </c>
      <c r="H369" s="3">
        <v>2016</v>
      </c>
      <c r="I369" s="7">
        <v>364000000</v>
      </c>
      <c r="J369" t="s">
        <v>1156</v>
      </c>
    </row>
    <row r="370" spans="1:10" x14ac:dyDescent="0.2">
      <c r="A370" t="s">
        <v>1274</v>
      </c>
      <c r="B370" s="2">
        <v>2000000000</v>
      </c>
      <c r="C370" s="1">
        <v>44215</v>
      </c>
      <c r="D370" t="s">
        <v>97</v>
      </c>
      <c r="E370" t="s">
        <v>1275</v>
      </c>
      <c r="F370" t="s">
        <v>19</v>
      </c>
      <c r="G370" t="s">
        <v>20</v>
      </c>
      <c r="H370" s="3">
        <v>2014</v>
      </c>
      <c r="I370" s="7">
        <v>295000000</v>
      </c>
      <c r="J370" t="s">
        <v>1276</v>
      </c>
    </row>
    <row r="371" spans="1:10" x14ac:dyDescent="0.2">
      <c r="A371" t="s">
        <v>1215</v>
      </c>
      <c r="B371" s="2">
        <v>2000000000</v>
      </c>
      <c r="C371" s="1">
        <v>44405</v>
      </c>
      <c r="D371" t="s">
        <v>36</v>
      </c>
      <c r="E371" t="s">
        <v>28</v>
      </c>
      <c r="F371" t="s">
        <v>19</v>
      </c>
      <c r="G371" t="s">
        <v>20</v>
      </c>
      <c r="H371" s="3">
        <v>2012</v>
      </c>
      <c r="I371" s="7">
        <v>334000000</v>
      </c>
      <c r="J371" t="s">
        <v>1216</v>
      </c>
    </row>
    <row r="372" spans="1:10" x14ac:dyDescent="0.2">
      <c r="A372" t="s">
        <v>976</v>
      </c>
      <c r="B372" s="2">
        <v>2000000000</v>
      </c>
      <c r="C372" s="1">
        <v>44468</v>
      </c>
      <c r="D372" t="s">
        <v>36</v>
      </c>
      <c r="E372" t="s">
        <v>101</v>
      </c>
      <c r="F372" t="s">
        <v>19</v>
      </c>
      <c r="G372" t="s">
        <v>20</v>
      </c>
      <c r="H372" s="3">
        <v>2014</v>
      </c>
      <c r="I372" s="7">
        <v>381000000</v>
      </c>
      <c r="J372" t="s">
        <v>977</v>
      </c>
    </row>
    <row r="373" spans="1:10" x14ac:dyDescent="0.2">
      <c r="A373" t="s">
        <v>1312</v>
      </c>
      <c r="B373" s="2">
        <v>2000000000</v>
      </c>
      <c r="C373" s="1">
        <v>44571</v>
      </c>
      <c r="D373" t="s">
        <v>23</v>
      </c>
      <c r="E373" t="s">
        <v>315</v>
      </c>
      <c r="F373" t="s">
        <v>316</v>
      </c>
      <c r="G373" t="s">
        <v>33</v>
      </c>
      <c r="H373" s="3">
        <v>2019</v>
      </c>
      <c r="I373" s="7">
        <v>422000000</v>
      </c>
      <c r="J373" t="s">
        <v>1313</v>
      </c>
    </row>
    <row r="374" spans="1:10" x14ac:dyDescent="0.2">
      <c r="A374" t="s">
        <v>1322</v>
      </c>
      <c r="B374" s="2">
        <v>2000000000</v>
      </c>
      <c r="C374" s="1">
        <v>43977</v>
      </c>
      <c r="D374" t="s">
        <v>17</v>
      </c>
      <c r="E374" t="s">
        <v>1323</v>
      </c>
      <c r="F374" t="s">
        <v>19</v>
      </c>
      <c r="G374" t="s">
        <v>20</v>
      </c>
      <c r="H374" s="3">
        <v>2012</v>
      </c>
      <c r="I374" s="7">
        <v>640000000</v>
      </c>
      <c r="J374" t="s">
        <v>1324</v>
      </c>
    </row>
    <row r="375" spans="1:10" x14ac:dyDescent="0.2">
      <c r="A375" t="s">
        <v>961</v>
      </c>
      <c r="B375" s="2">
        <v>2000000000</v>
      </c>
      <c r="C375" s="1">
        <v>42284</v>
      </c>
      <c r="D375" t="s">
        <v>23</v>
      </c>
      <c r="E375" t="s">
        <v>28</v>
      </c>
      <c r="F375" t="s">
        <v>19</v>
      </c>
      <c r="G375" t="s">
        <v>20</v>
      </c>
      <c r="H375" s="3">
        <v>2009</v>
      </c>
      <c r="I375" s="7">
        <v>431000000</v>
      </c>
      <c r="J375" t="s">
        <v>962</v>
      </c>
    </row>
    <row r="376" spans="1:10" x14ac:dyDescent="0.2">
      <c r="A376" t="s">
        <v>1325</v>
      </c>
      <c r="B376" s="2">
        <v>2000000000</v>
      </c>
      <c r="C376" s="1">
        <v>43851</v>
      </c>
      <c r="D376" t="s">
        <v>213</v>
      </c>
      <c r="E376" t="s">
        <v>28</v>
      </c>
      <c r="F376" t="s">
        <v>19</v>
      </c>
      <c r="G376" t="s">
        <v>20</v>
      </c>
      <c r="H376" s="3">
        <v>2011</v>
      </c>
      <c r="I376" s="7">
        <v>293000000</v>
      </c>
      <c r="J376" t="s">
        <v>1326</v>
      </c>
    </row>
    <row r="377" spans="1:10" x14ac:dyDescent="0.2">
      <c r="A377" t="s">
        <v>1087</v>
      </c>
      <c r="B377" s="2">
        <v>2000000000</v>
      </c>
      <c r="C377" s="1">
        <v>44335</v>
      </c>
      <c r="D377" t="s">
        <v>11</v>
      </c>
      <c r="E377" t="s">
        <v>101</v>
      </c>
      <c r="F377" t="s">
        <v>19</v>
      </c>
      <c r="G377" t="s">
        <v>20</v>
      </c>
      <c r="H377" s="3">
        <v>2014</v>
      </c>
      <c r="I377" s="7">
        <v>380000000</v>
      </c>
      <c r="J377" t="s">
        <v>1088</v>
      </c>
    </row>
    <row r="378" spans="1:10" x14ac:dyDescent="0.2">
      <c r="A378" t="s">
        <v>978</v>
      </c>
      <c r="B378" s="2">
        <v>2000000000</v>
      </c>
      <c r="C378" s="1">
        <v>44466</v>
      </c>
      <c r="D378" t="s">
        <v>27</v>
      </c>
      <c r="E378" t="s">
        <v>979</v>
      </c>
      <c r="F378" t="s">
        <v>980</v>
      </c>
      <c r="G378" t="s">
        <v>14</v>
      </c>
      <c r="H378" s="3">
        <v>2013</v>
      </c>
      <c r="I378" s="7">
        <v>150000000</v>
      </c>
      <c r="J378" t="s">
        <v>981</v>
      </c>
    </row>
    <row r="379" spans="1:10" x14ac:dyDescent="0.2">
      <c r="A379" t="s">
        <v>982</v>
      </c>
      <c r="B379" s="2">
        <v>2000000000</v>
      </c>
      <c r="C379" s="1">
        <v>44592</v>
      </c>
      <c r="D379" t="s">
        <v>97</v>
      </c>
      <c r="E379" t="s">
        <v>198</v>
      </c>
      <c r="F379" t="s">
        <v>19</v>
      </c>
      <c r="G379" t="s">
        <v>20</v>
      </c>
      <c r="H379" s="3">
        <v>2016</v>
      </c>
      <c r="I379" s="7">
        <v>150000000</v>
      </c>
      <c r="J379" t="s">
        <v>983</v>
      </c>
    </row>
    <row r="380" spans="1:10" x14ac:dyDescent="0.2">
      <c r="A380" t="s">
        <v>1327</v>
      </c>
      <c r="B380" s="2">
        <v>2000000000</v>
      </c>
      <c r="C380" s="1">
        <v>41260</v>
      </c>
      <c r="D380" t="s">
        <v>11</v>
      </c>
      <c r="E380" t="s">
        <v>246</v>
      </c>
      <c r="F380" t="s">
        <v>19</v>
      </c>
      <c r="G380" t="s">
        <v>20</v>
      </c>
      <c r="H380" s="3">
        <v>2012</v>
      </c>
      <c r="I380" s="7">
        <v>658000000</v>
      </c>
      <c r="J380" t="s">
        <v>1328</v>
      </c>
    </row>
    <row r="381" spans="1:10" x14ac:dyDescent="0.2">
      <c r="A381" t="s">
        <v>1329</v>
      </c>
      <c r="B381" s="2">
        <v>2000000000</v>
      </c>
      <c r="C381" s="1">
        <v>44447</v>
      </c>
      <c r="D381" t="s">
        <v>36</v>
      </c>
      <c r="E381" t="s">
        <v>224</v>
      </c>
      <c r="F381" t="s">
        <v>19</v>
      </c>
      <c r="G381" t="s">
        <v>20</v>
      </c>
      <c r="H381" s="3">
        <v>2014</v>
      </c>
      <c r="I381" s="7">
        <v>341000000</v>
      </c>
      <c r="J381" t="s">
        <v>1330</v>
      </c>
    </row>
    <row r="382" spans="1:10" x14ac:dyDescent="0.2">
      <c r="A382" t="s">
        <v>898</v>
      </c>
      <c r="B382" s="2">
        <v>2000000000</v>
      </c>
      <c r="C382" s="1">
        <v>43549</v>
      </c>
      <c r="D382" t="s">
        <v>27</v>
      </c>
      <c r="E382" t="s">
        <v>12</v>
      </c>
      <c r="F382" t="s">
        <v>13</v>
      </c>
      <c r="G382" t="s">
        <v>14</v>
      </c>
      <c r="H382" s="3">
        <v>2015</v>
      </c>
      <c r="I382" s="7">
        <v>224000000</v>
      </c>
      <c r="J382" t="s">
        <v>899</v>
      </c>
    </row>
    <row r="383" spans="1:10" x14ac:dyDescent="0.2">
      <c r="A383" t="s">
        <v>943</v>
      </c>
      <c r="B383" s="2">
        <v>2000000000</v>
      </c>
      <c r="C383" s="1">
        <v>43063</v>
      </c>
      <c r="D383" t="s">
        <v>27</v>
      </c>
      <c r="E383" t="s">
        <v>944</v>
      </c>
      <c r="F383" t="s">
        <v>43</v>
      </c>
      <c r="G383" t="s">
        <v>33</v>
      </c>
      <c r="H383" s="3">
        <v>1992</v>
      </c>
      <c r="I383" s="7">
        <v>696000000</v>
      </c>
      <c r="J383" t="s">
        <v>945</v>
      </c>
    </row>
    <row r="384" spans="1:10" x14ac:dyDescent="0.2">
      <c r="A384" t="s">
        <v>1157</v>
      </c>
      <c r="B384" s="2">
        <v>2000000000</v>
      </c>
      <c r="C384" s="1">
        <v>44061</v>
      </c>
      <c r="D384" t="s">
        <v>124</v>
      </c>
      <c r="E384" t="s">
        <v>77</v>
      </c>
      <c r="F384" t="s">
        <v>13</v>
      </c>
      <c r="G384" t="s">
        <v>14</v>
      </c>
      <c r="H384" s="3">
        <v>2019</v>
      </c>
      <c r="I384" s="7">
        <v>285000000</v>
      </c>
      <c r="J384" t="s">
        <v>1158</v>
      </c>
    </row>
    <row r="385" spans="1:10" x14ac:dyDescent="0.2">
      <c r="A385" t="s">
        <v>1089</v>
      </c>
      <c r="B385" s="2">
        <v>2000000000</v>
      </c>
      <c r="C385" s="1">
        <v>44452</v>
      </c>
      <c r="D385" t="s">
        <v>201</v>
      </c>
      <c r="E385" t="s">
        <v>160</v>
      </c>
      <c r="F385" t="s">
        <v>19</v>
      </c>
      <c r="G385" t="s">
        <v>20</v>
      </c>
      <c r="H385" s="3">
        <v>2013</v>
      </c>
      <c r="I385" s="7">
        <v>401000000</v>
      </c>
      <c r="J385" t="s">
        <v>1090</v>
      </c>
    </row>
    <row r="386" spans="1:10" x14ac:dyDescent="0.2">
      <c r="A386" t="s">
        <v>1227</v>
      </c>
      <c r="B386" s="2">
        <v>2000000000</v>
      </c>
      <c r="C386" s="1">
        <v>44321</v>
      </c>
      <c r="D386" t="s">
        <v>27</v>
      </c>
      <c r="E386" t="s">
        <v>1228</v>
      </c>
      <c r="F386" t="s">
        <v>205</v>
      </c>
      <c r="G386" t="s">
        <v>20</v>
      </c>
      <c r="H386" s="3">
        <v>2014</v>
      </c>
      <c r="I386" s="7">
        <v>378000000</v>
      </c>
      <c r="J386" t="s">
        <v>1229</v>
      </c>
    </row>
    <row r="387" spans="1:10" x14ac:dyDescent="0.2">
      <c r="A387" t="s">
        <v>1331</v>
      </c>
      <c r="B387" s="2">
        <v>2000000000</v>
      </c>
      <c r="C387" s="1">
        <v>42263</v>
      </c>
      <c r="D387" t="s">
        <v>133</v>
      </c>
      <c r="E387" t="s">
        <v>315</v>
      </c>
      <c r="F387" t="s">
        <v>316</v>
      </c>
      <c r="G387" t="s">
        <v>33</v>
      </c>
      <c r="H387" s="3">
        <v>2006</v>
      </c>
      <c r="I387" s="7">
        <v>449000000</v>
      </c>
      <c r="J387" t="s">
        <v>1332</v>
      </c>
    </row>
    <row r="388" spans="1:10" x14ac:dyDescent="0.2">
      <c r="A388" t="s">
        <v>1333</v>
      </c>
      <c r="B388" s="2">
        <v>2000000000</v>
      </c>
      <c r="C388" s="1">
        <v>44461</v>
      </c>
      <c r="D388" t="s">
        <v>11</v>
      </c>
      <c r="E388" t="s">
        <v>77</v>
      </c>
      <c r="F388" t="s">
        <v>13</v>
      </c>
      <c r="G388" t="s">
        <v>14</v>
      </c>
      <c r="H388" s="3">
        <v>2016</v>
      </c>
      <c r="I388" s="7">
        <v>115000000</v>
      </c>
      <c r="J388" t="s">
        <v>1334</v>
      </c>
    </row>
    <row r="389" spans="1:10" x14ac:dyDescent="0.2">
      <c r="A389" t="s">
        <v>1230</v>
      </c>
      <c r="B389" s="2">
        <v>2000000000</v>
      </c>
      <c r="C389" s="1">
        <v>44615</v>
      </c>
      <c r="D389" t="s">
        <v>11</v>
      </c>
      <c r="E389" t="s">
        <v>198</v>
      </c>
      <c r="F389" t="s">
        <v>19</v>
      </c>
      <c r="G389" t="s">
        <v>20</v>
      </c>
      <c r="H389" s="3">
        <v>2009</v>
      </c>
      <c r="I389" s="7">
        <v>422000000</v>
      </c>
      <c r="J389" t="s">
        <v>1231</v>
      </c>
    </row>
    <row r="390" spans="1:10" x14ac:dyDescent="0.2">
      <c r="A390" t="s">
        <v>900</v>
      </c>
      <c r="B390" s="2">
        <v>2000000000</v>
      </c>
      <c r="C390" s="1">
        <v>44656</v>
      </c>
      <c r="D390" t="s">
        <v>27</v>
      </c>
      <c r="E390" t="s">
        <v>28</v>
      </c>
      <c r="F390" t="s">
        <v>19</v>
      </c>
      <c r="G390" t="s">
        <v>20</v>
      </c>
      <c r="H390" s="3">
        <v>2018</v>
      </c>
      <c r="I390" s="7">
        <v>45000000</v>
      </c>
      <c r="J390" t="s">
        <v>901</v>
      </c>
    </row>
    <row r="391" spans="1:10" x14ac:dyDescent="0.2">
      <c r="A391" t="s">
        <v>902</v>
      </c>
      <c r="B391" s="2">
        <v>2000000000</v>
      </c>
      <c r="C391" s="1">
        <v>44348</v>
      </c>
      <c r="D391" t="s">
        <v>27</v>
      </c>
      <c r="E391" t="s">
        <v>42</v>
      </c>
      <c r="F391" t="s">
        <v>43</v>
      </c>
      <c r="G391" t="s">
        <v>33</v>
      </c>
      <c r="H391" s="3">
        <v>2012</v>
      </c>
      <c r="I391" s="7">
        <v>477000000</v>
      </c>
      <c r="J391" t="s">
        <v>903</v>
      </c>
    </row>
    <row r="392" spans="1:10" x14ac:dyDescent="0.2">
      <c r="A392" t="s">
        <v>1199</v>
      </c>
      <c r="B392" s="2">
        <v>2000000000</v>
      </c>
      <c r="C392" s="1">
        <v>44341</v>
      </c>
      <c r="D392" t="s">
        <v>17</v>
      </c>
      <c r="E392" t="s">
        <v>101</v>
      </c>
      <c r="F392" t="s">
        <v>19</v>
      </c>
      <c r="G392" t="s">
        <v>20</v>
      </c>
      <c r="H392" s="3">
        <v>2015</v>
      </c>
      <c r="I392" s="7">
        <v>497000000</v>
      </c>
      <c r="J392" t="s">
        <v>1200</v>
      </c>
    </row>
    <row r="393" spans="1:10" x14ac:dyDescent="0.2">
      <c r="A393" t="s">
        <v>963</v>
      </c>
      <c r="B393" s="2">
        <v>2000000000</v>
      </c>
      <c r="C393" s="1">
        <v>42835</v>
      </c>
      <c r="D393" t="s">
        <v>49</v>
      </c>
      <c r="E393" t="s">
        <v>964</v>
      </c>
      <c r="F393" t="s">
        <v>43</v>
      </c>
      <c r="G393" t="s">
        <v>33</v>
      </c>
      <c r="H393" s="3">
        <v>2007</v>
      </c>
      <c r="I393" s="7">
        <v>233000000</v>
      </c>
      <c r="J393" t="s">
        <v>965</v>
      </c>
    </row>
    <row r="394" spans="1:10" x14ac:dyDescent="0.2">
      <c r="A394" t="s">
        <v>984</v>
      </c>
      <c r="B394" s="2">
        <v>2000000000</v>
      </c>
      <c r="C394" s="1">
        <v>44469</v>
      </c>
      <c r="D394" t="s">
        <v>36</v>
      </c>
      <c r="E394" t="s">
        <v>985</v>
      </c>
      <c r="F394" t="s">
        <v>19</v>
      </c>
      <c r="G394" t="s">
        <v>20</v>
      </c>
      <c r="H394" s="3">
        <v>2015</v>
      </c>
      <c r="I394" s="7">
        <v>289000000</v>
      </c>
      <c r="J394" t="s">
        <v>986</v>
      </c>
    </row>
    <row r="395" spans="1:10" x14ac:dyDescent="0.2">
      <c r="A395" t="s">
        <v>1335</v>
      </c>
      <c r="B395" s="2">
        <v>2000000000</v>
      </c>
      <c r="C395" s="1">
        <v>44365</v>
      </c>
      <c r="D395" t="s">
        <v>27</v>
      </c>
      <c r="E395" t="s">
        <v>309</v>
      </c>
      <c r="F395" t="s">
        <v>310</v>
      </c>
      <c r="G395" t="s">
        <v>33</v>
      </c>
      <c r="H395" s="3">
        <v>2013</v>
      </c>
      <c r="I395" s="7">
        <v>281000000</v>
      </c>
      <c r="J395" t="s">
        <v>1336</v>
      </c>
    </row>
    <row r="396" spans="1:10" x14ac:dyDescent="0.2">
      <c r="A396" t="s">
        <v>1337</v>
      </c>
      <c r="B396" s="2">
        <v>2000000000</v>
      </c>
      <c r="C396" s="1">
        <v>43502</v>
      </c>
      <c r="D396" t="s">
        <v>49</v>
      </c>
      <c r="E396" t="s">
        <v>28</v>
      </c>
      <c r="F396" t="s">
        <v>19</v>
      </c>
      <c r="G396" t="s">
        <v>20</v>
      </c>
      <c r="H396" s="3">
        <v>2012</v>
      </c>
      <c r="I396" s="7">
        <v>218000000</v>
      </c>
      <c r="J396" t="s">
        <v>1338</v>
      </c>
    </row>
    <row r="397" spans="1:10" x14ac:dyDescent="0.2">
      <c r="A397" t="s">
        <v>904</v>
      </c>
      <c r="B397" s="2">
        <v>2000000000</v>
      </c>
      <c r="C397" s="1">
        <v>43453</v>
      </c>
      <c r="D397" t="s">
        <v>213</v>
      </c>
      <c r="E397" t="s">
        <v>840</v>
      </c>
      <c r="F397" t="s">
        <v>19</v>
      </c>
      <c r="G397" t="s">
        <v>20</v>
      </c>
      <c r="H397" s="3">
        <v>2010</v>
      </c>
      <c r="I397" s="7">
        <v>503000000</v>
      </c>
      <c r="J397" t="s">
        <v>905</v>
      </c>
    </row>
    <row r="398" spans="1:10" x14ac:dyDescent="0.2">
      <c r="A398" t="s">
        <v>987</v>
      </c>
      <c r="B398" s="2">
        <v>2000000000</v>
      </c>
      <c r="C398" s="1">
        <v>44490</v>
      </c>
      <c r="D398" t="s">
        <v>27</v>
      </c>
      <c r="E398" t="s">
        <v>101</v>
      </c>
      <c r="F398" t="s">
        <v>19</v>
      </c>
      <c r="G398" t="s">
        <v>20</v>
      </c>
      <c r="H398" s="3">
        <v>2021</v>
      </c>
      <c r="I398" s="7">
        <v>100000000</v>
      </c>
      <c r="J398" t="s">
        <v>988</v>
      </c>
    </row>
    <row r="399" spans="1:10" x14ac:dyDescent="0.2">
      <c r="A399" t="s">
        <v>1091</v>
      </c>
      <c r="B399" s="2">
        <v>2000000000</v>
      </c>
      <c r="C399" s="1">
        <v>43117</v>
      </c>
      <c r="D399" t="s">
        <v>133</v>
      </c>
      <c r="E399" t="s">
        <v>298</v>
      </c>
      <c r="F399" t="s">
        <v>13</v>
      </c>
      <c r="G399" t="s">
        <v>14</v>
      </c>
      <c r="H399" s="3">
        <v>2015</v>
      </c>
      <c r="I399" s="7">
        <v>744000000</v>
      </c>
      <c r="J399" t="s">
        <v>1092</v>
      </c>
    </row>
    <row r="400" spans="1:10" x14ac:dyDescent="0.2">
      <c r="A400" t="s">
        <v>1093</v>
      </c>
      <c r="B400" s="2">
        <v>2000000000</v>
      </c>
      <c r="C400" s="1">
        <v>44642</v>
      </c>
      <c r="D400" t="s">
        <v>27</v>
      </c>
      <c r="E400" t="s">
        <v>101</v>
      </c>
      <c r="F400" t="s">
        <v>19</v>
      </c>
      <c r="G400" t="s">
        <v>20</v>
      </c>
      <c r="H400" s="3">
        <v>2017</v>
      </c>
      <c r="I400" s="7">
        <v>282000000</v>
      </c>
      <c r="J400" t="s">
        <v>1094</v>
      </c>
    </row>
    <row r="401" spans="1:10" x14ac:dyDescent="0.2">
      <c r="A401" t="s">
        <v>1095</v>
      </c>
      <c r="B401" s="2">
        <v>2000000000</v>
      </c>
      <c r="C401" s="1">
        <v>42236</v>
      </c>
      <c r="D401" t="s">
        <v>124</v>
      </c>
      <c r="E401" t="s">
        <v>257</v>
      </c>
      <c r="F401" t="s">
        <v>19</v>
      </c>
      <c r="G401" t="s">
        <v>20</v>
      </c>
      <c r="H401" s="3">
        <v>2013</v>
      </c>
      <c r="I401" s="7">
        <v>682000000</v>
      </c>
      <c r="J401" t="s">
        <v>1096</v>
      </c>
    </row>
    <row r="402" spans="1:10" x14ac:dyDescent="0.2">
      <c r="A402" t="s">
        <v>1161</v>
      </c>
      <c r="B402" s="2">
        <v>2000000000</v>
      </c>
      <c r="C402" s="1">
        <v>44389</v>
      </c>
      <c r="D402" t="s">
        <v>23</v>
      </c>
      <c r="E402" t="s">
        <v>1162</v>
      </c>
      <c r="F402" t="s">
        <v>1163</v>
      </c>
      <c r="G402" t="s">
        <v>14</v>
      </c>
      <c r="H402" s="3">
        <v>2015</v>
      </c>
      <c r="I402" s="7">
        <v>577000000</v>
      </c>
      <c r="J402" t="s">
        <v>1164</v>
      </c>
    </row>
    <row r="403" spans="1:10" x14ac:dyDescent="0.2">
      <c r="A403" t="s">
        <v>906</v>
      </c>
      <c r="B403" s="2">
        <v>2000000000</v>
      </c>
      <c r="C403" s="1">
        <v>43525</v>
      </c>
      <c r="D403" t="s">
        <v>23</v>
      </c>
      <c r="E403" t="s">
        <v>907</v>
      </c>
      <c r="F403" t="s">
        <v>13</v>
      </c>
      <c r="G403" t="s">
        <v>14</v>
      </c>
      <c r="H403" s="3">
        <v>1995</v>
      </c>
      <c r="I403" s="7">
        <v>946000000</v>
      </c>
      <c r="J403" t="s">
        <v>908</v>
      </c>
    </row>
    <row r="404" spans="1:10" x14ac:dyDescent="0.2">
      <c r="A404" t="s">
        <v>909</v>
      </c>
      <c r="B404" s="2">
        <v>2000000000</v>
      </c>
      <c r="C404" s="1">
        <v>44454</v>
      </c>
      <c r="D404" t="s">
        <v>27</v>
      </c>
      <c r="E404" t="s">
        <v>160</v>
      </c>
      <c r="F404" t="s">
        <v>19</v>
      </c>
      <c r="G404" t="s">
        <v>20</v>
      </c>
      <c r="H404" s="3">
        <v>2000</v>
      </c>
      <c r="I404" s="7">
        <v>19000000</v>
      </c>
      <c r="J404" t="s">
        <v>910</v>
      </c>
    </row>
    <row r="405" spans="1:10" x14ac:dyDescent="0.2">
      <c r="A405" t="s">
        <v>911</v>
      </c>
      <c r="B405" s="2">
        <v>2000000000</v>
      </c>
      <c r="C405" s="1">
        <v>42787</v>
      </c>
      <c r="D405" t="s">
        <v>27</v>
      </c>
      <c r="E405" t="s">
        <v>298</v>
      </c>
      <c r="F405" t="s">
        <v>13</v>
      </c>
      <c r="G405" t="s">
        <v>14</v>
      </c>
      <c r="H405" s="3">
        <v>2014</v>
      </c>
      <c r="I405" s="7">
        <v>536000000</v>
      </c>
      <c r="J405" t="s">
        <v>912</v>
      </c>
    </row>
    <row r="406" spans="1:10" x14ac:dyDescent="0.2">
      <c r="A406" t="s">
        <v>913</v>
      </c>
      <c r="B406" s="2">
        <v>2000000000</v>
      </c>
      <c r="C406" s="1">
        <v>43038</v>
      </c>
      <c r="D406" t="s">
        <v>68</v>
      </c>
      <c r="E406" t="s">
        <v>77</v>
      </c>
      <c r="F406" t="s">
        <v>13</v>
      </c>
      <c r="G406" t="s">
        <v>14</v>
      </c>
      <c r="H406" s="3">
        <v>2014</v>
      </c>
      <c r="I406" s="7">
        <v>188000000</v>
      </c>
      <c r="J406" t="s">
        <v>914</v>
      </c>
    </row>
    <row r="407" spans="1:10" x14ac:dyDescent="0.2">
      <c r="A407" t="s">
        <v>1339</v>
      </c>
      <c r="B407" s="2">
        <v>2000000000</v>
      </c>
      <c r="C407" s="1">
        <v>44347</v>
      </c>
      <c r="D407" t="s">
        <v>27</v>
      </c>
      <c r="E407" t="s">
        <v>28</v>
      </c>
      <c r="F407" t="s">
        <v>19</v>
      </c>
      <c r="G407" t="s">
        <v>20</v>
      </c>
      <c r="H407" s="3">
        <v>2017</v>
      </c>
      <c r="I407" s="7">
        <v>302000000</v>
      </c>
      <c r="J407" t="s">
        <v>1340</v>
      </c>
    </row>
    <row r="408" spans="1:10" x14ac:dyDescent="0.2">
      <c r="A408" t="s">
        <v>1165</v>
      </c>
      <c r="B408" s="2">
        <v>2000000000</v>
      </c>
      <c r="C408" s="1">
        <v>44327</v>
      </c>
      <c r="D408" t="s">
        <v>36</v>
      </c>
      <c r="E408" t="s">
        <v>28</v>
      </c>
      <c r="F408" t="s">
        <v>19</v>
      </c>
      <c r="G408" t="s">
        <v>20</v>
      </c>
      <c r="H408" s="3">
        <v>2011</v>
      </c>
      <c r="I408" s="7">
        <v>315000000</v>
      </c>
      <c r="J408" t="s">
        <v>1166</v>
      </c>
    </row>
    <row r="409" spans="1:10" x14ac:dyDescent="0.2">
      <c r="A409" t="s">
        <v>946</v>
      </c>
      <c r="B409" s="2">
        <v>2000000000</v>
      </c>
      <c r="C409" s="1">
        <v>44364</v>
      </c>
      <c r="D409" t="s">
        <v>201</v>
      </c>
      <c r="E409" t="s">
        <v>101</v>
      </c>
      <c r="F409" t="s">
        <v>19</v>
      </c>
      <c r="G409" t="s">
        <v>20</v>
      </c>
      <c r="H409" s="3">
        <v>2015</v>
      </c>
      <c r="I409" s="7">
        <v>640000000</v>
      </c>
      <c r="J409" t="s">
        <v>947</v>
      </c>
    </row>
    <row r="410" spans="1:10" x14ac:dyDescent="0.2">
      <c r="A410" t="s">
        <v>1341</v>
      </c>
      <c r="B410" s="2">
        <v>2000000000</v>
      </c>
      <c r="C410" s="1">
        <v>44306</v>
      </c>
      <c r="D410" t="s">
        <v>27</v>
      </c>
      <c r="E410" t="s">
        <v>282</v>
      </c>
      <c r="F410" t="s">
        <v>230</v>
      </c>
      <c r="G410" t="s">
        <v>20</v>
      </c>
      <c r="H410" s="3">
        <v>2015</v>
      </c>
      <c r="I410" s="7">
        <v>433000000</v>
      </c>
      <c r="J410" t="s">
        <v>1342</v>
      </c>
    </row>
    <row r="411" spans="1:10" x14ac:dyDescent="0.2">
      <c r="A411" t="s">
        <v>1343</v>
      </c>
      <c r="B411" s="2">
        <v>2000000000</v>
      </c>
      <c r="C411" s="1">
        <v>44497</v>
      </c>
      <c r="D411" t="s">
        <v>52</v>
      </c>
      <c r="E411" t="s">
        <v>1344</v>
      </c>
      <c r="F411" t="s">
        <v>19</v>
      </c>
      <c r="G411" t="s">
        <v>20</v>
      </c>
      <c r="H411" s="3">
        <v>2021</v>
      </c>
      <c r="I411" s="7">
        <v>300000000</v>
      </c>
      <c r="J411" t="s">
        <v>1345</v>
      </c>
    </row>
    <row r="412" spans="1:10" x14ac:dyDescent="0.2">
      <c r="A412" t="s">
        <v>1097</v>
      </c>
      <c r="B412" s="2">
        <v>2000000000</v>
      </c>
      <c r="C412" s="1">
        <v>44313</v>
      </c>
      <c r="D412" t="s">
        <v>36</v>
      </c>
      <c r="E412" t="s">
        <v>1098</v>
      </c>
      <c r="F412" t="s">
        <v>230</v>
      </c>
      <c r="G412" t="s">
        <v>20</v>
      </c>
      <c r="H412" s="3">
        <v>2008</v>
      </c>
      <c r="I412" s="7">
        <v>386000000</v>
      </c>
      <c r="J412" t="s">
        <v>1099</v>
      </c>
    </row>
    <row r="413" spans="1:10" x14ac:dyDescent="0.2">
      <c r="A413" t="s">
        <v>1346</v>
      </c>
      <c r="B413" s="2">
        <v>2000000000</v>
      </c>
      <c r="C413" s="1">
        <v>44357</v>
      </c>
      <c r="D413" t="s">
        <v>27</v>
      </c>
      <c r="E413" t="s">
        <v>1228</v>
      </c>
      <c r="F413" t="s">
        <v>205</v>
      </c>
      <c r="G413" t="s">
        <v>20</v>
      </c>
      <c r="H413" s="3">
        <v>2012</v>
      </c>
      <c r="I413" s="7">
        <v>381000000</v>
      </c>
      <c r="J413" t="s">
        <v>1347</v>
      </c>
    </row>
    <row r="414" spans="1:10" x14ac:dyDescent="0.2">
      <c r="A414" t="s">
        <v>1348</v>
      </c>
      <c r="B414" s="2">
        <v>2000000000</v>
      </c>
      <c r="C414" s="1">
        <v>44607</v>
      </c>
      <c r="D414" t="s">
        <v>36</v>
      </c>
      <c r="E414" t="s">
        <v>224</v>
      </c>
      <c r="F414" t="s">
        <v>19</v>
      </c>
      <c r="G414" t="s">
        <v>20</v>
      </c>
      <c r="H414" s="3">
        <v>2011</v>
      </c>
      <c r="I414" s="7">
        <v>100000000</v>
      </c>
      <c r="J414" t="s">
        <v>1349</v>
      </c>
    </row>
    <row r="415" spans="1:10" x14ac:dyDescent="0.2">
      <c r="A415" t="s">
        <v>1266</v>
      </c>
      <c r="B415" s="2">
        <v>2000000000</v>
      </c>
      <c r="C415" s="1">
        <v>44447</v>
      </c>
      <c r="D415" t="s">
        <v>27</v>
      </c>
      <c r="E415" t="s">
        <v>420</v>
      </c>
      <c r="F415" t="s">
        <v>421</v>
      </c>
      <c r="G415" t="s">
        <v>413</v>
      </c>
      <c r="H415" s="3">
        <v>2015</v>
      </c>
      <c r="I415" s="7">
        <v>345000000</v>
      </c>
      <c r="J415" t="s">
        <v>1267</v>
      </c>
    </row>
    <row r="416" spans="1:10" x14ac:dyDescent="0.2">
      <c r="A416" t="s">
        <v>989</v>
      </c>
      <c r="B416" s="2">
        <v>2000000000</v>
      </c>
      <c r="C416" s="1">
        <v>44335</v>
      </c>
      <c r="D416" t="s">
        <v>52</v>
      </c>
      <c r="E416" t="s">
        <v>990</v>
      </c>
      <c r="F416" t="s">
        <v>991</v>
      </c>
      <c r="G416" t="s">
        <v>33</v>
      </c>
      <c r="H416" s="3">
        <v>2016</v>
      </c>
      <c r="I416" s="7">
        <v>225000000</v>
      </c>
      <c r="J416" t="s">
        <v>992</v>
      </c>
    </row>
    <row r="417" spans="1:10" x14ac:dyDescent="0.2">
      <c r="A417" t="s">
        <v>993</v>
      </c>
      <c r="B417" s="2">
        <v>2000000000</v>
      </c>
      <c r="C417" s="1">
        <v>44484</v>
      </c>
      <c r="D417" t="s">
        <v>27</v>
      </c>
      <c r="E417" t="s">
        <v>28</v>
      </c>
      <c r="F417" t="s">
        <v>19</v>
      </c>
      <c r="G417" t="s">
        <v>20</v>
      </c>
      <c r="H417" s="3">
        <v>2017</v>
      </c>
      <c r="I417" s="7">
        <v>119000000</v>
      </c>
      <c r="J417" t="s">
        <v>994</v>
      </c>
    </row>
    <row r="418" spans="1:10" x14ac:dyDescent="0.2">
      <c r="A418" t="s">
        <v>1277</v>
      </c>
      <c r="B418" s="2">
        <v>2000000000</v>
      </c>
      <c r="C418" s="1">
        <v>44475</v>
      </c>
      <c r="D418" t="s">
        <v>27</v>
      </c>
      <c r="E418" t="s">
        <v>1278</v>
      </c>
      <c r="F418" t="s">
        <v>70</v>
      </c>
      <c r="G418" t="s">
        <v>14</v>
      </c>
      <c r="H418" s="3">
        <v>2017</v>
      </c>
      <c r="I418" s="7">
        <v>301000000</v>
      </c>
      <c r="J418" t="s">
        <v>858</v>
      </c>
    </row>
    <row r="419" spans="1:10" x14ac:dyDescent="0.2">
      <c r="A419" t="s">
        <v>995</v>
      </c>
      <c r="B419" s="2">
        <v>2000000000</v>
      </c>
      <c r="C419" s="1">
        <v>43633</v>
      </c>
      <c r="D419" t="s">
        <v>27</v>
      </c>
      <c r="E419" t="s">
        <v>28</v>
      </c>
      <c r="F419" t="s">
        <v>19</v>
      </c>
      <c r="G419" t="s">
        <v>20</v>
      </c>
      <c r="H419" s="3">
        <v>2013</v>
      </c>
      <c r="I419" s="7">
        <v>719000000</v>
      </c>
      <c r="J419" t="s">
        <v>996</v>
      </c>
    </row>
    <row r="420" spans="1:10" x14ac:dyDescent="0.2">
      <c r="A420" t="s">
        <v>1279</v>
      </c>
      <c r="B420" s="2">
        <v>2000000000</v>
      </c>
      <c r="C420" s="1">
        <v>44649</v>
      </c>
      <c r="D420" t="s">
        <v>701</v>
      </c>
      <c r="E420" t="s">
        <v>160</v>
      </c>
      <c r="F420" t="s">
        <v>19</v>
      </c>
      <c r="G420" t="s">
        <v>20</v>
      </c>
      <c r="H420" s="3">
        <v>2018</v>
      </c>
      <c r="I420" s="7">
        <v>300000000</v>
      </c>
      <c r="J420" t="s">
        <v>1280</v>
      </c>
    </row>
    <row r="421" spans="1:10" x14ac:dyDescent="0.2">
      <c r="A421" t="s">
        <v>1100</v>
      </c>
      <c r="B421" s="2">
        <v>2000000000</v>
      </c>
      <c r="C421" s="1">
        <v>44637</v>
      </c>
      <c r="D421" t="s">
        <v>701</v>
      </c>
      <c r="E421" t="s">
        <v>28</v>
      </c>
      <c r="F421" t="s">
        <v>19</v>
      </c>
      <c r="G421" t="s">
        <v>20</v>
      </c>
      <c r="H421" s="3">
        <v>2017</v>
      </c>
      <c r="I421" s="7">
        <v>151000000</v>
      </c>
      <c r="J421" t="s">
        <v>1101</v>
      </c>
    </row>
    <row r="422" spans="1:10" x14ac:dyDescent="0.2">
      <c r="A422" t="s">
        <v>997</v>
      </c>
      <c r="B422" s="2">
        <v>2000000000</v>
      </c>
      <c r="C422" s="1">
        <v>44406</v>
      </c>
      <c r="D422" t="s">
        <v>36</v>
      </c>
      <c r="E422" t="s">
        <v>998</v>
      </c>
      <c r="F422" t="s">
        <v>38</v>
      </c>
      <c r="G422" t="s">
        <v>39</v>
      </c>
      <c r="H422" s="3">
        <v>2011</v>
      </c>
      <c r="I422" s="7">
        <v>257000000</v>
      </c>
      <c r="J422" t="s">
        <v>999</v>
      </c>
    </row>
    <row r="423" spans="1:10" x14ac:dyDescent="0.2">
      <c r="A423" t="s">
        <v>1232</v>
      </c>
      <c r="B423" s="2">
        <v>2000000000</v>
      </c>
      <c r="C423" s="1">
        <v>44313</v>
      </c>
      <c r="D423" t="s">
        <v>27</v>
      </c>
      <c r="E423" t="s">
        <v>101</v>
      </c>
      <c r="F423" t="s">
        <v>19</v>
      </c>
      <c r="G423" t="s">
        <v>20</v>
      </c>
      <c r="H423" s="3">
        <v>2015</v>
      </c>
      <c r="I423" s="7">
        <v>402000000</v>
      </c>
      <c r="J423" t="s">
        <v>1233</v>
      </c>
    </row>
    <row r="424" spans="1:10" x14ac:dyDescent="0.2">
      <c r="A424" t="s">
        <v>1167</v>
      </c>
      <c r="B424" s="2">
        <v>2000000000</v>
      </c>
      <c r="C424" s="1">
        <v>44588</v>
      </c>
      <c r="D424" t="s">
        <v>23</v>
      </c>
      <c r="E424" t="s">
        <v>69</v>
      </c>
      <c r="F424" t="s">
        <v>70</v>
      </c>
      <c r="G424" t="s">
        <v>14</v>
      </c>
      <c r="H424" s="3">
        <v>2018</v>
      </c>
      <c r="I424" s="7">
        <v>612000000</v>
      </c>
      <c r="J424" t="s">
        <v>1168</v>
      </c>
    </row>
    <row r="425" spans="1:10" x14ac:dyDescent="0.2">
      <c r="A425" t="s">
        <v>1350</v>
      </c>
      <c r="B425" s="2">
        <v>2000000000</v>
      </c>
      <c r="C425" s="1">
        <v>44522</v>
      </c>
      <c r="D425" t="s">
        <v>46</v>
      </c>
      <c r="E425" t="s">
        <v>28</v>
      </c>
      <c r="F425" t="s">
        <v>19</v>
      </c>
      <c r="G425" t="s">
        <v>20</v>
      </c>
      <c r="H425" s="3">
        <v>2017</v>
      </c>
      <c r="I425" s="7">
        <v>456000000</v>
      </c>
      <c r="J425" t="s">
        <v>1351</v>
      </c>
    </row>
    <row r="426" spans="1:10" x14ac:dyDescent="0.2">
      <c r="A426" t="s">
        <v>1000</v>
      </c>
      <c r="B426" s="2">
        <v>2000000000</v>
      </c>
      <c r="C426" s="1">
        <v>44495</v>
      </c>
      <c r="D426" t="s">
        <v>52</v>
      </c>
      <c r="E426" t="s">
        <v>840</v>
      </c>
      <c r="F426" t="s">
        <v>19</v>
      </c>
      <c r="G426" t="s">
        <v>20</v>
      </c>
      <c r="H426" s="3">
        <v>2011</v>
      </c>
      <c r="I426" s="7">
        <v>381000000</v>
      </c>
      <c r="J426" t="s">
        <v>1001</v>
      </c>
    </row>
    <row r="427" spans="1:10" x14ac:dyDescent="0.2">
      <c r="A427" t="s">
        <v>1234</v>
      </c>
      <c r="B427" s="2">
        <v>2000000000</v>
      </c>
      <c r="C427" s="1">
        <v>44110</v>
      </c>
      <c r="D427" t="s">
        <v>36</v>
      </c>
      <c r="E427" t="s">
        <v>28</v>
      </c>
      <c r="F427" t="s">
        <v>19</v>
      </c>
      <c r="G427" t="s">
        <v>20</v>
      </c>
      <c r="H427" s="3">
        <v>2011</v>
      </c>
      <c r="I427" s="7">
        <v>400000000</v>
      </c>
      <c r="J427" t="s">
        <v>1235</v>
      </c>
    </row>
    <row r="428" spans="1:10" x14ac:dyDescent="0.2">
      <c r="A428" t="s">
        <v>1246</v>
      </c>
      <c r="B428" s="2">
        <v>2000000000</v>
      </c>
      <c r="C428" s="1">
        <v>44284</v>
      </c>
      <c r="D428" t="s">
        <v>17</v>
      </c>
      <c r="E428" t="s">
        <v>28</v>
      </c>
      <c r="F428" t="s">
        <v>19</v>
      </c>
      <c r="G428" t="s">
        <v>20</v>
      </c>
      <c r="H428" s="3">
        <v>2012</v>
      </c>
      <c r="I428" s="7">
        <v>351000000</v>
      </c>
      <c r="J428" t="s">
        <v>1247</v>
      </c>
    </row>
    <row r="429" spans="1:10" x14ac:dyDescent="0.2">
      <c r="A429" t="s">
        <v>1169</v>
      </c>
      <c r="B429" s="2">
        <v>2000000000</v>
      </c>
      <c r="C429" s="1">
        <v>44258</v>
      </c>
      <c r="D429" t="s">
        <v>97</v>
      </c>
      <c r="E429" t="s">
        <v>551</v>
      </c>
      <c r="F429" t="s">
        <v>19</v>
      </c>
      <c r="G429" t="s">
        <v>20</v>
      </c>
      <c r="H429" s="3">
        <v>2013</v>
      </c>
      <c r="I429" s="7">
        <v>403000000</v>
      </c>
      <c r="J429" t="s">
        <v>1170</v>
      </c>
    </row>
    <row r="430" spans="1:10" x14ac:dyDescent="0.2">
      <c r="A430" t="s">
        <v>1352</v>
      </c>
      <c r="B430" s="2">
        <v>2000000000</v>
      </c>
      <c r="C430" s="1">
        <v>44421</v>
      </c>
      <c r="D430" t="s">
        <v>27</v>
      </c>
      <c r="E430" t="s">
        <v>28</v>
      </c>
      <c r="F430" t="s">
        <v>19</v>
      </c>
      <c r="G430" t="s">
        <v>20</v>
      </c>
      <c r="H430" s="3">
        <v>2017</v>
      </c>
      <c r="I430" s="7">
        <v>370000000</v>
      </c>
      <c r="J430" t="s">
        <v>1353</v>
      </c>
    </row>
    <row r="431" spans="1:10" x14ac:dyDescent="0.2">
      <c r="A431" t="s">
        <v>1171</v>
      </c>
      <c r="B431" s="2">
        <v>2000000000</v>
      </c>
      <c r="C431" s="1">
        <v>44497</v>
      </c>
      <c r="D431" t="s">
        <v>201</v>
      </c>
      <c r="E431" t="s">
        <v>1172</v>
      </c>
      <c r="F431" t="s">
        <v>19</v>
      </c>
      <c r="G431" t="s">
        <v>20</v>
      </c>
      <c r="H431" s="3">
        <v>2016</v>
      </c>
      <c r="I431" s="7">
        <v>358000000</v>
      </c>
      <c r="J431" t="s">
        <v>1173</v>
      </c>
    </row>
    <row r="432" spans="1:10" x14ac:dyDescent="0.2">
      <c r="A432" t="s">
        <v>1354</v>
      </c>
      <c r="B432" s="2">
        <v>2000000000</v>
      </c>
      <c r="C432" s="1">
        <v>44202</v>
      </c>
      <c r="D432" t="s">
        <v>52</v>
      </c>
      <c r="E432" t="s">
        <v>224</v>
      </c>
      <c r="F432" t="s">
        <v>19</v>
      </c>
      <c r="G432" t="s">
        <v>20</v>
      </c>
      <c r="H432" s="3">
        <v>2015</v>
      </c>
      <c r="I432" s="7">
        <v>410000000</v>
      </c>
      <c r="J432" t="s">
        <v>1355</v>
      </c>
    </row>
    <row r="433" spans="1:10" x14ac:dyDescent="0.2">
      <c r="A433" t="s">
        <v>1356</v>
      </c>
      <c r="B433" s="2">
        <v>2000000000</v>
      </c>
      <c r="C433" s="1">
        <v>43636</v>
      </c>
      <c r="D433" t="s">
        <v>52</v>
      </c>
      <c r="E433" t="s">
        <v>516</v>
      </c>
      <c r="F433" t="s">
        <v>19</v>
      </c>
      <c r="G433" t="s">
        <v>20</v>
      </c>
      <c r="H433" s="3">
        <v>2007</v>
      </c>
      <c r="I433" s="7">
        <v>475000000</v>
      </c>
      <c r="J433" t="s">
        <v>1357</v>
      </c>
    </row>
    <row r="434" spans="1:10" x14ac:dyDescent="0.2">
      <c r="A434" t="s">
        <v>915</v>
      </c>
      <c r="B434" s="2">
        <v>2000000000</v>
      </c>
      <c r="C434" s="1">
        <v>43497</v>
      </c>
      <c r="D434" t="s">
        <v>23</v>
      </c>
      <c r="E434" t="s">
        <v>77</v>
      </c>
      <c r="F434" t="s">
        <v>13</v>
      </c>
      <c r="G434" t="s">
        <v>14</v>
      </c>
      <c r="H434" s="3">
        <v>2015</v>
      </c>
      <c r="I434" s="7">
        <v>101000000</v>
      </c>
      <c r="J434" t="s">
        <v>916</v>
      </c>
    </row>
    <row r="435" spans="1:10" x14ac:dyDescent="0.2">
      <c r="A435" t="s">
        <v>1281</v>
      </c>
      <c r="B435" s="2">
        <v>2000000000</v>
      </c>
      <c r="C435" s="1">
        <v>44131</v>
      </c>
      <c r="D435" t="s">
        <v>36</v>
      </c>
      <c r="E435" t="s">
        <v>224</v>
      </c>
      <c r="F435" t="s">
        <v>19</v>
      </c>
      <c r="G435" t="s">
        <v>20</v>
      </c>
      <c r="H435" s="3">
        <v>2016</v>
      </c>
      <c r="I435" s="7">
        <v>397000000</v>
      </c>
      <c r="J435" t="s">
        <v>1282</v>
      </c>
    </row>
    <row r="436" spans="1:10" x14ac:dyDescent="0.2">
      <c r="A436" t="s">
        <v>1002</v>
      </c>
      <c r="B436" s="2">
        <v>2000000000</v>
      </c>
      <c r="C436" s="1">
        <v>44599</v>
      </c>
      <c r="D436" t="s">
        <v>46</v>
      </c>
      <c r="E436" t="s">
        <v>1003</v>
      </c>
      <c r="F436" t="s">
        <v>70</v>
      </c>
      <c r="G436" t="s">
        <v>14</v>
      </c>
      <c r="H436" s="3">
        <v>2016</v>
      </c>
      <c r="I436" s="7">
        <v>435000000</v>
      </c>
      <c r="J436" t="s">
        <v>1004</v>
      </c>
    </row>
    <row r="437" spans="1:10" x14ac:dyDescent="0.2">
      <c r="A437" t="s">
        <v>966</v>
      </c>
      <c r="B437" s="2">
        <v>2000000000</v>
      </c>
      <c r="C437" s="1">
        <v>44201</v>
      </c>
      <c r="D437" t="s">
        <v>124</v>
      </c>
      <c r="E437" t="s">
        <v>77</v>
      </c>
      <c r="F437" t="s">
        <v>13</v>
      </c>
      <c r="G437" t="s">
        <v>14</v>
      </c>
      <c r="H437" s="3">
        <v>2018</v>
      </c>
      <c r="I437" s="7">
        <v>472000000</v>
      </c>
      <c r="J437" t="s">
        <v>967</v>
      </c>
    </row>
    <row r="438" spans="1:10" x14ac:dyDescent="0.2">
      <c r="A438" t="s">
        <v>917</v>
      </c>
      <c r="B438" s="2">
        <v>2000000000</v>
      </c>
      <c r="C438" s="1">
        <v>43570</v>
      </c>
      <c r="D438" t="s">
        <v>133</v>
      </c>
      <c r="E438" t="s">
        <v>77</v>
      </c>
      <c r="F438" t="s">
        <v>13</v>
      </c>
      <c r="G438" t="s">
        <v>14</v>
      </c>
      <c r="H438" s="3">
        <v>2015</v>
      </c>
      <c r="I438" s="7">
        <v>1000000000</v>
      </c>
      <c r="J438" t="s">
        <v>918</v>
      </c>
    </row>
    <row r="439" spans="1:10" x14ac:dyDescent="0.2">
      <c r="A439" t="s">
        <v>1358</v>
      </c>
      <c r="B439" s="2">
        <v>2000000000</v>
      </c>
      <c r="C439" s="1">
        <v>43900</v>
      </c>
      <c r="D439" t="s">
        <v>36</v>
      </c>
      <c r="E439" t="s">
        <v>319</v>
      </c>
      <c r="F439" t="s">
        <v>19</v>
      </c>
      <c r="G439" t="s">
        <v>20</v>
      </c>
      <c r="H439" s="3">
        <v>2010</v>
      </c>
      <c r="I439" s="7">
        <v>299000000</v>
      </c>
      <c r="J439" t="s">
        <v>1359</v>
      </c>
    </row>
    <row r="440" spans="1:10" x14ac:dyDescent="0.2">
      <c r="A440" t="s">
        <v>1102</v>
      </c>
      <c r="B440" s="2">
        <v>2000000000</v>
      </c>
      <c r="C440" s="1">
        <v>44348</v>
      </c>
      <c r="D440" t="s">
        <v>201</v>
      </c>
      <c r="E440" t="s">
        <v>1103</v>
      </c>
      <c r="F440" t="s">
        <v>19</v>
      </c>
      <c r="G440" t="s">
        <v>20</v>
      </c>
      <c r="H440" s="3">
        <v>2013</v>
      </c>
      <c r="I440" s="7">
        <v>390000000</v>
      </c>
      <c r="J440" t="s">
        <v>1104</v>
      </c>
    </row>
    <row r="441" spans="1:10" x14ac:dyDescent="0.2">
      <c r="A441" t="s">
        <v>1360</v>
      </c>
      <c r="B441" s="2">
        <v>2000000000</v>
      </c>
      <c r="C441" s="1">
        <v>44578</v>
      </c>
      <c r="D441" t="s">
        <v>124</v>
      </c>
      <c r="E441" t="s">
        <v>1361</v>
      </c>
      <c r="F441" t="s">
        <v>316</v>
      </c>
      <c r="G441" t="s">
        <v>33</v>
      </c>
      <c r="H441" s="3">
        <v>2015</v>
      </c>
      <c r="I441" s="7">
        <v>450000000</v>
      </c>
      <c r="J441" t="s">
        <v>1362</v>
      </c>
    </row>
    <row r="442" spans="1:10" x14ac:dyDescent="0.2">
      <c r="A442" t="s">
        <v>972</v>
      </c>
      <c r="B442" s="2">
        <v>2000000000</v>
      </c>
      <c r="C442" s="1">
        <v>44334</v>
      </c>
      <c r="D442" t="s">
        <v>27</v>
      </c>
      <c r="E442" t="s">
        <v>28</v>
      </c>
      <c r="F442" t="s">
        <v>19</v>
      </c>
      <c r="G442" t="s">
        <v>20</v>
      </c>
      <c r="H442" s="3">
        <v>2004</v>
      </c>
      <c r="I442" s="7">
        <v>320000000</v>
      </c>
      <c r="J442" t="s">
        <v>973</v>
      </c>
    </row>
    <row r="443" spans="1:10" x14ac:dyDescent="0.2">
      <c r="A443" t="s">
        <v>1105</v>
      </c>
      <c r="B443" s="2">
        <v>2000000000</v>
      </c>
      <c r="C443" s="1">
        <v>43557</v>
      </c>
      <c r="D443" t="s">
        <v>46</v>
      </c>
      <c r="E443" t="s">
        <v>160</v>
      </c>
      <c r="F443" t="s">
        <v>19</v>
      </c>
      <c r="G443" t="s">
        <v>20</v>
      </c>
      <c r="H443" s="3">
        <v>2007</v>
      </c>
      <c r="I443" s="7">
        <v>421000000</v>
      </c>
      <c r="J443" t="s">
        <v>1106</v>
      </c>
    </row>
    <row r="444" spans="1:10" x14ac:dyDescent="0.2">
      <c r="A444" t="s">
        <v>919</v>
      </c>
      <c r="B444" s="2">
        <v>2000000000</v>
      </c>
      <c r="C444" s="1">
        <v>44234</v>
      </c>
      <c r="D444" t="s">
        <v>68</v>
      </c>
      <c r="E444" t="s">
        <v>12</v>
      </c>
      <c r="F444" t="s">
        <v>13</v>
      </c>
      <c r="G444" t="s">
        <v>14</v>
      </c>
      <c r="H444" s="3">
        <v>2015</v>
      </c>
      <c r="I444" s="7">
        <v>390000000</v>
      </c>
      <c r="J444" t="s">
        <v>920</v>
      </c>
    </row>
    <row r="445" spans="1:10" x14ac:dyDescent="0.2">
      <c r="A445" t="s">
        <v>1283</v>
      </c>
      <c r="B445" s="2">
        <v>2000000000</v>
      </c>
      <c r="C445" s="1">
        <v>43868</v>
      </c>
      <c r="D445" t="s">
        <v>23</v>
      </c>
      <c r="E445" t="s">
        <v>1003</v>
      </c>
      <c r="F445" t="s">
        <v>70</v>
      </c>
      <c r="G445" t="s">
        <v>14</v>
      </c>
      <c r="H445" s="3">
        <v>2010</v>
      </c>
      <c r="I445" s="7">
        <v>441000000</v>
      </c>
      <c r="J445" t="s">
        <v>1284</v>
      </c>
    </row>
    <row r="446" spans="1:10" x14ac:dyDescent="0.2">
      <c r="A446" t="s">
        <v>1363</v>
      </c>
      <c r="B446" s="2">
        <v>2000000000</v>
      </c>
      <c r="C446" s="1">
        <v>43313</v>
      </c>
      <c r="D446" t="s">
        <v>124</v>
      </c>
      <c r="E446" t="s">
        <v>1364</v>
      </c>
      <c r="F446" t="s">
        <v>19</v>
      </c>
      <c r="G446" t="s">
        <v>20</v>
      </c>
      <c r="H446" s="3">
        <v>2011</v>
      </c>
      <c r="I446" s="7">
        <v>251000000</v>
      </c>
      <c r="J446" t="s">
        <v>1365</v>
      </c>
    </row>
    <row r="447" spans="1:10" x14ac:dyDescent="0.2">
      <c r="A447" t="s">
        <v>1285</v>
      </c>
      <c r="B447" s="2">
        <v>2000000000</v>
      </c>
      <c r="C447" s="1">
        <v>44368</v>
      </c>
      <c r="D447" t="s">
        <v>46</v>
      </c>
      <c r="E447" t="s">
        <v>208</v>
      </c>
      <c r="F447" t="s">
        <v>149</v>
      </c>
      <c r="G447" t="s">
        <v>33</v>
      </c>
      <c r="H447" s="3">
        <v>2016</v>
      </c>
      <c r="I447" s="7">
        <v>593000000</v>
      </c>
      <c r="J447" t="s">
        <v>1286</v>
      </c>
    </row>
    <row r="448" spans="1:10" x14ac:dyDescent="0.2">
      <c r="A448" t="s">
        <v>1248</v>
      </c>
      <c r="B448" s="2">
        <v>2000000000</v>
      </c>
      <c r="C448" s="1">
        <v>44412</v>
      </c>
      <c r="D448" t="s">
        <v>36</v>
      </c>
      <c r="E448" t="s">
        <v>424</v>
      </c>
      <c r="F448" t="s">
        <v>19</v>
      </c>
      <c r="G448" t="s">
        <v>20</v>
      </c>
      <c r="H448" s="3">
        <v>2014</v>
      </c>
      <c r="I448" s="7">
        <v>172000000</v>
      </c>
      <c r="J448" t="s">
        <v>1249</v>
      </c>
    </row>
    <row r="449" spans="1:10" x14ac:dyDescent="0.2">
      <c r="A449" t="s">
        <v>1236</v>
      </c>
      <c r="B449" s="2">
        <v>2000000000</v>
      </c>
      <c r="C449" s="1">
        <v>44607</v>
      </c>
      <c r="D449" t="s">
        <v>46</v>
      </c>
      <c r="E449" t="s">
        <v>12</v>
      </c>
      <c r="F449" t="s">
        <v>13</v>
      </c>
      <c r="G449" t="s">
        <v>14</v>
      </c>
      <c r="H449" s="3">
        <v>2006</v>
      </c>
      <c r="I449" s="7">
        <v>710000000</v>
      </c>
      <c r="J449" t="s">
        <v>1237</v>
      </c>
    </row>
    <row r="450" spans="1:10" x14ac:dyDescent="0.2">
      <c r="A450" t="s">
        <v>1005</v>
      </c>
      <c r="B450" s="2">
        <v>2000000000</v>
      </c>
      <c r="C450" s="1">
        <v>42514</v>
      </c>
      <c r="D450" t="s">
        <v>133</v>
      </c>
      <c r="E450" t="s">
        <v>42</v>
      </c>
      <c r="F450" t="s">
        <v>43</v>
      </c>
      <c r="G450" t="s">
        <v>33</v>
      </c>
      <c r="H450" s="3">
        <v>2010</v>
      </c>
      <c r="I450" s="7">
        <v>828000000</v>
      </c>
      <c r="J450" t="s">
        <v>1006</v>
      </c>
    </row>
    <row r="451" spans="1:10" x14ac:dyDescent="0.2">
      <c r="A451" t="s">
        <v>1141</v>
      </c>
      <c r="B451" s="2">
        <v>2000000000</v>
      </c>
      <c r="C451" s="1">
        <v>43543</v>
      </c>
      <c r="D451" t="s">
        <v>49</v>
      </c>
      <c r="E451" t="s">
        <v>101</v>
      </c>
      <c r="F451" t="s">
        <v>19</v>
      </c>
      <c r="G451" t="s">
        <v>20</v>
      </c>
      <c r="H451" s="3">
        <v>2014</v>
      </c>
      <c r="I451" s="7">
        <v>266000000</v>
      </c>
      <c r="J451" t="s">
        <v>1142</v>
      </c>
    </row>
    <row r="452" spans="1:10" x14ac:dyDescent="0.2">
      <c r="A452" t="s">
        <v>1287</v>
      </c>
      <c r="B452" s="2">
        <v>2000000000</v>
      </c>
      <c r="C452" s="1">
        <v>44600</v>
      </c>
      <c r="D452" t="s">
        <v>27</v>
      </c>
      <c r="E452" t="s">
        <v>42</v>
      </c>
      <c r="F452" t="s">
        <v>43</v>
      </c>
      <c r="G452" t="s">
        <v>33</v>
      </c>
      <c r="H452" s="3">
        <v>2011</v>
      </c>
      <c r="I452" s="7">
        <v>529000000</v>
      </c>
      <c r="J452" t="s">
        <v>1288</v>
      </c>
    </row>
    <row r="453" spans="1:10" x14ac:dyDescent="0.2">
      <c r="A453" t="s">
        <v>1174</v>
      </c>
      <c r="B453" s="2">
        <v>2000000000</v>
      </c>
      <c r="C453" s="1">
        <v>44138</v>
      </c>
      <c r="D453" t="s">
        <v>46</v>
      </c>
      <c r="E453" t="s">
        <v>42</v>
      </c>
      <c r="F453" t="s">
        <v>43</v>
      </c>
      <c r="G453" t="s">
        <v>33</v>
      </c>
      <c r="H453" s="3">
        <v>2012</v>
      </c>
      <c r="I453" s="7">
        <v>311000000</v>
      </c>
      <c r="J453" t="s">
        <v>1175</v>
      </c>
    </row>
    <row r="454" spans="1:10" x14ac:dyDescent="0.2">
      <c r="A454" t="s">
        <v>1201</v>
      </c>
      <c r="B454" s="2">
        <v>2000000000</v>
      </c>
      <c r="C454" s="1">
        <v>44098</v>
      </c>
      <c r="D454" t="s">
        <v>27</v>
      </c>
      <c r="E454" t="s">
        <v>424</v>
      </c>
      <c r="F454" t="s">
        <v>19</v>
      </c>
      <c r="G454" t="s">
        <v>20</v>
      </c>
      <c r="H454" s="3">
        <v>2014</v>
      </c>
      <c r="I454" s="7">
        <v>557000000</v>
      </c>
      <c r="J454" t="s">
        <v>1202</v>
      </c>
    </row>
    <row r="455" spans="1:10" x14ac:dyDescent="0.2">
      <c r="A455" t="s">
        <v>1366</v>
      </c>
      <c r="B455" s="2">
        <v>2000000000</v>
      </c>
      <c r="C455" s="1">
        <v>44272</v>
      </c>
      <c r="D455" t="s">
        <v>49</v>
      </c>
      <c r="E455" t="s">
        <v>77</v>
      </c>
      <c r="F455" t="s">
        <v>13</v>
      </c>
      <c r="G455" t="s">
        <v>14</v>
      </c>
      <c r="H455" s="3">
        <v>2017</v>
      </c>
      <c r="I455" s="7">
        <v>523000000</v>
      </c>
      <c r="J455" t="s">
        <v>1367</v>
      </c>
    </row>
    <row r="456" spans="1:10" x14ac:dyDescent="0.2">
      <c r="A456" t="s">
        <v>1238</v>
      </c>
      <c r="B456" s="2">
        <v>2000000000</v>
      </c>
      <c r="C456" s="1">
        <v>43628</v>
      </c>
      <c r="D456" t="s">
        <v>36</v>
      </c>
      <c r="E456" t="s">
        <v>101</v>
      </c>
      <c r="F456" t="s">
        <v>19</v>
      </c>
      <c r="G456" t="s">
        <v>20</v>
      </c>
      <c r="H456" s="3">
        <v>2012</v>
      </c>
      <c r="I456" s="7">
        <v>525000000</v>
      </c>
      <c r="J456" t="s">
        <v>1239</v>
      </c>
    </row>
    <row r="457" spans="1:10" x14ac:dyDescent="0.2">
      <c r="A457" t="s">
        <v>1176</v>
      </c>
      <c r="B457" s="2">
        <v>2000000000</v>
      </c>
      <c r="C457" s="1">
        <v>44507</v>
      </c>
      <c r="D457" t="s">
        <v>11</v>
      </c>
      <c r="E457" t="s">
        <v>198</v>
      </c>
      <c r="F457" t="s">
        <v>19</v>
      </c>
      <c r="G457" t="s">
        <v>20</v>
      </c>
      <c r="H457" s="3">
        <v>2011</v>
      </c>
      <c r="I457" s="7">
        <v>251000000</v>
      </c>
      <c r="J457" t="s">
        <v>1177</v>
      </c>
    </row>
    <row r="458" spans="1:10" x14ac:dyDescent="0.2">
      <c r="A458" t="s">
        <v>1178</v>
      </c>
      <c r="B458" s="2">
        <v>2000000000</v>
      </c>
      <c r="C458" s="1">
        <v>44210</v>
      </c>
      <c r="D458" t="s">
        <v>11</v>
      </c>
      <c r="E458" t="s">
        <v>28</v>
      </c>
      <c r="F458" t="s">
        <v>19</v>
      </c>
      <c r="G458" t="s">
        <v>20</v>
      </c>
      <c r="H458" s="3">
        <v>2016</v>
      </c>
      <c r="I458" s="7">
        <v>195000000</v>
      </c>
      <c r="J458" t="s">
        <v>1179</v>
      </c>
    </row>
    <row r="459" spans="1:10" x14ac:dyDescent="0.2">
      <c r="A459" t="s">
        <v>1180</v>
      </c>
      <c r="B459" s="2">
        <v>2000000000</v>
      </c>
      <c r="C459" s="1">
        <v>43147</v>
      </c>
      <c r="D459" t="s">
        <v>49</v>
      </c>
      <c r="E459" t="s">
        <v>101</v>
      </c>
      <c r="F459" t="s">
        <v>19</v>
      </c>
      <c r="G459" t="s">
        <v>20</v>
      </c>
      <c r="H459" s="3">
        <v>2013</v>
      </c>
      <c r="I459" s="7">
        <v>792000000</v>
      </c>
      <c r="J459" t="s">
        <v>1181</v>
      </c>
    </row>
    <row r="460" spans="1:10" x14ac:dyDescent="0.2">
      <c r="A460" t="s">
        <v>970</v>
      </c>
      <c r="B460" s="2">
        <v>2000000000</v>
      </c>
      <c r="C460" s="1">
        <v>43073</v>
      </c>
      <c r="D460" t="s">
        <v>97</v>
      </c>
      <c r="E460" t="s">
        <v>257</v>
      </c>
      <c r="F460" t="s">
        <v>19</v>
      </c>
      <c r="G460" t="s">
        <v>20</v>
      </c>
      <c r="H460" s="3">
        <v>2007</v>
      </c>
      <c r="I460" s="7">
        <v>568000000</v>
      </c>
      <c r="J460" t="s">
        <v>971</v>
      </c>
    </row>
    <row r="461" spans="1:10" x14ac:dyDescent="0.2">
      <c r="A461" t="s">
        <v>921</v>
      </c>
      <c r="B461" s="2">
        <v>2000000000</v>
      </c>
      <c r="C461" s="1">
        <v>44044</v>
      </c>
      <c r="D461" t="s">
        <v>11</v>
      </c>
      <c r="E461" t="s">
        <v>77</v>
      </c>
      <c r="F461" t="s">
        <v>13</v>
      </c>
      <c r="G461" t="s">
        <v>14</v>
      </c>
      <c r="H461" s="3">
        <v>2013</v>
      </c>
      <c r="I461" s="7">
        <v>717000000</v>
      </c>
      <c r="J461" t="s">
        <v>922</v>
      </c>
    </row>
    <row r="462" spans="1:10" x14ac:dyDescent="0.2">
      <c r="A462" t="s">
        <v>941</v>
      </c>
      <c r="B462" s="2">
        <v>2000000000</v>
      </c>
      <c r="C462" s="1">
        <v>43647</v>
      </c>
      <c r="D462" t="s">
        <v>17</v>
      </c>
      <c r="E462" t="s">
        <v>24</v>
      </c>
      <c r="F462" t="s">
        <v>13</v>
      </c>
      <c r="G462" t="s">
        <v>14</v>
      </c>
      <c r="H462" s="3">
        <v>2012</v>
      </c>
      <c r="I462" s="7">
        <v>594000000</v>
      </c>
      <c r="J462" t="s">
        <v>942</v>
      </c>
    </row>
    <row r="463" spans="1:10" x14ac:dyDescent="0.2">
      <c r="A463" t="s">
        <v>1143</v>
      </c>
      <c r="B463" s="2">
        <v>2000000000</v>
      </c>
      <c r="C463" s="1">
        <v>44481</v>
      </c>
      <c r="D463" t="s">
        <v>36</v>
      </c>
      <c r="E463" t="s">
        <v>356</v>
      </c>
      <c r="F463" t="s">
        <v>357</v>
      </c>
      <c r="G463" t="s">
        <v>14</v>
      </c>
      <c r="H463" s="3">
        <v>2015</v>
      </c>
      <c r="I463" s="7">
        <v>274000000</v>
      </c>
      <c r="J463" t="s">
        <v>1144</v>
      </c>
    </row>
    <row r="464" spans="1:10" x14ac:dyDescent="0.2">
      <c r="A464" t="s">
        <v>1368</v>
      </c>
      <c r="B464" s="2">
        <v>2000000000</v>
      </c>
      <c r="C464" s="1">
        <v>44307</v>
      </c>
      <c r="D464" t="s">
        <v>11</v>
      </c>
      <c r="E464" t="s">
        <v>28</v>
      </c>
      <c r="F464" t="s">
        <v>19</v>
      </c>
      <c r="G464" t="s">
        <v>20</v>
      </c>
      <c r="H464" s="3">
        <v>2013</v>
      </c>
      <c r="I464" s="7">
        <v>121000000</v>
      </c>
      <c r="J464" t="s">
        <v>1369</v>
      </c>
    </row>
    <row r="465" spans="1:10" x14ac:dyDescent="0.2">
      <c r="A465" t="s">
        <v>1107</v>
      </c>
      <c r="B465" s="2">
        <v>2000000000</v>
      </c>
      <c r="C465" s="1">
        <v>44441</v>
      </c>
      <c r="D465" t="s">
        <v>27</v>
      </c>
      <c r="E465" t="s">
        <v>28</v>
      </c>
      <c r="F465" t="s">
        <v>19</v>
      </c>
      <c r="G465" t="s">
        <v>20</v>
      </c>
      <c r="H465" s="3">
        <v>2012</v>
      </c>
      <c r="I465" s="7">
        <v>219000000</v>
      </c>
      <c r="J465" t="s">
        <v>1108</v>
      </c>
    </row>
    <row r="466" spans="1:10" x14ac:dyDescent="0.2">
      <c r="A466" t="s">
        <v>1109</v>
      </c>
      <c r="B466" s="2">
        <v>2000000000</v>
      </c>
      <c r="C466" s="1">
        <v>44320</v>
      </c>
      <c r="D466" t="s">
        <v>36</v>
      </c>
      <c r="E466" t="s">
        <v>28</v>
      </c>
      <c r="F466" t="s">
        <v>19</v>
      </c>
      <c r="G466" t="s">
        <v>20</v>
      </c>
      <c r="H466" s="3">
        <v>2013</v>
      </c>
      <c r="I466" s="7">
        <v>498000000</v>
      </c>
      <c r="J466" t="s">
        <v>1110</v>
      </c>
    </row>
    <row r="467" spans="1:10" x14ac:dyDescent="0.2">
      <c r="A467" t="s">
        <v>1260</v>
      </c>
      <c r="B467" s="2">
        <v>2000000000</v>
      </c>
      <c r="C467" s="1">
        <v>43746</v>
      </c>
      <c r="D467" t="s">
        <v>213</v>
      </c>
      <c r="E467" t="s">
        <v>77</v>
      </c>
      <c r="F467" t="s">
        <v>13</v>
      </c>
      <c r="G467" t="s">
        <v>14</v>
      </c>
      <c r="H467" s="3">
        <v>2005</v>
      </c>
      <c r="I467" s="7">
        <v>298000000</v>
      </c>
      <c r="J467" t="s">
        <v>1261</v>
      </c>
    </row>
    <row r="468" spans="1:10" x14ac:dyDescent="0.2">
      <c r="A468" t="s">
        <v>1370</v>
      </c>
      <c r="B468" s="2">
        <v>2000000000</v>
      </c>
      <c r="C468" s="1">
        <v>42618</v>
      </c>
      <c r="D468" t="s">
        <v>23</v>
      </c>
      <c r="E468" t="s">
        <v>12</v>
      </c>
      <c r="F468" t="s">
        <v>13</v>
      </c>
      <c r="G468" t="s">
        <v>14</v>
      </c>
      <c r="H468" s="3">
        <v>2013</v>
      </c>
      <c r="I468" s="7">
        <v>517000000</v>
      </c>
      <c r="J468" t="s">
        <v>1371</v>
      </c>
    </row>
    <row r="469" spans="1:10" x14ac:dyDescent="0.2">
      <c r="A469" t="s">
        <v>1007</v>
      </c>
      <c r="B469" s="2">
        <v>2000000000</v>
      </c>
      <c r="C469" s="1">
        <v>44274</v>
      </c>
      <c r="D469" t="s">
        <v>201</v>
      </c>
      <c r="E469" t="s">
        <v>696</v>
      </c>
      <c r="F469" t="s">
        <v>19</v>
      </c>
      <c r="G469" t="s">
        <v>20</v>
      </c>
      <c r="H469" s="3">
        <v>2010</v>
      </c>
      <c r="I469" s="7">
        <v>142000000</v>
      </c>
      <c r="J469" t="s">
        <v>1008</v>
      </c>
    </row>
    <row r="470" spans="1:10" x14ac:dyDescent="0.2">
      <c r="A470" t="s">
        <v>923</v>
      </c>
      <c r="B470" s="2">
        <v>2000000000</v>
      </c>
      <c r="C470" s="1">
        <v>44571</v>
      </c>
      <c r="D470" t="s">
        <v>23</v>
      </c>
      <c r="E470" t="s">
        <v>101</v>
      </c>
      <c r="F470" t="s">
        <v>19</v>
      </c>
      <c r="G470" t="s">
        <v>20</v>
      </c>
      <c r="H470" s="3">
        <v>2018</v>
      </c>
      <c r="I470" s="7">
        <v>29000000</v>
      </c>
      <c r="J470" t="s">
        <v>924</v>
      </c>
    </row>
    <row r="471" spans="1:10" x14ac:dyDescent="0.2">
      <c r="A471" t="s">
        <v>925</v>
      </c>
      <c r="B471" s="2">
        <v>2000000000</v>
      </c>
      <c r="C471" s="1">
        <v>44256</v>
      </c>
      <c r="D471" t="s">
        <v>124</v>
      </c>
      <c r="E471" t="s">
        <v>77</v>
      </c>
      <c r="F471" t="s">
        <v>13</v>
      </c>
      <c r="G471" t="s">
        <v>14</v>
      </c>
      <c r="H471" s="3">
        <v>2015</v>
      </c>
      <c r="I471" s="7">
        <v>186000000</v>
      </c>
      <c r="J471" t="s">
        <v>926</v>
      </c>
    </row>
    <row r="472" spans="1:10" x14ac:dyDescent="0.2">
      <c r="A472" t="s">
        <v>1009</v>
      </c>
      <c r="B472" s="2">
        <v>2000000000</v>
      </c>
      <c r="C472" s="1">
        <v>44390</v>
      </c>
      <c r="D472" t="s">
        <v>36</v>
      </c>
      <c r="E472" t="s">
        <v>1010</v>
      </c>
      <c r="F472" t="s">
        <v>19</v>
      </c>
      <c r="G472" t="s">
        <v>20</v>
      </c>
      <c r="H472" s="3">
        <v>2008</v>
      </c>
      <c r="I472" s="7">
        <v>261000000</v>
      </c>
      <c r="J472" t="s">
        <v>1011</v>
      </c>
    </row>
    <row r="473" spans="1:10" x14ac:dyDescent="0.2">
      <c r="A473" t="s">
        <v>948</v>
      </c>
      <c r="B473" s="2">
        <v>2000000000</v>
      </c>
      <c r="C473" s="1">
        <v>42866</v>
      </c>
      <c r="D473" t="s">
        <v>17</v>
      </c>
      <c r="E473" t="s">
        <v>42</v>
      </c>
      <c r="F473" t="s">
        <v>43</v>
      </c>
      <c r="G473" t="s">
        <v>33</v>
      </c>
      <c r="H473" s="3">
        <v>2012</v>
      </c>
      <c r="I473" s="7">
        <v>754000000</v>
      </c>
      <c r="J473" t="s">
        <v>949</v>
      </c>
    </row>
    <row r="474" spans="1:10" x14ac:dyDescent="0.2">
      <c r="A474" t="s">
        <v>1111</v>
      </c>
      <c r="B474" s="2">
        <v>2000000000</v>
      </c>
      <c r="C474" s="1">
        <v>42123</v>
      </c>
      <c r="D474" t="s">
        <v>124</v>
      </c>
      <c r="E474" t="s">
        <v>98</v>
      </c>
      <c r="F474" t="s">
        <v>19</v>
      </c>
      <c r="G474" t="s">
        <v>20</v>
      </c>
      <c r="H474" s="3">
        <v>2011</v>
      </c>
      <c r="I474" s="7">
        <v>325000000</v>
      </c>
      <c r="J474" t="s">
        <v>1112</v>
      </c>
    </row>
    <row r="475" spans="1:10" x14ac:dyDescent="0.2">
      <c r="A475" t="s">
        <v>950</v>
      </c>
      <c r="B475" s="2">
        <v>2000000000</v>
      </c>
      <c r="C475" s="1">
        <v>41975</v>
      </c>
      <c r="D475" t="s">
        <v>213</v>
      </c>
      <c r="E475" t="s">
        <v>69</v>
      </c>
      <c r="F475" t="s">
        <v>70</v>
      </c>
      <c r="G475" t="s">
        <v>14</v>
      </c>
      <c r="H475" s="3">
        <v>2007</v>
      </c>
      <c r="I475" s="7">
        <v>221000000</v>
      </c>
      <c r="J475" t="s">
        <v>951</v>
      </c>
    </row>
    <row r="476" spans="1:10" x14ac:dyDescent="0.2">
      <c r="A476" t="s">
        <v>1289</v>
      </c>
      <c r="B476" s="2">
        <v>2000000000</v>
      </c>
      <c r="C476" s="1">
        <v>43040</v>
      </c>
      <c r="D476" t="s">
        <v>36</v>
      </c>
      <c r="E476" t="s">
        <v>101</v>
      </c>
      <c r="F476" t="s">
        <v>19</v>
      </c>
      <c r="G476" t="s">
        <v>20</v>
      </c>
      <c r="H476" s="3">
        <v>2011</v>
      </c>
      <c r="I476" s="7">
        <v>349000000</v>
      </c>
      <c r="J476" t="s">
        <v>1290</v>
      </c>
    </row>
    <row r="477" spans="1:10" x14ac:dyDescent="0.2">
      <c r="A477" t="s">
        <v>1372</v>
      </c>
      <c r="B477" s="2">
        <v>2000000000</v>
      </c>
      <c r="C477" s="1">
        <v>44182</v>
      </c>
      <c r="D477" t="s">
        <v>46</v>
      </c>
      <c r="E477" t="s">
        <v>749</v>
      </c>
      <c r="F477" t="s">
        <v>19</v>
      </c>
      <c r="G477" t="s">
        <v>20</v>
      </c>
      <c r="H477" s="3">
        <v>2001</v>
      </c>
      <c r="I477" s="7" t="s">
        <v>570</v>
      </c>
      <c r="J477" t="s">
        <v>1373</v>
      </c>
    </row>
    <row r="478" spans="1:10" x14ac:dyDescent="0.2">
      <c r="A478" t="s">
        <v>1374</v>
      </c>
      <c r="B478" s="2">
        <v>2000000000</v>
      </c>
      <c r="C478" s="1">
        <v>44362</v>
      </c>
      <c r="D478" t="s">
        <v>36</v>
      </c>
      <c r="E478" t="s">
        <v>28</v>
      </c>
      <c r="F478" t="s">
        <v>19</v>
      </c>
      <c r="G478" t="s">
        <v>20</v>
      </c>
      <c r="H478" s="3">
        <v>2013</v>
      </c>
      <c r="I478" s="7">
        <v>342000000</v>
      </c>
      <c r="J478" t="s">
        <v>1375</v>
      </c>
    </row>
    <row r="479" spans="1:10" x14ac:dyDescent="0.2">
      <c r="A479" t="s">
        <v>1291</v>
      </c>
      <c r="B479" s="2">
        <v>2000000000</v>
      </c>
      <c r="C479" s="1">
        <v>44634</v>
      </c>
      <c r="D479" t="s">
        <v>27</v>
      </c>
      <c r="E479" t="s">
        <v>1292</v>
      </c>
      <c r="F479" t="s">
        <v>19</v>
      </c>
      <c r="G479" t="s">
        <v>20</v>
      </c>
      <c r="H479" s="3">
        <v>2019</v>
      </c>
      <c r="I479" s="7">
        <v>268000000</v>
      </c>
      <c r="J479" t="s">
        <v>1293</v>
      </c>
    </row>
    <row r="480" spans="1:10" x14ac:dyDescent="0.2">
      <c r="A480" t="s">
        <v>1145</v>
      </c>
      <c r="B480" s="2">
        <v>2000000000</v>
      </c>
      <c r="C480" s="1">
        <v>44531</v>
      </c>
      <c r="D480" t="s">
        <v>36</v>
      </c>
      <c r="E480" t="s">
        <v>1146</v>
      </c>
      <c r="F480" t="s">
        <v>1147</v>
      </c>
      <c r="G480" t="s">
        <v>33</v>
      </c>
      <c r="H480" s="3">
        <v>2009</v>
      </c>
      <c r="I480" s="7">
        <v>902000000</v>
      </c>
      <c r="J480" t="s">
        <v>1148</v>
      </c>
    </row>
    <row r="481" spans="1:10" x14ac:dyDescent="0.2">
      <c r="A481" t="s">
        <v>927</v>
      </c>
      <c r="B481" s="2">
        <v>2000000000</v>
      </c>
      <c r="C481" s="1">
        <v>43290</v>
      </c>
      <c r="D481" t="s">
        <v>52</v>
      </c>
      <c r="E481" t="s">
        <v>12</v>
      </c>
      <c r="F481" t="s">
        <v>13</v>
      </c>
      <c r="G481" t="s">
        <v>14</v>
      </c>
      <c r="H481" s="3">
        <v>2010</v>
      </c>
      <c r="I481" s="7">
        <v>137000000</v>
      </c>
      <c r="J481" t="s">
        <v>928</v>
      </c>
    </row>
    <row r="482" spans="1:10" x14ac:dyDescent="0.2">
      <c r="A482" t="s">
        <v>1376</v>
      </c>
      <c r="B482" s="2">
        <v>2000000000</v>
      </c>
      <c r="C482" s="1">
        <v>44320</v>
      </c>
      <c r="D482" t="s">
        <v>36</v>
      </c>
      <c r="E482" t="s">
        <v>388</v>
      </c>
      <c r="F482" t="s">
        <v>19</v>
      </c>
      <c r="G482" t="s">
        <v>20</v>
      </c>
      <c r="H482" s="3">
        <v>2010</v>
      </c>
      <c r="I482" s="7">
        <v>550000000</v>
      </c>
      <c r="J482" t="s">
        <v>1377</v>
      </c>
    </row>
    <row r="483" spans="1:10" x14ac:dyDescent="0.2">
      <c r="A483" t="s">
        <v>1378</v>
      </c>
      <c r="B483" s="2">
        <v>2000000000</v>
      </c>
      <c r="C483" s="1">
        <v>43551</v>
      </c>
      <c r="D483" t="s">
        <v>201</v>
      </c>
      <c r="E483" t="s">
        <v>482</v>
      </c>
      <c r="F483" t="s">
        <v>19</v>
      </c>
      <c r="G483" t="s">
        <v>20</v>
      </c>
      <c r="H483" s="3">
        <v>2000</v>
      </c>
      <c r="I483" s="7">
        <v>545000000</v>
      </c>
      <c r="J483" t="s">
        <v>1379</v>
      </c>
    </row>
    <row r="484" spans="1:10" x14ac:dyDescent="0.2">
      <c r="A484" t="s">
        <v>1380</v>
      </c>
      <c r="B484" s="2">
        <v>2000000000</v>
      </c>
      <c r="C484" s="1">
        <v>43970</v>
      </c>
      <c r="D484" t="s">
        <v>213</v>
      </c>
      <c r="E484" t="s">
        <v>12</v>
      </c>
      <c r="F484" t="s">
        <v>13</v>
      </c>
      <c r="G484" t="s">
        <v>14</v>
      </c>
      <c r="H484" s="3">
        <v>2014</v>
      </c>
      <c r="I484" s="7">
        <v>614000000</v>
      </c>
      <c r="J484" t="s">
        <v>1381</v>
      </c>
    </row>
    <row r="485" spans="1:10" x14ac:dyDescent="0.2">
      <c r="A485" t="s">
        <v>1203</v>
      </c>
      <c r="B485" s="2">
        <v>2000000000</v>
      </c>
      <c r="C485" s="1">
        <v>43578</v>
      </c>
      <c r="D485" t="s">
        <v>46</v>
      </c>
      <c r="E485" t="s">
        <v>28</v>
      </c>
      <c r="F485" t="s">
        <v>19</v>
      </c>
      <c r="G485" t="s">
        <v>20</v>
      </c>
      <c r="H485" s="3">
        <v>2013</v>
      </c>
      <c r="I485" s="7">
        <v>417000000</v>
      </c>
      <c r="J485" t="s">
        <v>1204</v>
      </c>
    </row>
    <row r="486" spans="1:10" x14ac:dyDescent="0.2">
      <c r="A486" t="s">
        <v>1382</v>
      </c>
      <c r="B486" s="2">
        <v>2000000000</v>
      </c>
      <c r="C486" s="1">
        <v>44313</v>
      </c>
      <c r="D486" t="s">
        <v>97</v>
      </c>
      <c r="E486" t="s">
        <v>31</v>
      </c>
      <c r="F486" t="s">
        <v>32</v>
      </c>
      <c r="G486" t="s">
        <v>33</v>
      </c>
      <c r="H486" s="3">
        <v>2014</v>
      </c>
      <c r="I486" s="7">
        <v>569000000</v>
      </c>
      <c r="J486" t="s">
        <v>1383</v>
      </c>
    </row>
    <row r="487" spans="1:10" x14ac:dyDescent="0.2">
      <c r="A487" t="s">
        <v>1012</v>
      </c>
      <c r="B487" s="2">
        <v>2000000000</v>
      </c>
      <c r="C487" s="1">
        <v>44357</v>
      </c>
      <c r="D487" t="s">
        <v>124</v>
      </c>
      <c r="E487" t="s">
        <v>315</v>
      </c>
      <c r="F487" t="s">
        <v>316</v>
      </c>
      <c r="G487" t="s">
        <v>33</v>
      </c>
      <c r="H487" s="3">
        <v>2014</v>
      </c>
      <c r="I487" s="7">
        <v>466000000</v>
      </c>
      <c r="J487" t="s">
        <v>1013</v>
      </c>
    </row>
    <row r="488" spans="1:10" x14ac:dyDescent="0.2">
      <c r="A488" t="s">
        <v>1250</v>
      </c>
      <c r="B488" s="2">
        <v>2000000000</v>
      </c>
      <c r="C488" s="1">
        <v>43677</v>
      </c>
      <c r="D488" t="s">
        <v>11</v>
      </c>
      <c r="E488" t="s">
        <v>1251</v>
      </c>
      <c r="F488" t="s">
        <v>357</v>
      </c>
      <c r="G488" t="s">
        <v>14</v>
      </c>
      <c r="H488" s="3">
        <v>2013</v>
      </c>
      <c r="I488" s="7">
        <v>305000000</v>
      </c>
      <c r="J488" t="s">
        <v>1252</v>
      </c>
    </row>
    <row r="489" spans="1:10" x14ac:dyDescent="0.2">
      <c r="A489" t="s">
        <v>1384</v>
      </c>
      <c r="B489" s="2">
        <v>2000000000</v>
      </c>
      <c r="C489" s="1">
        <v>43621</v>
      </c>
      <c r="D489" t="s">
        <v>46</v>
      </c>
      <c r="E489" t="s">
        <v>420</v>
      </c>
      <c r="F489" t="s">
        <v>421</v>
      </c>
      <c r="G489" t="s">
        <v>413</v>
      </c>
      <c r="H489" s="3">
        <v>2013</v>
      </c>
      <c r="I489" s="7">
        <v>507000000</v>
      </c>
      <c r="J489" t="s">
        <v>1385</v>
      </c>
    </row>
    <row r="490" spans="1:10" x14ac:dyDescent="0.2">
      <c r="A490" t="s">
        <v>1069</v>
      </c>
      <c r="B490" s="2">
        <v>2000000000</v>
      </c>
      <c r="C490" s="1">
        <v>44336</v>
      </c>
      <c r="D490" t="s">
        <v>36</v>
      </c>
      <c r="E490" t="s">
        <v>28</v>
      </c>
      <c r="F490" t="s">
        <v>19</v>
      </c>
      <c r="G490" t="s">
        <v>20</v>
      </c>
      <c r="H490" s="3">
        <v>2016</v>
      </c>
      <c r="I490" s="7">
        <v>204000000</v>
      </c>
      <c r="J490" t="s">
        <v>1070</v>
      </c>
    </row>
    <row r="491" spans="1:10" x14ac:dyDescent="0.2">
      <c r="A491" t="s">
        <v>1386</v>
      </c>
      <c r="B491" s="2">
        <v>2000000000</v>
      </c>
      <c r="C491" s="1">
        <v>44522</v>
      </c>
      <c r="D491" t="s">
        <v>36</v>
      </c>
      <c r="E491" t="s">
        <v>749</v>
      </c>
      <c r="F491" t="s">
        <v>19</v>
      </c>
      <c r="G491" t="s">
        <v>20</v>
      </c>
      <c r="H491" s="3">
        <v>2011</v>
      </c>
      <c r="I491" s="7">
        <v>315000000</v>
      </c>
      <c r="J491" t="s">
        <v>1387</v>
      </c>
    </row>
    <row r="492" spans="1:10" x14ac:dyDescent="0.2">
      <c r="A492" t="s">
        <v>1388</v>
      </c>
      <c r="B492" s="2">
        <v>2000000000</v>
      </c>
      <c r="C492" s="1">
        <v>44389</v>
      </c>
      <c r="D492" t="s">
        <v>27</v>
      </c>
      <c r="E492" t="s">
        <v>1389</v>
      </c>
      <c r="F492" t="s">
        <v>400</v>
      </c>
      <c r="G492" t="s">
        <v>33</v>
      </c>
      <c r="H492" s="3">
        <v>2015</v>
      </c>
      <c r="I492" s="7">
        <v>448000000</v>
      </c>
      <c r="J492" t="s">
        <v>1390</v>
      </c>
    </row>
    <row r="493" spans="1:10" x14ac:dyDescent="0.2">
      <c r="A493" t="s">
        <v>1014</v>
      </c>
      <c r="B493" s="2">
        <v>2000000000</v>
      </c>
      <c r="C493" s="1">
        <v>44510</v>
      </c>
      <c r="D493" t="s">
        <v>36</v>
      </c>
      <c r="E493" t="s">
        <v>101</v>
      </c>
      <c r="F493" t="s">
        <v>19</v>
      </c>
      <c r="G493" t="s">
        <v>20</v>
      </c>
      <c r="H493" s="3">
        <v>2016</v>
      </c>
      <c r="I493" s="7">
        <v>245000000</v>
      </c>
      <c r="J493" t="s">
        <v>1015</v>
      </c>
    </row>
    <row r="494" spans="1:10" x14ac:dyDescent="0.2">
      <c r="A494" t="s">
        <v>1391</v>
      </c>
      <c r="B494" s="2">
        <v>2000000000</v>
      </c>
      <c r="C494" s="1">
        <v>43608</v>
      </c>
      <c r="D494" t="s">
        <v>156</v>
      </c>
      <c r="E494" t="s">
        <v>12</v>
      </c>
      <c r="F494" t="s">
        <v>13</v>
      </c>
      <c r="G494" t="s">
        <v>14</v>
      </c>
      <c r="H494" s="3">
        <v>2010</v>
      </c>
      <c r="I494" s="7">
        <v>503000000</v>
      </c>
      <c r="J494" t="s">
        <v>1392</v>
      </c>
    </row>
    <row r="495" spans="1:10" x14ac:dyDescent="0.2">
      <c r="A495" t="s">
        <v>1393</v>
      </c>
      <c r="B495" s="2">
        <v>2000000000</v>
      </c>
      <c r="C495" s="1">
        <v>41933</v>
      </c>
      <c r="D495" t="s">
        <v>124</v>
      </c>
      <c r="E495" t="s">
        <v>1394</v>
      </c>
      <c r="F495" t="s">
        <v>19</v>
      </c>
      <c r="G495" t="s">
        <v>20</v>
      </c>
      <c r="H495" s="3">
        <v>2010</v>
      </c>
      <c r="I495" s="7">
        <v>3000000000</v>
      </c>
      <c r="J495" t="s">
        <v>1395</v>
      </c>
    </row>
    <row r="496" spans="1:10" x14ac:dyDescent="0.2">
      <c r="A496" t="s">
        <v>1016</v>
      </c>
      <c r="B496" s="2">
        <v>2000000000</v>
      </c>
      <c r="C496" s="1">
        <v>44454</v>
      </c>
      <c r="D496" t="s">
        <v>52</v>
      </c>
      <c r="E496" t="s">
        <v>1017</v>
      </c>
      <c r="F496" t="s">
        <v>43</v>
      </c>
      <c r="G496" t="s">
        <v>33</v>
      </c>
      <c r="H496" s="3">
        <v>2011</v>
      </c>
      <c r="I496" s="7">
        <v>310000000</v>
      </c>
      <c r="J496" t="s">
        <v>1018</v>
      </c>
    </row>
    <row r="497" spans="1:10" x14ac:dyDescent="0.2">
      <c r="A497" t="s">
        <v>1294</v>
      </c>
      <c r="B497" s="2">
        <v>2000000000</v>
      </c>
      <c r="C497" s="1">
        <v>44495</v>
      </c>
      <c r="D497" t="s">
        <v>36</v>
      </c>
      <c r="E497" t="s">
        <v>277</v>
      </c>
      <c r="F497" t="s">
        <v>19</v>
      </c>
      <c r="G497" t="s">
        <v>20</v>
      </c>
      <c r="H497" s="3">
        <v>2013</v>
      </c>
      <c r="I497" s="7">
        <v>507000000</v>
      </c>
      <c r="J497" t="s">
        <v>1295</v>
      </c>
    </row>
    <row r="498" spans="1:10" x14ac:dyDescent="0.2">
      <c r="A498" t="s">
        <v>1113</v>
      </c>
      <c r="B498" s="2">
        <v>2000000000</v>
      </c>
      <c r="C498" s="1">
        <v>44380</v>
      </c>
      <c r="D498" t="s">
        <v>27</v>
      </c>
      <c r="E498" t="s">
        <v>28</v>
      </c>
      <c r="F498" t="s">
        <v>19</v>
      </c>
      <c r="G498" t="s">
        <v>20</v>
      </c>
      <c r="H498" s="3">
        <v>2019</v>
      </c>
      <c r="I498" s="7">
        <v>152000000</v>
      </c>
      <c r="J498" t="s">
        <v>1114</v>
      </c>
    </row>
    <row r="499" spans="1:10" x14ac:dyDescent="0.2">
      <c r="A499" t="s">
        <v>952</v>
      </c>
      <c r="B499" s="2">
        <v>2000000000</v>
      </c>
      <c r="C499" s="1">
        <v>42397</v>
      </c>
      <c r="D499" t="s">
        <v>97</v>
      </c>
      <c r="E499" t="s">
        <v>953</v>
      </c>
      <c r="F499" t="s">
        <v>666</v>
      </c>
      <c r="G499" t="s">
        <v>33</v>
      </c>
      <c r="H499" s="3">
        <v>2012</v>
      </c>
      <c r="I499" s="7">
        <v>340000000</v>
      </c>
      <c r="J499" t="s">
        <v>954</v>
      </c>
    </row>
    <row r="500" spans="1:10" x14ac:dyDescent="0.2">
      <c r="A500" t="s">
        <v>1396</v>
      </c>
      <c r="B500" s="2">
        <v>2000000000</v>
      </c>
      <c r="C500" s="1">
        <v>44307</v>
      </c>
      <c r="D500" t="s">
        <v>23</v>
      </c>
      <c r="E500" t="s">
        <v>1397</v>
      </c>
      <c r="F500" t="s">
        <v>19</v>
      </c>
      <c r="G500" t="s">
        <v>20</v>
      </c>
      <c r="H500" s="3">
        <v>2018</v>
      </c>
      <c r="I500" s="7">
        <v>527000000</v>
      </c>
      <c r="J500" t="s">
        <v>1398</v>
      </c>
    </row>
    <row r="501" spans="1:10" x14ac:dyDescent="0.2">
      <c r="A501" t="s">
        <v>1071</v>
      </c>
      <c r="B501" s="2">
        <v>2000000000</v>
      </c>
      <c r="C501" s="1">
        <v>44454</v>
      </c>
      <c r="D501" t="s">
        <v>36</v>
      </c>
      <c r="E501" t="s">
        <v>69</v>
      </c>
      <c r="F501" t="s">
        <v>70</v>
      </c>
      <c r="G501" t="s">
        <v>14</v>
      </c>
      <c r="H501" s="3">
        <v>2018</v>
      </c>
      <c r="I501" s="7">
        <v>376000000</v>
      </c>
      <c r="J501" t="s">
        <v>1072</v>
      </c>
    </row>
    <row r="502" spans="1:10" x14ac:dyDescent="0.2">
      <c r="A502" t="s">
        <v>1399</v>
      </c>
      <c r="B502" s="2">
        <v>2000000000</v>
      </c>
      <c r="C502" s="1">
        <v>44475</v>
      </c>
      <c r="D502" t="s">
        <v>27</v>
      </c>
      <c r="E502" t="s">
        <v>28</v>
      </c>
      <c r="F502" t="s">
        <v>19</v>
      </c>
      <c r="G502" t="s">
        <v>20</v>
      </c>
      <c r="H502" s="3">
        <v>2018</v>
      </c>
      <c r="I502" s="7">
        <v>183000000</v>
      </c>
      <c r="J502" t="s">
        <v>1400</v>
      </c>
    </row>
    <row r="503" spans="1:10" x14ac:dyDescent="0.2">
      <c r="A503" t="s">
        <v>1019</v>
      </c>
      <c r="B503" s="2">
        <v>2000000000</v>
      </c>
      <c r="C503" s="1">
        <v>44315</v>
      </c>
      <c r="D503" t="s">
        <v>11</v>
      </c>
      <c r="E503" t="s">
        <v>257</v>
      </c>
      <c r="F503" t="s">
        <v>19</v>
      </c>
      <c r="G503" t="s">
        <v>20</v>
      </c>
      <c r="H503" s="3">
        <v>2013</v>
      </c>
      <c r="I503" s="7">
        <v>192000000</v>
      </c>
      <c r="J503" t="s">
        <v>1020</v>
      </c>
    </row>
    <row r="504" spans="1:10" x14ac:dyDescent="0.2">
      <c r="A504" t="s">
        <v>1213</v>
      </c>
      <c r="B504" s="2">
        <v>2000000000</v>
      </c>
      <c r="C504" s="1">
        <v>44540</v>
      </c>
      <c r="D504" t="s">
        <v>27</v>
      </c>
      <c r="E504" t="s">
        <v>881</v>
      </c>
      <c r="F504" t="s">
        <v>882</v>
      </c>
      <c r="G504" t="s">
        <v>14</v>
      </c>
      <c r="H504" s="3">
        <v>2013</v>
      </c>
      <c r="I504" s="7">
        <v>434000000</v>
      </c>
      <c r="J504" t="s">
        <v>1214</v>
      </c>
    </row>
    <row r="505" spans="1:10" x14ac:dyDescent="0.2">
      <c r="A505" t="s">
        <v>1296</v>
      </c>
      <c r="B505" s="2">
        <v>2000000000</v>
      </c>
      <c r="C505" s="1">
        <v>44377</v>
      </c>
      <c r="D505" t="s">
        <v>11</v>
      </c>
      <c r="E505" t="s">
        <v>198</v>
      </c>
      <c r="F505" t="s">
        <v>19</v>
      </c>
      <c r="G505" t="s">
        <v>20</v>
      </c>
      <c r="H505" s="3">
        <v>2016</v>
      </c>
      <c r="I505" s="7">
        <v>305000000</v>
      </c>
      <c r="J505" t="s">
        <v>1297</v>
      </c>
    </row>
    <row r="506" spans="1:10" x14ac:dyDescent="0.2">
      <c r="A506" t="s">
        <v>1021</v>
      </c>
      <c r="B506" s="2">
        <v>2000000000</v>
      </c>
      <c r="C506" s="1">
        <v>41312</v>
      </c>
      <c r="D506" t="s">
        <v>52</v>
      </c>
      <c r="E506" t="s">
        <v>1022</v>
      </c>
      <c r="F506" t="s">
        <v>19</v>
      </c>
      <c r="G506" t="s">
        <v>20</v>
      </c>
      <c r="H506" s="3">
        <v>2004</v>
      </c>
      <c r="I506" s="7">
        <v>211000000</v>
      </c>
      <c r="J506" t="s">
        <v>1023</v>
      </c>
    </row>
    <row r="507" spans="1:10" x14ac:dyDescent="0.2">
      <c r="A507" t="s">
        <v>1401</v>
      </c>
      <c r="B507" s="2">
        <v>2000000000</v>
      </c>
      <c r="C507" s="1">
        <v>44397</v>
      </c>
      <c r="D507" t="s">
        <v>36</v>
      </c>
      <c r="E507" t="s">
        <v>28</v>
      </c>
      <c r="F507" t="s">
        <v>19</v>
      </c>
      <c r="G507" t="s">
        <v>20</v>
      </c>
      <c r="H507" s="3">
        <v>2011</v>
      </c>
      <c r="I507" s="7">
        <v>192000000</v>
      </c>
      <c r="J507" t="s">
        <v>1402</v>
      </c>
    </row>
    <row r="508" spans="1:10" x14ac:dyDescent="0.2">
      <c r="A508" t="s">
        <v>1240</v>
      </c>
      <c r="B508" s="2">
        <v>2000000000</v>
      </c>
      <c r="C508" s="1">
        <v>43780</v>
      </c>
      <c r="D508" t="s">
        <v>23</v>
      </c>
      <c r="E508" t="s">
        <v>189</v>
      </c>
      <c r="F508" t="s">
        <v>190</v>
      </c>
      <c r="G508" t="s">
        <v>14</v>
      </c>
      <c r="H508" s="3">
        <v>2001</v>
      </c>
      <c r="I508" s="7">
        <v>287000000</v>
      </c>
      <c r="J508" t="s">
        <v>571</v>
      </c>
    </row>
    <row r="509" spans="1:10" x14ac:dyDescent="0.2">
      <c r="A509" t="s">
        <v>1298</v>
      </c>
      <c r="B509" s="2">
        <v>2000000000</v>
      </c>
      <c r="C509" s="1">
        <v>44209</v>
      </c>
      <c r="D509" t="s">
        <v>27</v>
      </c>
      <c r="E509" t="s">
        <v>874</v>
      </c>
      <c r="F509" t="s">
        <v>19</v>
      </c>
      <c r="G509" t="s">
        <v>20</v>
      </c>
      <c r="H509" s="3">
        <v>2010</v>
      </c>
      <c r="I509" s="7">
        <v>450000000</v>
      </c>
      <c r="J509" t="s">
        <v>1299</v>
      </c>
    </row>
    <row r="510" spans="1:10" x14ac:dyDescent="0.2">
      <c r="A510" t="s">
        <v>1403</v>
      </c>
      <c r="B510" s="2">
        <v>2000000000</v>
      </c>
      <c r="C510" s="1">
        <v>44501</v>
      </c>
      <c r="D510" t="s">
        <v>27</v>
      </c>
      <c r="E510" t="s">
        <v>1404</v>
      </c>
      <c r="F510" t="s">
        <v>1405</v>
      </c>
      <c r="G510" t="s">
        <v>14</v>
      </c>
      <c r="H510" s="3">
        <v>2015</v>
      </c>
      <c r="I510" s="7">
        <v>475000000</v>
      </c>
      <c r="J510" t="s">
        <v>1406</v>
      </c>
    </row>
    <row r="511" spans="1:10" x14ac:dyDescent="0.2">
      <c r="A511" t="s">
        <v>1407</v>
      </c>
      <c r="B511" s="2">
        <v>2000000000</v>
      </c>
      <c r="C511" s="1">
        <v>44364</v>
      </c>
      <c r="D511" t="s">
        <v>52</v>
      </c>
      <c r="E511" t="s">
        <v>236</v>
      </c>
      <c r="F511" t="s">
        <v>19</v>
      </c>
      <c r="G511" t="s">
        <v>20</v>
      </c>
      <c r="H511" s="3">
        <v>2007</v>
      </c>
      <c r="I511" s="7">
        <v>408000000</v>
      </c>
      <c r="J511" t="s">
        <v>1408</v>
      </c>
    </row>
    <row r="512" spans="1:10" x14ac:dyDescent="0.2">
      <c r="A512" t="s">
        <v>1409</v>
      </c>
      <c r="B512" s="2">
        <v>2000000000</v>
      </c>
      <c r="C512" s="1">
        <v>44517</v>
      </c>
      <c r="D512" t="s">
        <v>36</v>
      </c>
      <c r="E512" t="s">
        <v>28</v>
      </c>
      <c r="F512" t="s">
        <v>19</v>
      </c>
      <c r="G512" t="s">
        <v>20</v>
      </c>
      <c r="H512" s="3">
        <v>2014</v>
      </c>
      <c r="I512" s="7">
        <v>202000000</v>
      </c>
      <c r="J512" t="s">
        <v>1410</v>
      </c>
    </row>
    <row r="513" spans="1:10" x14ac:dyDescent="0.2">
      <c r="A513" t="s">
        <v>1024</v>
      </c>
      <c r="B513" s="2">
        <v>2000000000</v>
      </c>
      <c r="C513" s="1">
        <v>44361</v>
      </c>
      <c r="D513" t="s">
        <v>124</v>
      </c>
      <c r="E513" t="s">
        <v>356</v>
      </c>
      <c r="F513" t="s">
        <v>357</v>
      </c>
      <c r="G513" t="s">
        <v>14</v>
      </c>
      <c r="H513" s="3">
        <v>2018</v>
      </c>
      <c r="I513" s="7">
        <v>203000000</v>
      </c>
      <c r="J513" t="s">
        <v>1025</v>
      </c>
    </row>
    <row r="514" spans="1:10" x14ac:dyDescent="0.2">
      <c r="A514" t="s">
        <v>955</v>
      </c>
      <c r="B514" s="2">
        <v>2000000000</v>
      </c>
      <c r="C514" s="1">
        <v>44466</v>
      </c>
      <c r="D514" t="s">
        <v>46</v>
      </c>
      <c r="F514" t="s">
        <v>465</v>
      </c>
      <c r="G514" t="s">
        <v>14</v>
      </c>
      <c r="H514" s="3">
        <v>2014</v>
      </c>
      <c r="I514" s="7">
        <v>975000000</v>
      </c>
      <c r="J514" t="s">
        <v>956</v>
      </c>
    </row>
    <row r="515" spans="1:10" x14ac:dyDescent="0.2">
      <c r="A515" t="s">
        <v>1026</v>
      </c>
      <c r="B515" s="2">
        <v>2000000000</v>
      </c>
      <c r="C515" s="1">
        <v>44403</v>
      </c>
      <c r="D515" t="s">
        <v>701</v>
      </c>
      <c r="E515" t="s">
        <v>1027</v>
      </c>
      <c r="F515" t="s">
        <v>1028</v>
      </c>
      <c r="G515" t="s">
        <v>413</v>
      </c>
      <c r="H515" s="3">
        <v>2015</v>
      </c>
      <c r="I515" s="7">
        <v>370000000</v>
      </c>
      <c r="J515" t="s">
        <v>1029</v>
      </c>
    </row>
    <row r="516" spans="1:10" x14ac:dyDescent="0.2">
      <c r="A516" t="s">
        <v>1241</v>
      </c>
      <c r="B516" s="2">
        <v>2000000000</v>
      </c>
      <c r="C516" s="1">
        <v>43153</v>
      </c>
      <c r="D516" t="s">
        <v>17</v>
      </c>
      <c r="E516" t="s">
        <v>1242</v>
      </c>
      <c r="F516" t="s">
        <v>149</v>
      </c>
      <c r="G516" t="s">
        <v>33</v>
      </c>
      <c r="H516" s="3">
        <v>2016</v>
      </c>
      <c r="I516" s="7">
        <v>550000000</v>
      </c>
      <c r="J516" t="s">
        <v>1243</v>
      </c>
    </row>
    <row r="517" spans="1:10" x14ac:dyDescent="0.2">
      <c r="A517" t="s">
        <v>1411</v>
      </c>
      <c r="B517" s="2">
        <v>2000000000</v>
      </c>
      <c r="C517" s="1">
        <v>43528</v>
      </c>
      <c r="D517" t="s">
        <v>17</v>
      </c>
      <c r="E517" t="s">
        <v>1412</v>
      </c>
      <c r="F517" t="s">
        <v>1413</v>
      </c>
      <c r="G517" t="s">
        <v>33</v>
      </c>
      <c r="H517" s="3">
        <v>2012</v>
      </c>
      <c r="I517" s="7">
        <v>285000000</v>
      </c>
      <c r="J517" t="s">
        <v>1414</v>
      </c>
    </row>
    <row r="518" spans="1:10" x14ac:dyDescent="0.2">
      <c r="A518" t="s">
        <v>1205</v>
      </c>
      <c r="B518" s="2">
        <v>2000000000</v>
      </c>
      <c r="C518" s="1">
        <v>44406</v>
      </c>
      <c r="D518" t="s">
        <v>36</v>
      </c>
      <c r="E518" t="s">
        <v>1206</v>
      </c>
      <c r="F518" t="s">
        <v>408</v>
      </c>
      <c r="G518" t="s">
        <v>33</v>
      </c>
      <c r="H518" s="3">
        <v>2005</v>
      </c>
      <c r="I518" s="7">
        <v>229000000</v>
      </c>
      <c r="J518" t="s">
        <v>1207</v>
      </c>
    </row>
    <row r="519" spans="1:10" x14ac:dyDescent="0.2">
      <c r="A519" t="s">
        <v>1030</v>
      </c>
      <c r="B519" s="2">
        <v>2000000000</v>
      </c>
      <c r="C519" s="1">
        <v>44545</v>
      </c>
      <c r="D519" t="s">
        <v>23</v>
      </c>
      <c r="E519" t="s">
        <v>1031</v>
      </c>
      <c r="F519" t="s">
        <v>421</v>
      </c>
      <c r="G519" t="s">
        <v>413</v>
      </c>
      <c r="H519" s="3">
        <v>2015</v>
      </c>
      <c r="I519" s="7">
        <v>320000000</v>
      </c>
      <c r="J519" t="s">
        <v>1032</v>
      </c>
    </row>
    <row r="520" spans="1:10" x14ac:dyDescent="0.2">
      <c r="A520" t="s">
        <v>1415</v>
      </c>
      <c r="B520" s="2">
        <v>2000000000</v>
      </c>
      <c r="C520" s="1">
        <v>44431</v>
      </c>
      <c r="D520" t="s">
        <v>27</v>
      </c>
      <c r="E520" t="s">
        <v>1416</v>
      </c>
      <c r="F520" t="s">
        <v>1417</v>
      </c>
      <c r="G520" t="s">
        <v>1195</v>
      </c>
      <c r="H520" s="3">
        <v>2018</v>
      </c>
      <c r="I520" s="7">
        <v>570000000</v>
      </c>
      <c r="J520" t="s">
        <v>1418</v>
      </c>
    </row>
    <row r="521" spans="1:10" x14ac:dyDescent="0.2">
      <c r="A521" t="s">
        <v>1253</v>
      </c>
      <c r="B521" s="2">
        <v>2000000000</v>
      </c>
      <c r="C521" s="1">
        <v>44462</v>
      </c>
      <c r="D521" t="s">
        <v>124</v>
      </c>
      <c r="E521" t="s">
        <v>101</v>
      </c>
      <c r="F521" t="s">
        <v>19</v>
      </c>
      <c r="G521" t="s">
        <v>20</v>
      </c>
      <c r="H521" s="3">
        <v>2016</v>
      </c>
      <c r="I521" s="7">
        <v>240000000</v>
      </c>
      <c r="J521" t="s">
        <v>1254</v>
      </c>
    </row>
    <row r="522" spans="1:10" x14ac:dyDescent="0.2">
      <c r="A522" t="s">
        <v>1149</v>
      </c>
      <c r="B522" s="2">
        <v>2000000000</v>
      </c>
      <c r="C522" s="1">
        <v>44637</v>
      </c>
      <c r="D522" t="s">
        <v>36</v>
      </c>
      <c r="E522" t="s">
        <v>28</v>
      </c>
      <c r="F522" t="s">
        <v>19</v>
      </c>
      <c r="G522" t="s">
        <v>20</v>
      </c>
      <c r="H522" s="3">
        <v>2019</v>
      </c>
      <c r="I522" s="7">
        <v>179000000</v>
      </c>
      <c r="J522" t="s">
        <v>1150</v>
      </c>
    </row>
    <row r="523" spans="1:10" x14ac:dyDescent="0.2">
      <c r="A523" t="s">
        <v>1033</v>
      </c>
      <c r="B523" s="2">
        <v>2000000000</v>
      </c>
      <c r="C523" s="1">
        <v>44279</v>
      </c>
      <c r="D523" t="s">
        <v>27</v>
      </c>
      <c r="E523" t="s">
        <v>1034</v>
      </c>
      <c r="F523" t="s">
        <v>19</v>
      </c>
      <c r="G523" t="s">
        <v>20</v>
      </c>
      <c r="H523" s="3">
        <v>2020</v>
      </c>
      <c r="I523" s="7">
        <v>217000000</v>
      </c>
      <c r="J523" t="s">
        <v>1035</v>
      </c>
    </row>
    <row r="524" spans="1:10" x14ac:dyDescent="0.2">
      <c r="A524" t="s">
        <v>929</v>
      </c>
      <c r="B524" s="2">
        <v>2000000000</v>
      </c>
      <c r="C524" s="1">
        <v>43999</v>
      </c>
      <c r="D524" t="s">
        <v>27</v>
      </c>
      <c r="E524" t="s">
        <v>356</v>
      </c>
      <c r="F524" t="s">
        <v>357</v>
      </c>
      <c r="G524" t="s">
        <v>14</v>
      </c>
      <c r="H524" s="3">
        <v>2015</v>
      </c>
      <c r="I524" s="7">
        <v>417000000</v>
      </c>
      <c r="J524" t="s">
        <v>930</v>
      </c>
    </row>
    <row r="525" spans="1:10" x14ac:dyDescent="0.2">
      <c r="A525" t="s">
        <v>957</v>
      </c>
      <c r="B525" s="2">
        <v>2000000000</v>
      </c>
      <c r="C525" s="1">
        <v>44390</v>
      </c>
      <c r="D525" t="s">
        <v>36</v>
      </c>
      <c r="E525" t="s">
        <v>28</v>
      </c>
      <c r="F525" t="s">
        <v>19</v>
      </c>
      <c r="G525" t="s">
        <v>20</v>
      </c>
      <c r="H525" s="3">
        <v>2010</v>
      </c>
      <c r="I525" s="7">
        <v>200000000</v>
      </c>
      <c r="J525" t="s">
        <v>958</v>
      </c>
    </row>
    <row r="526" spans="1:10" x14ac:dyDescent="0.2">
      <c r="A526" t="s">
        <v>1036</v>
      </c>
      <c r="B526" s="2">
        <v>2000000000</v>
      </c>
      <c r="C526" s="1">
        <v>44557</v>
      </c>
      <c r="D526" t="s">
        <v>36</v>
      </c>
      <c r="E526" t="s">
        <v>746</v>
      </c>
      <c r="F526" t="s">
        <v>19</v>
      </c>
      <c r="G526" t="s">
        <v>20</v>
      </c>
      <c r="H526" s="3">
        <v>2016</v>
      </c>
      <c r="I526" s="7">
        <v>253000000</v>
      </c>
      <c r="J526" t="s">
        <v>1037</v>
      </c>
    </row>
    <row r="527" spans="1:10" x14ac:dyDescent="0.2">
      <c r="A527" t="s">
        <v>1217</v>
      </c>
      <c r="B527" s="2">
        <v>2000000000</v>
      </c>
      <c r="C527" s="1">
        <v>44475</v>
      </c>
      <c r="D527" t="s">
        <v>36</v>
      </c>
      <c r="E527" t="s">
        <v>874</v>
      </c>
      <c r="F527" t="s">
        <v>19</v>
      </c>
      <c r="G527" t="s">
        <v>20</v>
      </c>
      <c r="H527" s="3">
        <v>2013</v>
      </c>
      <c r="I527" s="7">
        <v>277000000</v>
      </c>
      <c r="J527" t="s">
        <v>1218</v>
      </c>
    </row>
    <row r="528" spans="1:10" x14ac:dyDescent="0.2">
      <c r="A528" t="s">
        <v>1182</v>
      </c>
      <c r="B528" s="2">
        <v>2000000000</v>
      </c>
      <c r="C528" s="1">
        <v>43395</v>
      </c>
      <c r="D528" t="s">
        <v>49</v>
      </c>
      <c r="E528" t="s">
        <v>28</v>
      </c>
      <c r="F528" t="s">
        <v>19</v>
      </c>
      <c r="G528" t="s">
        <v>20</v>
      </c>
      <c r="H528" s="3">
        <v>2007</v>
      </c>
      <c r="I528" s="7">
        <v>542000000</v>
      </c>
      <c r="J528" t="s">
        <v>1183</v>
      </c>
    </row>
    <row r="529" spans="1:10" x14ac:dyDescent="0.2">
      <c r="A529" t="s">
        <v>1115</v>
      </c>
      <c r="B529" s="2">
        <v>2000000000</v>
      </c>
      <c r="C529" s="1">
        <v>44315</v>
      </c>
      <c r="D529" t="s">
        <v>27</v>
      </c>
      <c r="E529" t="s">
        <v>101</v>
      </c>
      <c r="F529" t="s">
        <v>19</v>
      </c>
      <c r="G529" t="s">
        <v>20</v>
      </c>
      <c r="H529" s="3">
        <v>2012</v>
      </c>
      <c r="I529" s="7">
        <v>538000000</v>
      </c>
      <c r="J529" t="s">
        <v>1116</v>
      </c>
    </row>
    <row r="530" spans="1:10" x14ac:dyDescent="0.2">
      <c r="A530" t="s">
        <v>1300</v>
      </c>
      <c r="B530" s="2">
        <v>2000000000</v>
      </c>
      <c r="C530" s="1">
        <v>44567</v>
      </c>
      <c r="D530" t="s">
        <v>27</v>
      </c>
      <c r="E530" t="s">
        <v>42</v>
      </c>
      <c r="F530" t="s">
        <v>43</v>
      </c>
      <c r="G530" t="s">
        <v>33</v>
      </c>
      <c r="H530" s="3">
        <v>2016</v>
      </c>
      <c r="I530" s="7">
        <v>496000000</v>
      </c>
      <c r="J530" t="s">
        <v>1301</v>
      </c>
    </row>
    <row r="531" spans="1:10" x14ac:dyDescent="0.2">
      <c r="A531" t="s">
        <v>1038</v>
      </c>
      <c r="B531" s="2">
        <v>2000000000</v>
      </c>
      <c r="C531" s="1">
        <v>44454</v>
      </c>
      <c r="D531" t="s">
        <v>201</v>
      </c>
      <c r="E531" t="s">
        <v>28</v>
      </c>
      <c r="F531" t="s">
        <v>19</v>
      </c>
      <c r="G531" t="s">
        <v>20</v>
      </c>
      <c r="H531" s="3">
        <v>2018</v>
      </c>
      <c r="I531" s="7">
        <v>218000000</v>
      </c>
      <c r="J531" t="s">
        <v>1039</v>
      </c>
    </row>
    <row r="532" spans="1:10" x14ac:dyDescent="0.2">
      <c r="A532" t="s">
        <v>1419</v>
      </c>
      <c r="B532" s="2">
        <v>2000000000</v>
      </c>
      <c r="C532" s="1">
        <v>44335</v>
      </c>
      <c r="D532" t="s">
        <v>27</v>
      </c>
      <c r="E532" t="s">
        <v>482</v>
      </c>
      <c r="F532" t="s">
        <v>19</v>
      </c>
      <c r="G532" t="s">
        <v>20</v>
      </c>
      <c r="H532" s="3">
        <v>2019</v>
      </c>
      <c r="I532" s="7">
        <v>566000000</v>
      </c>
      <c r="J532" t="s">
        <v>1420</v>
      </c>
    </row>
    <row r="533" spans="1:10" x14ac:dyDescent="0.2">
      <c r="A533" t="s">
        <v>931</v>
      </c>
      <c r="B533" s="2">
        <v>2000000000</v>
      </c>
      <c r="C533" s="1">
        <v>43591</v>
      </c>
      <c r="D533" t="s">
        <v>27</v>
      </c>
      <c r="E533" t="s">
        <v>442</v>
      </c>
      <c r="F533" t="s">
        <v>70</v>
      </c>
      <c r="G533" t="s">
        <v>14</v>
      </c>
      <c r="H533" s="3">
        <v>2008</v>
      </c>
      <c r="I533" s="7">
        <v>634000000</v>
      </c>
      <c r="J533" t="s">
        <v>932</v>
      </c>
    </row>
    <row r="534" spans="1:10" x14ac:dyDescent="0.2">
      <c r="A534" t="s">
        <v>1421</v>
      </c>
      <c r="B534" s="2">
        <v>2000000000</v>
      </c>
      <c r="C534" s="1">
        <v>43237</v>
      </c>
      <c r="D534" t="s">
        <v>11</v>
      </c>
      <c r="E534" t="s">
        <v>1120</v>
      </c>
      <c r="F534" t="s">
        <v>1121</v>
      </c>
      <c r="G534" t="s">
        <v>14</v>
      </c>
      <c r="H534" s="3">
        <v>2014</v>
      </c>
      <c r="I534" s="7">
        <v>147000000</v>
      </c>
      <c r="J534" t="s">
        <v>1422</v>
      </c>
    </row>
    <row r="535" spans="1:10" x14ac:dyDescent="0.2">
      <c r="A535" t="s">
        <v>1184</v>
      </c>
      <c r="B535" s="2">
        <v>2000000000</v>
      </c>
      <c r="C535" s="1">
        <v>44594</v>
      </c>
      <c r="D535" t="s">
        <v>36</v>
      </c>
      <c r="E535" t="s">
        <v>28</v>
      </c>
      <c r="F535" t="s">
        <v>19</v>
      </c>
      <c r="G535" t="s">
        <v>20</v>
      </c>
      <c r="H535" s="3">
        <v>2014</v>
      </c>
      <c r="I535" s="7">
        <v>261000000</v>
      </c>
      <c r="J535" t="s">
        <v>1185</v>
      </c>
    </row>
    <row r="536" spans="1:10" x14ac:dyDescent="0.2">
      <c r="A536" t="s">
        <v>933</v>
      </c>
      <c r="B536" s="2">
        <v>2000000000</v>
      </c>
      <c r="C536" s="1">
        <v>42682</v>
      </c>
      <c r="D536" t="s">
        <v>49</v>
      </c>
      <c r="E536" t="s">
        <v>934</v>
      </c>
      <c r="F536" t="s">
        <v>935</v>
      </c>
      <c r="G536" t="s">
        <v>14</v>
      </c>
      <c r="H536" s="3">
        <v>1979</v>
      </c>
      <c r="I536" s="7">
        <v>556000000</v>
      </c>
      <c r="J536" t="s">
        <v>936</v>
      </c>
    </row>
    <row r="537" spans="1:10" x14ac:dyDescent="0.2">
      <c r="A537" t="s">
        <v>1423</v>
      </c>
      <c r="B537" s="2">
        <v>2000000000</v>
      </c>
      <c r="C537" s="1">
        <v>42846</v>
      </c>
      <c r="D537" t="s">
        <v>36</v>
      </c>
      <c r="E537" t="s">
        <v>198</v>
      </c>
      <c r="F537" t="s">
        <v>19</v>
      </c>
      <c r="G537" t="s">
        <v>20</v>
      </c>
      <c r="H537" s="3">
        <v>2009</v>
      </c>
      <c r="I537" s="7">
        <v>226000000</v>
      </c>
      <c r="J537" t="s">
        <v>1424</v>
      </c>
    </row>
    <row r="538" spans="1:10" x14ac:dyDescent="0.2">
      <c r="A538" t="s">
        <v>1302</v>
      </c>
      <c r="B538" s="2">
        <v>2000000000</v>
      </c>
      <c r="C538" s="1">
        <v>44322</v>
      </c>
      <c r="D538" t="s">
        <v>27</v>
      </c>
      <c r="E538" t="s">
        <v>293</v>
      </c>
      <c r="F538" t="s">
        <v>19</v>
      </c>
      <c r="G538" t="s">
        <v>20</v>
      </c>
      <c r="H538" s="3">
        <v>2017</v>
      </c>
      <c r="I538" s="7">
        <v>277000000</v>
      </c>
      <c r="J538" t="s">
        <v>1303</v>
      </c>
    </row>
    <row r="539" spans="1:10" x14ac:dyDescent="0.2">
      <c r="A539" t="s">
        <v>1425</v>
      </c>
      <c r="B539" s="2">
        <v>2000000000</v>
      </c>
      <c r="C539" s="1">
        <v>44068</v>
      </c>
      <c r="D539" t="s">
        <v>52</v>
      </c>
      <c r="E539" t="s">
        <v>198</v>
      </c>
      <c r="F539" t="s">
        <v>19</v>
      </c>
      <c r="G539" t="s">
        <v>20</v>
      </c>
      <c r="H539" s="3">
        <v>2011</v>
      </c>
      <c r="I539" s="7">
        <v>356000000</v>
      </c>
      <c r="J539" t="s">
        <v>1426</v>
      </c>
    </row>
    <row r="540" spans="1:10" x14ac:dyDescent="0.2">
      <c r="A540" t="s">
        <v>1244</v>
      </c>
      <c r="B540" s="2">
        <v>2000000000</v>
      </c>
      <c r="C540" s="1">
        <v>44418</v>
      </c>
      <c r="D540" t="s">
        <v>97</v>
      </c>
      <c r="E540" t="s">
        <v>160</v>
      </c>
      <c r="F540" t="s">
        <v>19</v>
      </c>
      <c r="G540" t="s">
        <v>20</v>
      </c>
      <c r="H540" s="3">
        <v>2012</v>
      </c>
      <c r="I540" s="7">
        <v>259000000</v>
      </c>
      <c r="J540" t="s">
        <v>1245</v>
      </c>
    </row>
    <row r="541" spans="1:10" x14ac:dyDescent="0.2">
      <c r="A541" t="s">
        <v>1186</v>
      </c>
      <c r="B541" s="2">
        <v>2000000000</v>
      </c>
      <c r="C541" s="1">
        <v>44504</v>
      </c>
      <c r="D541" t="s">
        <v>52</v>
      </c>
      <c r="E541" t="s">
        <v>257</v>
      </c>
      <c r="F541" t="s">
        <v>19</v>
      </c>
      <c r="G541" t="s">
        <v>20</v>
      </c>
      <c r="H541" s="3">
        <v>2011</v>
      </c>
      <c r="I541" s="7">
        <v>237000000</v>
      </c>
      <c r="J541" t="s">
        <v>1187</v>
      </c>
    </row>
    <row r="542" spans="1:10" x14ac:dyDescent="0.2">
      <c r="A542" t="s">
        <v>1268</v>
      </c>
      <c r="B542" s="2">
        <v>2000000000</v>
      </c>
      <c r="C542" s="1">
        <v>44552</v>
      </c>
      <c r="D542" t="s">
        <v>36</v>
      </c>
      <c r="E542" t="s">
        <v>28</v>
      </c>
      <c r="F542" t="s">
        <v>19</v>
      </c>
      <c r="G542" t="s">
        <v>20</v>
      </c>
      <c r="H542" s="3">
        <v>2000</v>
      </c>
      <c r="I542" s="7">
        <v>96000000</v>
      </c>
      <c r="J542" t="s">
        <v>571</v>
      </c>
    </row>
    <row r="543" spans="1:10" x14ac:dyDescent="0.2">
      <c r="A543" t="s">
        <v>1308</v>
      </c>
      <c r="B543" s="2">
        <v>2000000000</v>
      </c>
      <c r="C543" s="1">
        <v>44546</v>
      </c>
      <c r="D543" t="s">
        <v>36</v>
      </c>
      <c r="E543" t="s">
        <v>101</v>
      </c>
      <c r="F543" t="s">
        <v>19</v>
      </c>
      <c r="G543" t="s">
        <v>20</v>
      </c>
      <c r="H543" s="3">
        <v>2012</v>
      </c>
      <c r="I543" s="7">
        <v>487000000</v>
      </c>
      <c r="J543" t="s">
        <v>1309</v>
      </c>
    </row>
    <row r="544" spans="1:10" x14ac:dyDescent="0.2">
      <c r="A544" t="s">
        <v>1304</v>
      </c>
      <c r="B544" s="2">
        <v>2000000000</v>
      </c>
      <c r="C544" s="1">
        <v>44630</v>
      </c>
      <c r="D544" t="s">
        <v>27</v>
      </c>
      <c r="E544" t="s">
        <v>319</v>
      </c>
      <c r="F544" t="s">
        <v>19</v>
      </c>
      <c r="G544" t="s">
        <v>20</v>
      </c>
      <c r="H544" s="3">
        <v>2015</v>
      </c>
      <c r="I544" s="7">
        <v>365000000</v>
      </c>
      <c r="J544" t="s">
        <v>1305</v>
      </c>
    </row>
    <row r="545" spans="1:10" x14ac:dyDescent="0.2">
      <c r="A545" t="s">
        <v>1117</v>
      </c>
      <c r="B545" s="2">
        <v>2000000000</v>
      </c>
      <c r="C545" s="1">
        <v>44319</v>
      </c>
      <c r="D545" t="s">
        <v>36</v>
      </c>
      <c r="E545" t="s">
        <v>686</v>
      </c>
      <c r="F545" t="s">
        <v>38</v>
      </c>
      <c r="G545" t="s">
        <v>39</v>
      </c>
      <c r="H545" s="3">
        <v>2004</v>
      </c>
      <c r="I545" s="7">
        <v>222000000</v>
      </c>
      <c r="J545" t="s">
        <v>1118</v>
      </c>
    </row>
    <row r="546" spans="1:10" x14ac:dyDescent="0.2">
      <c r="A546" t="s">
        <v>959</v>
      </c>
      <c r="B546" s="2">
        <v>2000000000</v>
      </c>
      <c r="C546" s="1">
        <v>44539</v>
      </c>
      <c r="D546" t="s">
        <v>23</v>
      </c>
      <c r="E546" t="s">
        <v>208</v>
      </c>
      <c r="F546" t="s">
        <v>149</v>
      </c>
      <c r="G546" t="s">
        <v>33</v>
      </c>
      <c r="H546" s="3">
        <v>2020</v>
      </c>
      <c r="I546" s="7">
        <v>766000000</v>
      </c>
      <c r="J546" t="s">
        <v>960</v>
      </c>
    </row>
    <row r="547" spans="1:10" x14ac:dyDescent="0.2">
      <c r="A547" t="s">
        <v>1208</v>
      </c>
      <c r="B547" s="2">
        <v>2000000000</v>
      </c>
      <c r="C547" s="1">
        <v>43872</v>
      </c>
      <c r="D547" t="s">
        <v>17</v>
      </c>
      <c r="E547" t="s">
        <v>1209</v>
      </c>
      <c r="F547" t="s">
        <v>19</v>
      </c>
      <c r="G547" t="s">
        <v>20</v>
      </c>
      <c r="H547" s="3">
        <v>2010</v>
      </c>
      <c r="I547" s="7">
        <v>275000000</v>
      </c>
      <c r="J547" t="s">
        <v>1210</v>
      </c>
    </row>
    <row r="548" spans="1:10" x14ac:dyDescent="0.2">
      <c r="A548" t="s">
        <v>1119</v>
      </c>
      <c r="B548" s="2">
        <v>2000000000</v>
      </c>
      <c r="C548" s="1">
        <v>44355</v>
      </c>
      <c r="D548" t="s">
        <v>27</v>
      </c>
      <c r="E548" t="s">
        <v>1120</v>
      </c>
      <c r="F548" t="s">
        <v>1121</v>
      </c>
      <c r="G548" t="s">
        <v>14</v>
      </c>
      <c r="H548" s="3">
        <v>2013</v>
      </c>
      <c r="I548" s="7">
        <v>190000000</v>
      </c>
      <c r="J548" t="s">
        <v>1122</v>
      </c>
    </row>
    <row r="549" spans="1:10" x14ac:dyDescent="0.2">
      <c r="A549" t="s">
        <v>1427</v>
      </c>
      <c r="B549" s="2">
        <v>2000000000</v>
      </c>
      <c r="C549" s="1">
        <v>43682</v>
      </c>
      <c r="D549" t="s">
        <v>213</v>
      </c>
      <c r="E549" t="s">
        <v>1120</v>
      </c>
      <c r="F549" t="s">
        <v>1121</v>
      </c>
      <c r="G549" t="s">
        <v>14</v>
      </c>
      <c r="H549" s="3">
        <v>2012</v>
      </c>
      <c r="I549" s="7">
        <v>410000000</v>
      </c>
      <c r="J549" t="s">
        <v>1428</v>
      </c>
    </row>
    <row r="550" spans="1:10" x14ac:dyDescent="0.2">
      <c r="A550" t="s">
        <v>1040</v>
      </c>
      <c r="B550" s="2">
        <v>2000000000</v>
      </c>
      <c r="C550" s="1">
        <v>44397</v>
      </c>
      <c r="D550" t="s">
        <v>36</v>
      </c>
      <c r="E550" t="s">
        <v>28</v>
      </c>
      <c r="F550" t="s">
        <v>19</v>
      </c>
      <c r="G550" t="s">
        <v>20</v>
      </c>
      <c r="H550" s="3">
        <v>2010</v>
      </c>
      <c r="I550" s="7">
        <v>225000000</v>
      </c>
      <c r="J550" t="s">
        <v>1041</v>
      </c>
    </row>
    <row r="551" spans="1:10" x14ac:dyDescent="0.2">
      <c r="A551" t="s">
        <v>1042</v>
      </c>
      <c r="B551" s="2">
        <v>2000000000</v>
      </c>
      <c r="C551" s="1">
        <v>44341</v>
      </c>
      <c r="D551" t="s">
        <v>27</v>
      </c>
      <c r="E551" t="s">
        <v>28</v>
      </c>
      <c r="F551" t="s">
        <v>19</v>
      </c>
      <c r="G551" t="s">
        <v>20</v>
      </c>
      <c r="H551" s="3">
        <v>2012</v>
      </c>
      <c r="I551" s="7">
        <v>253000000</v>
      </c>
      <c r="J551" t="s">
        <v>1043</v>
      </c>
    </row>
    <row r="552" spans="1:10" x14ac:dyDescent="0.2">
      <c r="A552" t="s">
        <v>1151</v>
      </c>
      <c r="B552" s="2">
        <v>2000000000</v>
      </c>
      <c r="C552" s="1">
        <v>44390</v>
      </c>
      <c r="D552" t="s">
        <v>27</v>
      </c>
      <c r="E552" t="s">
        <v>208</v>
      </c>
      <c r="F552" t="s">
        <v>149</v>
      </c>
      <c r="G552" t="s">
        <v>33</v>
      </c>
      <c r="H552" s="3">
        <v>2016</v>
      </c>
      <c r="I552" s="7">
        <v>403000000</v>
      </c>
      <c r="J552" t="s">
        <v>1152</v>
      </c>
    </row>
    <row r="553" spans="1:10" x14ac:dyDescent="0.2">
      <c r="A553" t="s">
        <v>1044</v>
      </c>
      <c r="B553" s="2">
        <v>2000000000</v>
      </c>
      <c r="C553" s="1">
        <v>44449</v>
      </c>
      <c r="D553" t="s">
        <v>17</v>
      </c>
      <c r="E553" t="s">
        <v>811</v>
      </c>
      <c r="F553" t="s">
        <v>19</v>
      </c>
      <c r="G553" t="s">
        <v>20</v>
      </c>
      <c r="H553" s="3">
        <v>2016</v>
      </c>
      <c r="I553" s="7">
        <v>435000000</v>
      </c>
      <c r="J553" t="s">
        <v>1045</v>
      </c>
    </row>
    <row r="554" spans="1:10" x14ac:dyDescent="0.2">
      <c r="A554" t="s">
        <v>1219</v>
      </c>
      <c r="B554" s="2">
        <v>2000000000</v>
      </c>
      <c r="C554" s="1">
        <v>44524</v>
      </c>
      <c r="D554" t="s">
        <v>23</v>
      </c>
      <c r="E554" t="s">
        <v>157</v>
      </c>
      <c r="F554" t="s">
        <v>70</v>
      </c>
      <c r="G554" t="s">
        <v>14</v>
      </c>
      <c r="H554" s="3">
        <v>2015</v>
      </c>
      <c r="I554" s="7">
        <v>509000000</v>
      </c>
      <c r="J554" t="s">
        <v>1220</v>
      </c>
    </row>
    <row r="555" spans="1:10" x14ac:dyDescent="0.2">
      <c r="A555" t="s">
        <v>1188</v>
      </c>
      <c r="B555" s="2">
        <v>2000000000</v>
      </c>
      <c r="C555" s="1">
        <v>44608</v>
      </c>
      <c r="D555" t="s">
        <v>27</v>
      </c>
      <c r="E555" t="s">
        <v>293</v>
      </c>
      <c r="F555" t="s">
        <v>19</v>
      </c>
      <c r="G555" t="s">
        <v>20</v>
      </c>
      <c r="H555" s="3">
        <v>2019</v>
      </c>
      <c r="I555" s="7">
        <v>231000000</v>
      </c>
      <c r="J555" t="s">
        <v>1189</v>
      </c>
    </row>
    <row r="556" spans="1:10" x14ac:dyDescent="0.2">
      <c r="A556" t="s">
        <v>1429</v>
      </c>
      <c r="B556" s="2">
        <v>2000000000</v>
      </c>
      <c r="C556" s="1">
        <v>44455</v>
      </c>
      <c r="D556" t="s">
        <v>97</v>
      </c>
      <c r="E556" t="s">
        <v>101</v>
      </c>
      <c r="F556" t="s">
        <v>19</v>
      </c>
      <c r="G556" t="s">
        <v>20</v>
      </c>
      <c r="H556" s="3">
        <v>2016</v>
      </c>
      <c r="I556" s="7">
        <v>296000000</v>
      </c>
      <c r="J556" t="s">
        <v>1430</v>
      </c>
    </row>
    <row r="557" spans="1:10" x14ac:dyDescent="0.2">
      <c r="A557" t="s">
        <v>1080</v>
      </c>
      <c r="B557" s="2">
        <v>2000000000</v>
      </c>
      <c r="C557" s="1">
        <v>44335</v>
      </c>
      <c r="D557" t="s">
        <v>133</v>
      </c>
      <c r="E557" t="s">
        <v>301</v>
      </c>
      <c r="F557" t="s">
        <v>13</v>
      </c>
      <c r="G557" t="s">
        <v>14</v>
      </c>
      <c r="H557" s="3">
        <v>2014</v>
      </c>
      <c r="I557" s="7">
        <v>125000000</v>
      </c>
      <c r="J557" t="s">
        <v>912</v>
      </c>
    </row>
    <row r="558" spans="1:10" x14ac:dyDescent="0.2">
      <c r="A558" t="s">
        <v>1431</v>
      </c>
      <c r="B558" s="2">
        <v>2000000000</v>
      </c>
      <c r="C558" s="1">
        <v>44517</v>
      </c>
      <c r="D558" t="s">
        <v>201</v>
      </c>
      <c r="E558" t="s">
        <v>1432</v>
      </c>
      <c r="F558" t="s">
        <v>357</v>
      </c>
      <c r="G558" t="s">
        <v>14</v>
      </c>
      <c r="H558" s="3">
        <v>2018</v>
      </c>
      <c r="I558" s="7">
        <v>161000000</v>
      </c>
      <c r="J558" t="s">
        <v>1433</v>
      </c>
    </row>
    <row r="559" spans="1:10" x14ac:dyDescent="0.2">
      <c r="A559" t="s">
        <v>1310</v>
      </c>
      <c r="B559" s="2">
        <v>2000000000</v>
      </c>
      <c r="C559" s="1">
        <v>44263</v>
      </c>
      <c r="D559" t="s">
        <v>27</v>
      </c>
      <c r="E559" t="s">
        <v>42</v>
      </c>
      <c r="F559" t="s">
        <v>43</v>
      </c>
      <c r="G559" t="s">
        <v>33</v>
      </c>
      <c r="H559" s="3">
        <v>2014</v>
      </c>
      <c r="I559" s="7">
        <v>791000000</v>
      </c>
      <c r="J559" t="s">
        <v>1311</v>
      </c>
    </row>
    <row r="560" spans="1:10" x14ac:dyDescent="0.2">
      <c r="A560" t="s">
        <v>1046</v>
      </c>
      <c r="B560" s="2">
        <v>2000000000</v>
      </c>
      <c r="C560" s="1">
        <v>44565</v>
      </c>
      <c r="D560" t="s">
        <v>17</v>
      </c>
      <c r="E560" t="s">
        <v>1047</v>
      </c>
      <c r="F560" t="s">
        <v>357</v>
      </c>
      <c r="G560" t="s">
        <v>14</v>
      </c>
      <c r="H560" s="3">
        <v>2012</v>
      </c>
      <c r="I560" s="7">
        <v>190000000</v>
      </c>
      <c r="J560" t="s">
        <v>1048</v>
      </c>
    </row>
    <row r="561" spans="1:10" x14ac:dyDescent="0.2">
      <c r="A561" t="s">
        <v>1049</v>
      </c>
      <c r="B561" s="2">
        <v>2000000000</v>
      </c>
      <c r="C561" s="1">
        <v>44151</v>
      </c>
      <c r="D561" t="s">
        <v>36</v>
      </c>
      <c r="E561" t="s">
        <v>28</v>
      </c>
      <c r="F561" t="s">
        <v>19</v>
      </c>
      <c r="G561" t="s">
        <v>20</v>
      </c>
      <c r="H561" s="3">
        <v>2009</v>
      </c>
      <c r="I561" s="7">
        <v>152000000</v>
      </c>
      <c r="J561" t="s">
        <v>1050</v>
      </c>
    </row>
    <row r="562" spans="1:10" x14ac:dyDescent="0.2">
      <c r="A562" t="s">
        <v>1434</v>
      </c>
      <c r="B562" s="2">
        <v>2000000000</v>
      </c>
      <c r="C562" s="1">
        <v>44522</v>
      </c>
      <c r="D562" t="s">
        <v>97</v>
      </c>
      <c r="E562" t="s">
        <v>101</v>
      </c>
      <c r="F562" t="s">
        <v>19</v>
      </c>
      <c r="G562" t="s">
        <v>20</v>
      </c>
      <c r="H562" s="3">
        <v>2015</v>
      </c>
      <c r="I562" s="7">
        <v>296000000</v>
      </c>
      <c r="J562" t="s">
        <v>1435</v>
      </c>
    </row>
    <row r="563" spans="1:10" x14ac:dyDescent="0.2">
      <c r="A563" t="s">
        <v>1051</v>
      </c>
      <c r="B563" s="2">
        <v>2000000000</v>
      </c>
      <c r="C563" s="1">
        <v>44608</v>
      </c>
      <c r="D563" t="s">
        <v>36</v>
      </c>
      <c r="E563" t="s">
        <v>437</v>
      </c>
      <c r="F563" t="s">
        <v>19</v>
      </c>
      <c r="G563" t="s">
        <v>20</v>
      </c>
      <c r="H563" s="3">
        <v>2019</v>
      </c>
      <c r="I563" s="7">
        <v>129000000</v>
      </c>
      <c r="J563" t="s">
        <v>1052</v>
      </c>
    </row>
    <row r="564" spans="1:10" x14ac:dyDescent="0.2">
      <c r="A564" t="s">
        <v>1436</v>
      </c>
      <c r="B564" s="2">
        <v>2000000000</v>
      </c>
      <c r="C564" s="1">
        <v>44494</v>
      </c>
      <c r="D564" t="s">
        <v>156</v>
      </c>
      <c r="E564" t="s">
        <v>208</v>
      </c>
      <c r="F564" t="s">
        <v>149</v>
      </c>
      <c r="G564" t="s">
        <v>33</v>
      </c>
      <c r="H564" s="3">
        <v>2018</v>
      </c>
      <c r="I564" s="7">
        <v>587000000</v>
      </c>
      <c r="J564" t="s">
        <v>1437</v>
      </c>
    </row>
    <row r="565" spans="1:10" x14ac:dyDescent="0.2">
      <c r="A565" t="s">
        <v>1123</v>
      </c>
      <c r="B565" s="2">
        <v>2000000000</v>
      </c>
      <c r="C565" s="1">
        <v>44286</v>
      </c>
      <c r="D565" t="s">
        <v>23</v>
      </c>
      <c r="E565" t="s">
        <v>28</v>
      </c>
      <c r="F565" t="s">
        <v>19</v>
      </c>
      <c r="G565" t="s">
        <v>20</v>
      </c>
      <c r="H565" s="3">
        <v>2015</v>
      </c>
      <c r="I565" s="7">
        <v>450000000</v>
      </c>
      <c r="J565" t="s">
        <v>1124</v>
      </c>
    </row>
    <row r="566" spans="1:10" x14ac:dyDescent="0.2">
      <c r="A566" t="s">
        <v>1138</v>
      </c>
      <c r="B566" s="2">
        <v>2000000000</v>
      </c>
      <c r="C566" s="1">
        <v>44328</v>
      </c>
      <c r="D566" t="s">
        <v>17</v>
      </c>
      <c r="E566" t="s">
        <v>1139</v>
      </c>
      <c r="F566" t="s">
        <v>19</v>
      </c>
      <c r="G566" t="s">
        <v>20</v>
      </c>
      <c r="H566" s="3">
        <v>2017</v>
      </c>
      <c r="I566" s="7">
        <v>624000000</v>
      </c>
      <c r="J566" t="s">
        <v>1140</v>
      </c>
    </row>
    <row r="567" spans="1:10" x14ac:dyDescent="0.2">
      <c r="A567" t="s">
        <v>968</v>
      </c>
      <c r="B567" s="2">
        <v>2000000000</v>
      </c>
      <c r="C567" s="1">
        <v>43250</v>
      </c>
      <c r="D567" t="s">
        <v>27</v>
      </c>
      <c r="E567" t="s">
        <v>28</v>
      </c>
      <c r="F567" t="s">
        <v>19</v>
      </c>
      <c r="G567" t="s">
        <v>20</v>
      </c>
      <c r="H567" s="3">
        <v>2009</v>
      </c>
      <c r="I567" s="7">
        <v>861000000</v>
      </c>
      <c r="J567" t="s">
        <v>969</v>
      </c>
    </row>
    <row r="568" spans="1:10" x14ac:dyDescent="0.2">
      <c r="A568" t="s">
        <v>1136</v>
      </c>
      <c r="B568" s="2">
        <v>2000000000</v>
      </c>
      <c r="C568" s="1">
        <v>44572</v>
      </c>
      <c r="D568" t="s">
        <v>97</v>
      </c>
      <c r="E568" t="s">
        <v>28</v>
      </c>
      <c r="F568" t="s">
        <v>19</v>
      </c>
      <c r="G568" t="s">
        <v>20</v>
      </c>
      <c r="H568" s="3">
        <v>2020</v>
      </c>
      <c r="I568" s="7">
        <v>298000000</v>
      </c>
      <c r="J568" t="s">
        <v>1137</v>
      </c>
    </row>
    <row r="569" spans="1:10" x14ac:dyDescent="0.2">
      <c r="A569" t="s">
        <v>1438</v>
      </c>
      <c r="B569" s="2">
        <v>2000000000</v>
      </c>
      <c r="C569" s="1">
        <v>40952</v>
      </c>
      <c r="D569" t="s">
        <v>49</v>
      </c>
      <c r="E569" t="s">
        <v>1439</v>
      </c>
      <c r="F569" t="s">
        <v>177</v>
      </c>
      <c r="G569" t="s">
        <v>14</v>
      </c>
      <c r="H569" s="3">
        <v>1999</v>
      </c>
      <c r="I569" s="7">
        <v>200000000</v>
      </c>
      <c r="J569" t="s">
        <v>1440</v>
      </c>
    </row>
    <row r="570" spans="1:10" x14ac:dyDescent="0.2">
      <c r="A570" t="s">
        <v>1125</v>
      </c>
      <c r="B570" s="2">
        <v>2000000000</v>
      </c>
      <c r="C570" s="1">
        <v>44496</v>
      </c>
      <c r="D570" t="s">
        <v>97</v>
      </c>
      <c r="E570" t="s">
        <v>1126</v>
      </c>
      <c r="F570" t="s">
        <v>19</v>
      </c>
      <c r="G570" t="s">
        <v>20</v>
      </c>
      <c r="H570" s="3">
        <v>2016</v>
      </c>
      <c r="I570" s="7">
        <v>255000000</v>
      </c>
      <c r="J570" t="s">
        <v>1127</v>
      </c>
    </row>
    <row r="571" spans="1:10" x14ac:dyDescent="0.2">
      <c r="A571" t="s">
        <v>1221</v>
      </c>
      <c r="B571" s="2">
        <v>2000000000</v>
      </c>
      <c r="C571" s="1">
        <v>44354</v>
      </c>
      <c r="D571" t="s">
        <v>201</v>
      </c>
      <c r="E571" t="s">
        <v>229</v>
      </c>
      <c r="F571" t="s">
        <v>230</v>
      </c>
      <c r="G571" t="s">
        <v>20</v>
      </c>
      <c r="H571" s="3">
        <v>2011</v>
      </c>
      <c r="I571" s="7">
        <v>474000000</v>
      </c>
      <c r="J571" t="s">
        <v>1222</v>
      </c>
    </row>
    <row r="572" spans="1:10" x14ac:dyDescent="0.2">
      <c r="A572" t="s">
        <v>937</v>
      </c>
      <c r="B572" s="2">
        <v>2000000000</v>
      </c>
      <c r="C572" s="1">
        <v>42072</v>
      </c>
      <c r="D572" t="s">
        <v>23</v>
      </c>
      <c r="E572" t="s">
        <v>24</v>
      </c>
      <c r="F572" t="s">
        <v>13</v>
      </c>
      <c r="G572" t="s">
        <v>14</v>
      </c>
      <c r="H572" s="3">
        <v>2008</v>
      </c>
      <c r="I572" s="7">
        <v>216000000</v>
      </c>
      <c r="J572" t="s">
        <v>938</v>
      </c>
    </row>
    <row r="573" spans="1:10" x14ac:dyDescent="0.2">
      <c r="A573" t="s">
        <v>1053</v>
      </c>
      <c r="B573" s="2">
        <v>2000000000</v>
      </c>
      <c r="C573" s="1">
        <v>42172</v>
      </c>
      <c r="D573" t="s">
        <v>156</v>
      </c>
      <c r="E573" t="s">
        <v>12</v>
      </c>
      <c r="F573" t="s">
        <v>13</v>
      </c>
      <c r="G573" t="s">
        <v>14</v>
      </c>
      <c r="H573" s="3">
        <v>2011</v>
      </c>
      <c r="I573" s="7">
        <v>755000000</v>
      </c>
      <c r="J573" t="s">
        <v>1054</v>
      </c>
    </row>
    <row r="574" spans="1:10" x14ac:dyDescent="0.2">
      <c r="A574" t="s">
        <v>1073</v>
      </c>
      <c r="B574" s="2">
        <v>2000000000</v>
      </c>
      <c r="C574" s="1">
        <v>44421</v>
      </c>
      <c r="D574" t="s">
        <v>27</v>
      </c>
      <c r="E574" t="s">
        <v>1074</v>
      </c>
      <c r="F574" t="s">
        <v>1075</v>
      </c>
      <c r="G574" t="s">
        <v>413</v>
      </c>
      <c r="H574" s="3">
        <v>2017</v>
      </c>
      <c r="I574" s="7">
        <v>544000000</v>
      </c>
      <c r="J574" t="s">
        <v>1076</v>
      </c>
    </row>
    <row r="575" spans="1:10" x14ac:dyDescent="0.2">
      <c r="A575" t="s">
        <v>1128</v>
      </c>
      <c r="B575" s="2">
        <v>2000000000</v>
      </c>
      <c r="C575" s="1">
        <v>44271</v>
      </c>
      <c r="D575" t="s">
        <v>97</v>
      </c>
      <c r="E575" t="s">
        <v>101</v>
      </c>
      <c r="F575" t="s">
        <v>19</v>
      </c>
      <c r="G575" t="s">
        <v>20</v>
      </c>
      <c r="H575" s="3">
        <v>2014</v>
      </c>
      <c r="I575" s="7">
        <v>195000000</v>
      </c>
      <c r="J575" t="s">
        <v>358</v>
      </c>
    </row>
    <row r="576" spans="1:10" x14ac:dyDescent="0.2">
      <c r="A576" t="s">
        <v>1441</v>
      </c>
      <c r="B576" s="2">
        <v>2000000000</v>
      </c>
      <c r="C576" s="1">
        <v>44110</v>
      </c>
      <c r="D576" t="s">
        <v>27</v>
      </c>
      <c r="E576" t="s">
        <v>101</v>
      </c>
      <c r="F576" t="s">
        <v>19</v>
      </c>
      <c r="G576" t="s">
        <v>20</v>
      </c>
      <c r="H576" s="3">
        <v>2017</v>
      </c>
      <c r="I576" s="7">
        <v>365000000</v>
      </c>
      <c r="J576" t="s">
        <v>1442</v>
      </c>
    </row>
    <row r="577" spans="1:10" x14ac:dyDescent="0.2">
      <c r="A577" t="s">
        <v>1055</v>
      </c>
      <c r="B577" s="2">
        <v>2000000000</v>
      </c>
      <c r="C577" s="1">
        <v>44258</v>
      </c>
      <c r="D577" t="s">
        <v>17</v>
      </c>
      <c r="E577" t="s">
        <v>1056</v>
      </c>
      <c r="F577" t="s">
        <v>19</v>
      </c>
      <c r="G577" t="s">
        <v>20</v>
      </c>
      <c r="H577" s="3">
        <v>2019</v>
      </c>
      <c r="I577" s="7" t="s">
        <v>570</v>
      </c>
      <c r="J577" t="s">
        <v>1057</v>
      </c>
    </row>
    <row r="578" spans="1:10" x14ac:dyDescent="0.2">
      <c r="A578" t="s">
        <v>1211</v>
      </c>
      <c r="B578" s="2">
        <v>2000000000</v>
      </c>
      <c r="C578" s="1">
        <v>42304</v>
      </c>
      <c r="D578" t="s">
        <v>11</v>
      </c>
      <c r="E578" t="s">
        <v>246</v>
      </c>
      <c r="F578" t="s">
        <v>19</v>
      </c>
      <c r="G578" t="s">
        <v>20</v>
      </c>
      <c r="H578" s="3">
        <v>2014</v>
      </c>
      <c r="I578" s="7">
        <v>218000000</v>
      </c>
      <c r="J578" t="s">
        <v>1212</v>
      </c>
    </row>
    <row r="579" spans="1:10" x14ac:dyDescent="0.2">
      <c r="A579" t="s">
        <v>1306</v>
      </c>
      <c r="B579" s="2">
        <v>2000000000</v>
      </c>
      <c r="C579" s="1">
        <v>44313</v>
      </c>
      <c r="D579" t="s">
        <v>23</v>
      </c>
      <c r="E579" t="s">
        <v>442</v>
      </c>
      <c r="F579" t="s">
        <v>70</v>
      </c>
      <c r="G579" t="s">
        <v>14</v>
      </c>
      <c r="H579" s="3">
        <v>2014</v>
      </c>
      <c r="I579" s="7">
        <v>371000000</v>
      </c>
      <c r="J579" t="s">
        <v>1307</v>
      </c>
    </row>
    <row r="580" spans="1:10" x14ac:dyDescent="0.2">
      <c r="A580" t="s">
        <v>1058</v>
      </c>
      <c r="B580" s="2">
        <v>2000000000</v>
      </c>
      <c r="C580" s="1">
        <v>44551</v>
      </c>
      <c r="D580" t="s">
        <v>46</v>
      </c>
      <c r="E580" t="s">
        <v>1056</v>
      </c>
      <c r="F580" t="s">
        <v>19</v>
      </c>
      <c r="G580" t="s">
        <v>20</v>
      </c>
      <c r="H580" s="3">
        <v>2016</v>
      </c>
      <c r="I580" s="7">
        <v>299000000</v>
      </c>
      <c r="J580" t="s">
        <v>1059</v>
      </c>
    </row>
    <row r="581" spans="1:10" x14ac:dyDescent="0.2">
      <c r="A581" t="s">
        <v>1443</v>
      </c>
      <c r="B581" s="2">
        <v>2000000000</v>
      </c>
      <c r="C581" s="1">
        <v>44355</v>
      </c>
      <c r="D581" t="s">
        <v>11</v>
      </c>
      <c r="E581" t="s">
        <v>101</v>
      </c>
      <c r="F581" t="s">
        <v>19</v>
      </c>
      <c r="G581" t="s">
        <v>20</v>
      </c>
      <c r="H581" s="3">
        <v>2016</v>
      </c>
      <c r="I581" s="7">
        <v>432000000</v>
      </c>
      <c r="J581" t="s">
        <v>1444</v>
      </c>
    </row>
    <row r="582" spans="1:10" x14ac:dyDescent="0.2">
      <c r="A582" t="s">
        <v>1060</v>
      </c>
      <c r="B582" s="2">
        <v>2000000000</v>
      </c>
      <c r="C582" s="1">
        <v>44587</v>
      </c>
      <c r="D582" t="s">
        <v>11</v>
      </c>
      <c r="E582" t="s">
        <v>136</v>
      </c>
      <c r="F582" t="s">
        <v>137</v>
      </c>
      <c r="G582" t="s">
        <v>33</v>
      </c>
      <c r="H582" s="3">
        <v>2015</v>
      </c>
      <c r="I582" s="7">
        <v>177000000</v>
      </c>
      <c r="J582" t="s">
        <v>1061</v>
      </c>
    </row>
    <row r="583" spans="1:10" x14ac:dyDescent="0.2">
      <c r="A583" t="s">
        <v>1129</v>
      </c>
      <c r="B583" s="2">
        <v>2000000000</v>
      </c>
      <c r="C583" s="1">
        <v>43859</v>
      </c>
      <c r="D583" t="s">
        <v>201</v>
      </c>
      <c r="E583" t="s">
        <v>236</v>
      </c>
      <c r="F583" t="s">
        <v>19</v>
      </c>
      <c r="G583" t="s">
        <v>20</v>
      </c>
      <c r="H583" s="3">
        <v>2016</v>
      </c>
      <c r="I583" s="7">
        <v>139000000</v>
      </c>
      <c r="J583" t="s">
        <v>1130</v>
      </c>
    </row>
    <row r="584" spans="1:10" x14ac:dyDescent="0.2">
      <c r="A584" t="s">
        <v>1190</v>
      </c>
      <c r="B584" s="2">
        <v>2000000000</v>
      </c>
      <c r="C584" s="1">
        <v>44256</v>
      </c>
      <c r="D584" t="s">
        <v>23</v>
      </c>
      <c r="E584" t="s">
        <v>315</v>
      </c>
      <c r="F584" t="s">
        <v>316</v>
      </c>
      <c r="G584" t="s">
        <v>33</v>
      </c>
      <c r="H584" s="3">
        <v>2009</v>
      </c>
      <c r="I584" s="7">
        <v>663000000</v>
      </c>
      <c r="J584" t="s">
        <v>1191</v>
      </c>
    </row>
    <row r="585" spans="1:10" x14ac:dyDescent="0.2">
      <c r="A585" t="s">
        <v>1445</v>
      </c>
      <c r="B585" s="2">
        <v>2000000000</v>
      </c>
      <c r="C585" s="1">
        <v>44167</v>
      </c>
      <c r="D585" t="s">
        <v>97</v>
      </c>
      <c r="E585" t="s">
        <v>28</v>
      </c>
      <c r="F585" t="s">
        <v>19</v>
      </c>
      <c r="G585" t="s">
        <v>20</v>
      </c>
      <c r="H585" s="3">
        <v>2015</v>
      </c>
      <c r="I585" s="7">
        <v>373000000</v>
      </c>
      <c r="J585" t="s">
        <v>1446</v>
      </c>
    </row>
    <row r="586" spans="1:10" x14ac:dyDescent="0.2">
      <c r="A586" t="s">
        <v>1269</v>
      </c>
      <c r="B586" s="2">
        <v>2000000000</v>
      </c>
      <c r="C586" s="1">
        <v>44624</v>
      </c>
      <c r="D586" t="s">
        <v>133</v>
      </c>
      <c r="E586" t="s">
        <v>1270</v>
      </c>
      <c r="F586" t="s">
        <v>149</v>
      </c>
      <c r="G586" t="s">
        <v>33</v>
      </c>
      <c r="H586" s="3">
        <v>2011</v>
      </c>
      <c r="I586" s="7">
        <v>599000000</v>
      </c>
      <c r="J586" t="s">
        <v>1271</v>
      </c>
    </row>
    <row r="587" spans="1:10" x14ac:dyDescent="0.2">
      <c r="A587" t="s">
        <v>1159</v>
      </c>
      <c r="B587" s="2">
        <v>2000000000</v>
      </c>
      <c r="C587" s="1">
        <v>44060</v>
      </c>
      <c r="D587" t="s">
        <v>17</v>
      </c>
      <c r="E587" t="s">
        <v>315</v>
      </c>
      <c r="F587" t="s">
        <v>316</v>
      </c>
      <c r="G587" t="s">
        <v>33</v>
      </c>
      <c r="H587" s="3">
        <v>2013</v>
      </c>
      <c r="I587" s="7">
        <v>517000000</v>
      </c>
      <c r="J587" t="s">
        <v>1160</v>
      </c>
    </row>
    <row r="588" spans="1:10" x14ac:dyDescent="0.2">
      <c r="A588" t="s">
        <v>1192</v>
      </c>
      <c r="B588" s="2">
        <v>2000000000</v>
      </c>
      <c r="C588" s="1">
        <v>44446</v>
      </c>
      <c r="D588" t="s">
        <v>27</v>
      </c>
      <c r="E588" t="s">
        <v>1193</v>
      </c>
      <c r="F588" t="s">
        <v>1194</v>
      </c>
      <c r="G588" t="s">
        <v>1195</v>
      </c>
      <c r="H588" s="3">
        <v>2018</v>
      </c>
      <c r="I588" s="7">
        <v>200000000</v>
      </c>
      <c r="J588" t="s">
        <v>1196</v>
      </c>
    </row>
    <row r="589" spans="1:10" x14ac:dyDescent="0.2">
      <c r="A589" t="s">
        <v>1131</v>
      </c>
      <c r="B589" s="2">
        <v>2000000000</v>
      </c>
      <c r="C589" s="1">
        <v>44593</v>
      </c>
      <c r="D589" t="s">
        <v>27</v>
      </c>
      <c r="E589" t="s">
        <v>590</v>
      </c>
      <c r="F589" t="s">
        <v>591</v>
      </c>
      <c r="G589" t="s">
        <v>33</v>
      </c>
      <c r="H589" s="3">
        <v>2019</v>
      </c>
      <c r="I589" s="7">
        <v>236000000</v>
      </c>
      <c r="J589" t="s">
        <v>1132</v>
      </c>
    </row>
    <row r="590" spans="1:10" x14ac:dyDescent="0.2">
      <c r="A590" t="s">
        <v>1153</v>
      </c>
      <c r="B590" s="2">
        <v>2000000000</v>
      </c>
      <c r="C590" s="1">
        <v>42256</v>
      </c>
      <c r="D590" t="s">
        <v>23</v>
      </c>
      <c r="E590" t="s">
        <v>189</v>
      </c>
      <c r="F590" t="s">
        <v>190</v>
      </c>
      <c r="G590" t="s">
        <v>14</v>
      </c>
      <c r="H590" s="3">
        <v>2009</v>
      </c>
      <c r="I590" s="7">
        <v>397000000</v>
      </c>
      <c r="J590" t="s">
        <v>1154</v>
      </c>
    </row>
    <row r="591" spans="1:10" x14ac:dyDescent="0.2">
      <c r="A591" t="s">
        <v>1077</v>
      </c>
      <c r="B591" s="2">
        <v>2000000000</v>
      </c>
      <c r="C591" s="1">
        <v>44303</v>
      </c>
      <c r="D591" t="s">
        <v>17</v>
      </c>
      <c r="E591" t="s">
        <v>1078</v>
      </c>
      <c r="F591" t="s">
        <v>13</v>
      </c>
      <c r="G591" t="s">
        <v>14</v>
      </c>
      <c r="H591" s="3">
        <v>2013</v>
      </c>
      <c r="I591" s="7">
        <v>90000000</v>
      </c>
      <c r="J591" t="s">
        <v>1079</v>
      </c>
    </row>
    <row r="592" spans="1:10" x14ac:dyDescent="0.2">
      <c r="A592" t="s">
        <v>1062</v>
      </c>
      <c r="B592" s="2">
        <v>2000000000</v>
      </c>
      <c r="C592" s="1">
        <v>44455</v>
      </c>
      <c r="D592" t="s">
        <v>23</v>
      </c>
      <c r="E592" t="s">
        <v>1063</v>
      </c>
      <c r="F592" t="s">
        <v>19</v>
      </c>
      <c r="G592" t="s">
        <v>20</v>
      </c>
      <c r="H592" s="3">
        <v>2019</v>
      </c>
      <c r="I592" s="7">
        <v>225000000</v>
      </c>
      <c r="J592" t="s">
        <v>1064</v>
      </c>
    </row>
    <row r="593" spans="1:10" x14ac:dyDescent="0.2">
      <c r="A593" t="s">
        <v>939</v>
      </c>
      <c r="B593" s="2">
        <v>2000000000</v>
      </c>
      <c r="C593" s="1">
        <v>43000</v>
      </c>
      <c r="D593" t="s">
        <v>213</v>
      </c>
      <c r="E593" t="s">
        <v>77</v>
      </c>
      <c r="F593" t="s">
        <v>13</v>
      </c>
      <c r="G593" t="s">
        <v>14</v>
      </c>
      <c r="H593" s="3">
        <v>2012</v>
      </c>
      <c r="I593" s="7">
        <v>71000000</v>
      </c>
      <c r="J593" t="s">
        <v>940</v>
      </c>
    </row>
    <row r="594" spans="1:10" x14ac:dyDescent="0.2">
      <c r="A594" t="s">
        <v>1447</v>
      </c>
      <c r="B594" s="2">
        <v>2000000000</v>
      </c>
      <c r="C594" s="1">
        <v>43199</v>
      </c>
      <c r="D594" t="s">
        <v>36</v>
      </c>
      <c r="E594" t="s">
        <v>581</v>
      </c>
      <c r="F594" t="s">
        <v>13</v>
      </c>
      <c r="G594" t="s">
        <v>14</v>
      </c>
      <c r="H594" s="3">
        <v>2007</v>
      </c>
      <c r="I594" s="7">
        <v>768000000</v>
      </c>
      <c r="J594" t="s">
        <v>1448</v>
      </c>
    </row>
    <row r="595" spans="1:10" x14ac:dyDescent="0.2">
      <c r="A595" t="s">
        <v>1449</v>
      </c>
      <c r="B595" s="2">
        <v>2000000000</v>
      </c>
      <c r="C595" s="1">
        <v>44098</v>
      </c>
      <c r="D595" t="s">
        <v>23</v>
      </c>
      <c r="E595" t="s">
        <v>24</v>
      </c>
      <c r="F595" t="s">
        <v>13</v>
      </c>
      <c r="G595" t="s">
        <v>14</v>
      </c>
      <c r="H595" s="3">
        <v>2015</v>
      </c>
      <c r="I595" s="7">
        <v>950000000</v>
      </c>
      <c r="J595" t="s">
        <v>1450</v>
      </c>
    </row>
    <row r="596" spans="1:10" x14ac:dyDescent="0.2">
      <c r="A596" t="s">
        <v>1451</v>
      </c>
      <c r="B596" s="2">
        <v>2000000000</v>
      </c>
      <c r="C596" s="1">
        <v>44419</v>
      </c>
      <c r="D596" t="s">
        <v>11</v>
      </c>
      <c r="E596" t="s">
        <v>24</v>
      </c>
      <c r="F596" t="s">
        <v>13</v>
      </c>
      <c r="G596" t="s">
        <v>14</v>
      </c>
      <c r="H596" s="3">
        <v>2014</v>
      </c>
      <c r="I596" s="7">
        <v>786000000</v>
      </c>
      <c r="J596" t="s">
        <v>1452</v>
      </c>
    </row>
    <row r="597" spans="1:10" x14ac:dyDescent="0.2">
      <c r="A597" t="s">
        <v>1264</v>
      </c>
      <c r="B597" s="2">
        <v>2000000000</v>
      </c>
      <c r="C597" s="1">
        <v>43167</v>
      </c>
      <c r="D597" t="s">
        <v>11</v>
      </c>
      <c r="E597" t="s">
        <v>77</v>
      </c>
      <c r="F597" t="s">
        <v>13</v>
      </c>
      <c r="G597" t="s">
        <v>14</v>
      </c>
      <c r="H597" s="3">
        <v>2012</v>
      </c>
      <c r="I597" s="7">
        <v>401000000</v>
      </c>
      <c r="J597" t="s">
        <v>1265</v>
      </c>
    </row>
    <row r="598" spans="1:10" x14ac:dyDescent="0.2">
      <c r="A598" t="s">
        <v>1197</v>
      </c>
      <c r="B598" s="2">
        <v>2000000000</v>
      </c>
      <c r="C598" s="1">
        <v>44509</v>
      </c>
      <c r="D598" t="s">
        <v>27</v>
      </c>
      <c r="E598" t="s">
        <v>820</v>
      </c>
      <c r="F598" t="s">
        <v>19</v>
      </c>
      <c r="G598" t="s">
        <v>20</v>
      </c>
      <c r="H598" s="3">
        <v>2015</v>
      </c>
      <c r="I598" s="7">
        <v>275000000</v>
      </c>
      <c r="J598" t="s">
        <v>1198</v>
      </c>
    </row>
    <row r="599" spans="1:10" x14ac:dyDescent="0.2">
      <c r="A599" t="s">
        <v>1065</v>
      </c>
      <c r="B599" s="2">
        <v>2000000000</v>
      </c>
      <c r="C599" s="1">
        <v>44180</v>
      </c>
      <c r="D599" t="s">
        <v>36</v>
      </c>
      <c r="E599" t="s">
        <v>437</v>
      </c>
      <c r="F599" t="s">
        <v>19</v>
      </c>
      <c r="G599" t="s">
        <v>20</v>
      </c>
      <c r="H599" s="3">
        <v>2010</v>
      </c>
      <c r="I599" s="7">
        <v>331000000</v>
      </c>
      <c r="J599" t="s">
        <v>1066</v>
      </c>
    </row>
    <row r="600" spans="1:10" x14ac:dyDescent="0.2">
      <c r="A600" t="s">
        <v>1067</v>
      </c>
      <c r="B600" s="2">
        <v>2000000000</v>
      </c>
      <c r="C600" s="1">
        <v>44340</v>
      </c>
      <c r="D600" t="s">
        <v>27</v>
      </c>
      <c r="E600" t="s">
        <v>28</v>
      </c>
      <c r="F600" t="s">
        <v>19</v>
      </c>
      <c r="G600" t="s">
        <v>20</v>
      </c>
      <c r="H600" s="3">
        <v>2015</v>
      </c>
      <c r="I600" s="7">
        <v>340000000</v>
      </c>
      <c r="J600" t="s">
        <v>1068</v>
      </c>
    </row>
    <row r="601" spans="1:10" x14ac:dyDescent="0.2">
      <c r="A601" t="s">
        <v>1133</v>
      </c>
      <c r="B601" s="2">
        <v>2000000000</v>
      </c>
      <c r="C601" s="1">
        <v>42171</v>
      </c>
      <c r="D601" t="s">
        <v>36</v>
      </c>
      <c r="E601" t="s">
        <v>1134</v>
      </c>
      <c r="F601" t="s">
        <v>13</v>
      </c>
      <c r="G601" t="s">
        <v>14</v>
      </c>
      <c r="H601" s="3">
        <v>2006</v>
      </c>
      <c r="I601" s="7">
        <v>445000000</v>
      </c>
      <c r="J601" t="s">
        <v>1135</v>
      </c>
    </row>
    <row r="602" spans="1:10" x14ac:dyDescent="0.2">
      <c r="A602" t="s">
        <v>1453</v>
      </c>
      <c r="B602" s="2">
        <v>2000000000</v>
      </c>
      <c r="C602" s="1">
        <v>44510</v>
      </c>
      <c r="D602" t="s">
        <v>27</v>
      </c>
      <c r="E602" t="s">
        <v>42</v>
      </c>
      <c r="F602" t="s">
        <v>43</v>
      </c>
      <c r="G602" t="s">
        <v>33</v>
      </c>
      <c r="H602" s="3">
        <v>2018</v>
      </c>
      <c r="I602" s="7">
        <v>339000000</v>
      </c>
      <c r="J602" t="s">
        <v>1454</v>
      </c>
    </row>
    <row r="603" spans="1:10" x14ac:dyDescent="0.2">
      <c r="A603" t="s">
        <v>1255</v>
      </c>
      <c r="B603" s="2">
        <v>2000000000</v>
      </c>
      <c r="C603" s="1">
        <v>42236</v>
      </c>
      <c r="D603" t="s">
        <v>97</v>
      </c>
      <c r="E603" t="s">
        <v>101</v>
      </c>
      <c r="F603" t="s">
        <v>19</v>
      </c>
      <c r="G603" t="s">
        <v>20</v>
      </c>
      <c r="H603" s="3">
        <v>2007</v>
      </c>
      <c r="I603" s="7">
        <v>374000000</v>
      </c>
      <c r="J603" t="s">
        <v>1256</v>
      </c>
    </row>
    <row r="604" spans="1:10" x14ac:dyDescent="0.2">
      <c r="A604" t="s">
        <v>1223</v>
      </c>
      <c r="B604" s="2">
        <v>2000000000</v>
      </c>
      <c r="C604" s="1">
        <v>43405</v>
      </c>
      <c r="D604" t="s">
        <v>49</v>
      </c>
      <c r="E604" t="s">
        <v>198</v>
      </c>
      <c r="F604" t="s">
        <v>19</v>
      </c>
      <c r="G604" t="s">
        <v>20</v>
      </c>
      <c r="H604" s="3">
        <v>2015</v>
      </c>
      <c r="I604" s="7">
        <v>423000000</v>
      </c>
      <c r="J604" t="s">
        <v>1224</v>
      </c>
    </row>
    <row r="605" spans="1:10" x14ac:dyDescent="0.2">
      <c r="A605" t="s">
        <v>1608</v>
      </c>
      <c r="B605" s="2">
        <v>1000000000</v>
      </c>
      <c r="C605" s="1">
        <v>44616</v>
      </c>
      <c r="D605" t="s">
        <v>23</v>
      </c>
      <c r="E605" t="s">
        <v>437</v>
      </c>
      <c r="F605" t="s">
        <v>19</v>
      </c>
      <c r="G605" t="s">
        <v>20</v>
      </c>
      <c r="H605" s="3">
        <v>2017</v>
      </c>
      <c r="I605" s="7">
        <v>294000000</v>
      </c>
      <c r="J605" t="s">
        <v>1609</v>
      </c>
    </row>
    <row r="606" spans="1:10" x14ac:dyDescent="0.2">
      <c r="A606" t="s">
        <v>2125</v>
      </c>
      <c r="B606" s="2">
        <v>1000000000</v>
      </c>
      <c r="C606" s="1">
        <v>44495</v>
      </c>
      <c r="D606" t="s">
        <v>46</v>
      </c>
      <c r="E606" t="s">
        <v>101</v>
      </c>
      <c r="F606" t="s">
        <v>19</v>
      </c>
      <c r="G606" t="s">
        <v>20</v>
      </c>
      <c r="H606" s="3">
        <v>2015</v>
      </c>
      <c r="I606" s="7">
        <v>294000000</v>
      </c>
      <c r="J606" t="s">
        <v>2126</v>
      </c>
    </row>
    <row r="607" spans="1:10" x14ac:dyDescent="0.2">
      <c r="A607" t="s">
        <v>1999</v>
      </c>
      <c r="B607" s="2">
        <v>1000000000</v>
      </c>
      <c r="C607" s="1">
        <v>44438</v>
      </c>
      <c r="D607" t="s">
        <v>124</v>
      </c>
      <c r="E607" t="s">
        <v>298</v>
      </c>
      <c r="F607" t="s">
        <v>13</v>
      </c>
      <c r="G607" t="s">
        <v>14</v>
      </c>
      <c r="H607" s="3">
        <v>2014</v>
      </c>
      <c r="I607" s="7">
        <v>86000000</v>
      </c>
      <c r="J607" t="s">
        <v>2000</v>
      </c>
    </row>
    <row r="608" spans="1:10" x14ac:dyDescent="0.2">
      <c r="A608" t="s">
        <v>1455</v>
      </c>
      <c r="B608" s="2">
        <v>1000000000</v>
      </c>
      <c r="C608" s="1">
        <v>44221</v>
      </c>
      <c r="D608" t="s">
        <v>46</v>
      </c>
      <c r="E608" t="s">
        <v>77</v>
      </c>
      <c r="F608" t="s">
        <v>13</v>
      </c>
      <c r="G608" t="s">
        <v>14</v>
      </c>
      <c r="H608" s="3">
        <v>2013</v>
      </c>
      <c r="I608" s="7">
        <v>188000000</v>
      </c>
      <c r="J608" t="s">
        <v>1456</v>
      </c>
    </row>
    <row r="609" spans="1:10" x14ac:dyDescent="0.2">
      <c r="A609" t="s">
        <v>2001</v>
      </c>
      <c r="B609" s="2">
        <v>1000000000</v>
      </c>
      <c r="C609" s="1">
        <v>42289</v>
      </c>
      <c r="D609" t="s">
        <v>36</v>
      </c>
      <c r="E609" t="s">
        <v>12</v>
      </c>
      <c r="F609" t="s">
        <v>13</v>
      </c>
      <c r="G609" t="s">
        <v>14</v>
      </c>
      <c r="H609" s="3">
        <v>2014</v>
      </c>
      <c r="I609" s="7">
        <v>300000000</v>
      </c>
      <c r="J609" t="s">
        <v>2002</v>
      </c>
    </row>
    <row r="610" spans="1:10" x14ac:dyDescent="0.2">
      <c r="A610" t="s">
        <v>1900</v>
      </c>
      <c r="B610" s="2">
        <v>1000000000</v>
      </c>
      <c r="C610" s="1">
        <v>44497</v>
      </c>
      <c r="D610" t="s">
        <v>27</v>
      </c>
      <c r="E610" t="s">
        <v>69</v>
      </c>
      <c r="F610" t="s">
        <v>70</v>
      </c>
      <c r="G610" t="s">
        <v>14</v>
      </c>
      <c r="H610" s="3">
        <v>2016</v>
      </c>
      <c r="I610" s="7">
        <v>458000000</v>
      </c>
      <c r="J610" t="s">
        <v>1901</v>
      </c>
    </row>
    <row r="611" spans="1:10" x14ac:dyDescent="0.2">
      <c r="A611" t="s">
        <v>1805</v>
      </c>
      <c r="B611" s="2">
        <v>1000000000</v>
      </c>
      <c r="C611" s="1">
        <v>44323</v>
      </c>
      <c r="D611" t="s">
        <v>11</v>
      </c>
      <c r="E611" t="s">
        <v>282</v>
      </c>
      <c r="F611" t="s">
        <v>230</v>
      </c>
      <c r="G611" t="s">
        <v>20</v>
      </c>
      <c r="H611" s="3">
        <v>2016</v>
      </c>
      <c r="I611" s="7">
        <v>191000000</v>
      </c>
      <c r="J611" t="s">
        <v>1806</v>
      </c>
    </row>
    <row r="612" spans="1:10" x14ac:dyDescent="0.2">
      <c r="A612" t="s">
        <v>1807</v>
      </c>
      <c r="B612" s="2">
        <v>1000000000</v>
      </c>
      <c r="C612" s="1">
        <v>44537</v>
      </c>
      <c r="D612" t="s">
        <v>27</v>
      </c>
      <c r="E612" t="s">
        <v>551</v>
      </c>
      <c r="F612" t="s">
        <v>19</v>
      </c>
      <c r="G612" t="s">
        <v>20</v>
      </c>
      <c r="H612" s="3">
        <v>2018</v>
      </c>
      <c r="I612" s="7">
        <v>111000000</v>
      </c>
      <c r="J612" t="s">
        <v>1808</v>
      </c>
    </row>
    <row r="613" spans="1:10" x14ac:dyDescent="0.2">
      <c r="A613" t="s">
        <v>2003</v>
      </c>
      <c r="B613" s="2">
        <v>1000000000</v>
      </c>
      <c r="C613" s="1">
        <v>44448</v>
      </c>
      <c r="D613" t="s">
        <v>124</v>
      </c>
      <c r="E613" t="s">
        <v>148</v>
      </c>
      <c r="F613" t="s">
        <v>149</v>
      </c>
      <c r="G613" t="s">
        <v>33</v>
      </c>
      <c r="H613" s="3">
        <v>2018</v>
      </c>
      <c r="I613" s="7">
        <v>240000000</v>
      </c>
      <c r="J613" t="s">
        <v>2004</v>
      </c>
    </row>
    <row r="614" spans="1:10" x14ac:dyDescent="0.2">
      <c r="A614" t="s">
        <v>2005</v>
      </c>
      <c r="B614" s="2">
        <v>1000000000</v>
      </c>
      <c r="C614" s="1">
        <v>44299</v>
      </c>
      <c r="D614" t="s">
        <v>11</v>
      </c>
      <c r="E614" t="s">
        <v>12</v>
      </c>
      <c r="F614" t="s">
        <v>13</v>
      </c>
      <c r="G614" t="s">
        <v>14</v>
      </c>
      <c r="H614" s="3">
        <v>2017</v>
      </c>
      <c r="I614" s="7">
        <v>273000000</v>
      </c>
      <c r="J614" t="s">
        <v>2006</v>
      </c>
    </row>
    <row r="615" spans="1:10" x14ac:dyDescent="0.2">
      <c r="A615" t="s">
        <v>2007</v>
      </c>
      <c r="B615" s="2">
        <v>1000000000</v>
      </c>
      <c r="C615" s="1">
        <v>44370</v>
      </c>
      <c r="D615" t="s">
        <v>36</v>
      </c>
      <c r="E615" t="s">
        <v>101</v>
      </c>
      <c r="F615" t="s">
        <v>19</v>
      </c>
      <c r="G615" t="s">
        <v>20</v>
      </c>
      <c r="H615" s="3">
        <v>2014</v>
      </c>
      <c r="I615" s="7">
        <v>226000000</v>
      </c>
      <c r="J615" t="s">
        <v>2008</v>
      </c>
    </row>
    <row r="616" spans="1:10" x14ac:dyDescent="0.2">
      <c r="A616" t="s">
        <v>2009</v>
      </c>
      <c r="B616" s="2">
        <v>1000000000</v>
      </c>
      <c r="C616" s="1">
        <v>44473</v>
      </c>
      <c r="D616" t="s">
        <v>27</v>
      </c>
      <c r="E616" t="s">
        <v>73</v>
      </c>
      <c r="F616" t="s">
        <v>74</v>
      </c>
      <c r="G616" t="s">
        <v>14</v>
      </c>
      <c r="H616" s="3">
        <v>2018</v>
      </c>
      <c r="I616" s="7">
        <v>245000000</v>
      </c>
      <c r="J616" t="s">
        <v>2010</v>
      </c>
    </row>
    <row r="617" spans="1:10" x14ac:dyDescent="0.2">
      <c r="A617" t="s">
        <v>1809</v>
      </c>
      <c r="B617" s="2">
        <v>1000000000</v>
      </c>
      <c r="C617" s="1">
        <v>44350</v>
      </c>
      <c r="D617" t="s">
        <v>36</v>
      </c>
      <c r="E617" t="s">
        <v>257</v>
      </c>
      <c r="F617" t="s">
        <v>19</v>
      </c>
      <c r="G617" t="s">
        <v>20</v>
      </c>
      <c r="H617" s="3">
        <v>2012</v>
      </c>
      <c r="I617" s="7">
        <v>192000000</v>
      </c>
      <c r="J617" t="s">
        <v>1810</v>
      </c>
    </row>
    <row r="618" spans="1:10" x14ac:dyDescent="0.2">
      <c r="A618" t="s">
        <v>1629</v>
      </c>
      <c r="B618" s="2">
        <v>1000000000</v>
      </c>
      <c r="C618" s="1">
        <v>44599</v>
      </c>
      <c r="D618" t="s">
        <v>201</v>
      </c>
      <c r="E618" t="s">
        <v>28</v>
      </c>
      <c r="F618" t="s">
        <v>19</v>
      </c>
      <c r="G618" t="s">
        <v>20</v>
      </c>
      <c r="H618" s="3">
        <v>2019</v>
      </c>
      <c r="I618" s="7">
        <v>228000000</v>
      </c>
      <c r="J618" t="s">
        <v>1630</v>
      </c>
    </row>
    <row r="619" spans="1:10" x14ac:dyDescent="0.2">
      <c r="A619" t="s">
        <v>1706</v>
      </c>
      <c r="B619" s="2">
        <v>1000000000</v>
      </c>
      <c r="C619" s="1">
        <v>44469</v>
      </c>
      <c r="D619" t="s">
        <v>27</v>
      </c>
      <c r="E619" t="s">
        <v>101</v>
      </c>
      <c r="F619" t="s">
        <v>19</v>
      </c>
      <c r="G619" t="s">
        <v>20</v>
      </c>
      <c r="H619" s="3">
        <v>2015</v>
      </c>
      <c r="I619" s="7">
        <v>156000000</v>
      </c>
      <c r="J619" t="s">
        <v>1707</v>
      </c>
    </row>
    <row r="620" spans="1:10" x14ac:dyDescent="0.2">
      <c r="A620" t="s">
        <v>2011</v>
      </c>
      <c r="B620" s="2">
        <v>1000000000</v>
      </c>
      <c r="C620" s="1">
        <v>43860</v>
      </c>
      <c r="D620" t="s">
        <v>97</v>
      </c>
      <c r="E620" t="s">
        <v>28</v>
      </c>
      <c r="F620" t="s">
        <v>19</v>
      </c>
      <c r="G620" t="s">
        <v>20</v>
      </c>
      <c r="H620" s="3">
        <v>2015</v>
      </c>
      <c r="I620" s="7">
        <v>524000000</v>
      </c>
      <c r="J620" t="s">
        <v>2012</v>
      </c>
    </row>
    <row r="621" spans="1:10" x14ac:dyDescent="0.2">
      <c r="A621" t="s">
        <v>1457</v>
      </c>
      <c r="B621" s="2">
        <v>1000000000</v>
      </c>
      <c r="C621" s="1">
        <v>44104</v>
      </c>
      <c r="D621" t="s">
        <v>97</v>
      </c>
      <c r="E621" t="s">
        <v>1458</v>
      </c>
      <c r="F621" t="s">
        <v>19</v>
      </c>
      <c r="G621" t="s">
        <v>20</v>
      </c>
      <c r="H621" s="3">
        <v>2013</v>
      </c>
      <c r="I621" s="7">
        <v>94000000</v>
      </c>
      <c r="J621" t="s">
        <v>1459</v>
      </c>
    </row>
    <row r="622" spans="1:10" x14ac:dyDescent="0.2">
      <c r="A622" t="s">
        <v>2013</v>
      </c>
      <c r="B622" s="2">
        <v>1000000000</v>
      </c>
      <c r="C622" s="1">
        <v>44636</v>
      </c>
      <c r="D622" t="s">
        <v>36</v>
      </c>
      <c r="E622" t="s">
        <v>69</v>
      </c>
      <c r="F622" t="s">
        <v>70</v>
      </c>
      <c r="G622" t="s">
        <v>14</v>
      </c>
      <c r="H622" s="3">
        <v>2008</v>
      </c>
      <c r="I622" s="7">
        <v>240000000</v>
      </c>
      <c r="J622" t="s">
        <v>2014</v>
      </c>
    </row>
    <row r="623" spans="1:10" x14ac:dyDescent="0.2">
      <c r="A623" t="s">
        <v>2015</v>
      </c>
      <c r="B623" s="2">
        <v>1000000000</v>
      </c>
      <c r="C623" s="1">
        <v>44333</v>
      </c>
      <c r="D623" t="s">
        <v>27</v>
      </c>
      <c r="E623" t="s">
        <v>246</v>
      </c>
      <c r="F623" t="s">
        <v>19</v>
      </c>
      <c r="G623" t="s">
        <v>20</v>
      </c>
      <c r="H623" s="3">
        <v>2019</v>
      </c>
      <c r="I623" s="7">
        <v>243000000</v>
      </c>
      <c r="J623" t="s">
        <v>2016</v>
      </c>
    </row>
    <row r="624" spans="1:10" x14ac:dyDescent="0.2">
      <c r="A624" t="s">
        <v>2017</v>
      </c>
      <c r="B624" s="2">
        <v>1000000000</v>
      </c>
      <c r="C624" s="1">
        <v>44390</v>
      </c>
      <c r="D624" t="s">
        <v>11</v>
      </c>
      <c r="E624" t="s">
        <v>497</v>
      </c>
      <c r="F624" t="s">
        <v>19</v>
      </c>
      <c r="G624" t="s">
        <v>20</v>
      </c>
      <c r="H624" s="3">
        <v>2016</v>
      </c>
      <c r="I624" s="7">
        <v>187000000</v>
      </c>
      <c r="J624" t="s">
        <v>2018</v>
      </c>
    </row>
    <row r="625" spans="1:10" x14ac:dyDescent="0.2">
      <c r="A625" t="s">
        <v>2019</v>
      </c>
      <c r="B625" s="2">
        <v>1000000000</v>
      </c>
      <c r="C625" s="1">
        <v>44537</v>
      </c>
      <c r="D625" t="s">
        <v>701</v>
      </c>
      <c r="E625" t="s">
        <v>1741</v>
      </c>
      <c r="F625" t="s">
        <v>19</v>
      </c>
      <c r="G625" t="s">
        <v>20</v>
      </c>
      <c r="H625" s="3">
        <v>2019</v>
      </c>
      <c r="I625" s="7">
        <v>160000000</v>
      </c>
      <c r="J625" t="s">
        <v>2020</v>
      </c>
    </row>
    <row r="626" spans="1:10" x14ac:dyDescent="0.2">
      <c r="A626" t="s">
        <v>1902</v>
      </c>
      <c r="B626" s="2">
        <v>1000000000</v>
      </c>
      <c r="C626" s="1">
        <v>44454</v>
      </c>
      <c r="D626" t="s">
        <v>36</v>
      </c>
      <c r="E626" t="s">
        <v>69</v>
      </c>
      <c r="F626" t="s">
        <v>70</v>
      </c>
      <c r="G626" t="s">
        <v>14</v>
      </c>
      <c r="H626" s="3">
        <v>2019</v>
      </c>
      <c r="I626" s="7">
        <v>193000000</v>
      </c>
      <c r="J626" t="s">
        <v>1903</v>
      </c>
    </row>
    <row r="627" spans="1:10" x14ac:dyDescent="0.2">
      <c r="A627" t="s">
        <v>1460</v>
      </c>
      <c r="B627" s="2">
        <v>1000000000</v>
      </c>
      <c r="C627" s="1">
        <v>43616</v>
      </c>
      <c r="D627" t="s">
        <v>97</v>
      </c>
      <c r="E627" t="s">
        <v>1461</v>
      </c>
      <c r="F627" t="s">
        <v>190</v>
      </c>
      <c r="G627" t="s">
        <v>14</v>
      </c>
      <c r="H627" s="3">
        <v>2000</v>
      </c>
      <c r="I627" s="7">
        <v>62000000</v>
      </c>
      <c r="J627" t="s">
        <v>1462</v>
      </c>
    </row>
    <row r="628" spans="1:10" x14ac:dyDescent="0.2">
      <c r="A628" t="s">
        <v>2021</v>
      </c>
      <c r="B628" s="2">
        <v>1000000000</v>
      </c>
      <c r="C628" s="1">
        <v>44635</v>
      </c>
      <c r="D628" t="s">
        <v>36</v>
      </c>
      <c r="E628" t="s">
        <v>277</v>
      </c>
      <c r="F628" t="s">
        <v>19</v>
      </c>
      <c r="G628" t="s">
        <v>20</v>
      </c>
      <c r="H628" s="3">
        <v>2021</v>
      </c>
      <c r="I628" s="7">
        <v>200000000</v>
      </c>
      <c r="J628" t="s">
        <v>2022</v>
      </c>
    </row>
    <row r="629" spans="1:10" x14ac:dyDescent="0.2">
      <c r="A629" t="s">
        <v>1600</v>
      </c>
      <c r="B629" s="2">
        <v>1000000000</v>
      </c>
      <c r="C629" s="1">
        <v>42020</v>
      </c>
      <c r="D629" t="s">
        <v>213</v>
      </c>
      <c r="E629" t="s">
        <v>12</v>
      </c>
      <c r="F629" t="s">
        <v>13</v>
      </c>
      <c r="G629" t="s">
        <v>14</v>
      </c>
      <c r="H629" s="3">
        <v>2014</v>
      </c>
      <c r="I629" s="7">
        <v>116000000</v>
      </c>
      <c r="J629" t="s">
        <v>1601</v>
      </c>
    </row>
    <row r="630" spans="1:10" x14ac:dyDescent="0.2">
      <c r="A630" t="s">
        <v>2023</v>
      </c>
      <c r="B630" s="2">
        <v>1000000000</v>
      </c>
      <c r="C630" s="1">
        <v>44265</v>
      </c>
      <c r="D630" t="s">
        <v>201</v>
      </c>
      <c r="E630" t="s">
        <v>2024</v>
      </c>
      <c r="F630" t="s">
        <v>357</v>
      </c>
      <c r="G630" t="s">
        <v>14</v>
      </c>
      <c r="H630" s="3">
        <v>2015</v>
      </c>
      <c r="I630" s="7">
        <v>265000000</v>
      </c>
      <c r="J630" t="s">
        <v>2025</v>
      </c>
    </row>
    <row r="631" spans="1:10" x14ac:dyDescent="0.2">
      <c r="A631" t="s">
        <v>2026</v>
      </c>
      <c r="B631" s="2">
        <v>1000000000</v>
      </c>
      <c r="C631" s="1">
        <v>44460</v>
      </c>
      <c r="D631" t="s">
        <v>36</v>
      </c>
      <c r="E631" t="s">
        <v>528</v>
      </c>
      <c r="F631" t="s">
        <v>19</v>
      </c>
      <c r="G631" t="s">
        <v>20</v>
      </c>
      <c r="H631" s="3">
        <v>2019</v>
      </c>
      <c r="I631" s="7" t="s">
        <v>570</v>
      </c>
      <c r="J631" t="s">
        <v>2027</v>
      </c>
    </row>
    <row r="632" spans="1:10" x14ac:dyDescent="0.2">
      <c r="A632" t="s">
        <v>2028</v>
      </c>
      <c r="B632" s="2">
        <v>1000000000</v>
      </c>
      <c r="C632" s="1">
        <v>44567</v>
      </c>
      <c r="D632" t="s">
        <v>46</v>
      </c>
      <c r="E632" t="s">
        <v>2029</v>
      </c>
      <c r="F632" t="s">
        <v>230</v>
      </c>
      <c r="G632" t="s">
        <v>20</v>
      </c>
      <c r="H632" s="3">
        <v>2010</v>
      </c>
      <c r="I632" s="7">
        <v>534000000</v>
      </c>
      <c r="J632" t="s">
        <v>2030</v>
      </c>
    </row>
    <row r="633" spans="1:10" x14ac:dyDescent="0.2">
      <c r="A633" t="s">
        <v>1641</v>
      </c>
      <c r="B633" s="2">
        <v>1000000000</v>
      </c>
      <c r="C633" s="1">
        <v>44300</v>
      </c>
      <c r="D633" t="s">
        <v>213</v>
      </c>
      <c r="E633" t="s">
        <v>28</v>
      </c>
      <c r="F633" t="s">
        <v>19</v>
      </c>
      <c r="G633" t="s">
        <v>20</v>
      </c>
      <c r="H633" s="3">
        <v>2015</v>
      </c>
      <c r="I633" s="7">
        <v>303000000</v>
      </c>
      <c r="J633" t="s">
        <v>1642</v>
      </c>
    </row>
    <row r="634" spans="1:10" x14ac:dyDescent="0.2">
      <c r="A634" t="s">
        <v>1895</v>
      </c>
      <c r="B634" s="2">
        <v>1000000000</v>
      </c>
      <c r="C634" s="1">
        <v>44404</v>
      </c>
      <c r="D634" t="s">
        <v>27</v>
      </c>
      <c r="E634" t="s">
        <v>198</v>
      </c>
      <c r="F634" t="s">
        <v>19</v>
      </c>
      <c r="G634" t="s">
        <v>20</v>
      </c>
      <c r="H634" s="3">
        <v>2016</v>
      </c>
      <c r="I634" s="7">
        <v>292000000</v>
      </c>
      <c r="J634" t="s">
        <v>1896</v>
      </c>
    </row>
    <row r="635" spans="1:10" x14ac:dyDescent="0.2">
      <c r="A635" t="s">
        <v>1721</v>
      </c>
      <c r="B635" s="2">
        <v>1000000000</v>
      </c>
      <c r="C635" s="1">
        <v>44586</v>
      </c>
      <c r="D635" t="s">
        <v>97</v>
      </c>
      <c r="E635" t="s">
        <v>101</v>
      </c>
      <c r="F635" t="s">
        <v>19</v>
      </c>
      <c r="G635" t="s">
        <v>20</v>
      </c>
      <c r="H635" s="3">
        <v>2010</v>
      </c>
      <c r="I635" s="7">
        <v>115000000</v>
      </c>
      <c r="J635" t="s">
        <v>1722</v>
      </c>
    </row>
    <row r="636" spans="1:10" x14ac:dyDescent="0.2">
      <c r="A636" t="s">
        <v>2031</v>
      </c>
      <c r="B636" s="2">
        <v>1000000000</v>
      </c>
      <c r="C636" s="1">
        <v>44495</v>
      </c>
      <c r="D636" t="s">
        <v>11</v>
      </c>
      <c r="E636" t="s">
        <v>101</v>
      </c>
      <c r="F636" t="s">
        <v>19</v>
      </c>
      <c r="G636" t="s">
        <v>20</v>
      </c>
      <c r="H636" s="3">
        <v>2011</v>
      </c>
      <c r="I636" s="7">
        <v>294000000</v>
      </c>
      <c r="J636" t="s">
        <v>2032</v>
      </c>
    </row>
    <row r="637" spans="1:10" x14ac:dyDescent="0.2">
      <c r="A637" t="s">
        <v>1643</v>
      </c>
      <c r="B637" s="2">
        <v>1000000000</v>
      </c>
      <c r="C637" s="1">
        <v>43600</v>
      </c>
      <c r="D637" t="s">
        <v>23</v>
      </c>
      <c r="E637" t="s">
        <v>101</v>
      </c>
      <c r="F637" t="s">
        <v>19</v>
      </c>
      <c r="G637" t="s">
        <v>20</v>
      </c>
      <c r="H637" s="3">
        <v>2015</v>
      </c>
      <c r="I637" s="7">
        <v>181000000</v>
      </c>
      <c r="J637" t="s">
        <v>1644</v>
      </c>
    </row>
    <row r="638" spans="1:10" x14ac:dyDescent="0.2">
      <c r="A638" t="s">
        <v>2033</v>
      </c>
      <c r="B638" s="2">
        <v>1000000000</v>
      </c>
      <c r="C638" s="1">
        <v>44607</v>
      </c>
      <c r="D638" t="s">
        <v>36</v>
      </c>
      <c r="E638" t="s">
        <v>1918</v>
      </c>
      <c r="F638" t="s">
        <v>230</v>
      </c>
      <c r="G638" t="s">
        <v>20</v>
      </c>
      <c r="H638" s="3">
        <v>2020</v>
      </c>
      <c r="I638" s="7">
        <v>64000000</v>
      </c>
      <c r="J638" t="s">
        <v>2034</v>
      </c>
    </row>
    <row r="639" spans="1:10" x14ac:dyDescent="0.2">
      <c r="A639" t="s">
        <v>2035</v>
      </c>
      <c r="B639" s="2">
        <v>1000000000</v>
      </c>
      <c r="C639" s="1">
        <v>44243</v>
      </c>
      <c r="D639" t="s">
        <v>17</v>
      </c>
      <c r="E639" t="s">
        <v>811</v>
      </c>
      <c r="F639" t="s">
        <v>19</v>
      </c>
      <c r="G639" t="s">
        <v>20</v>
      </c>
      <c r="H639" s="3">
        <v>2016</v>
      </c>
      <c r="I639" s="7">
        <v>150000000</v>
      </c>
      <c r="J639" t="s">
        <v>2036</v>
      </c>
    </row>
    <row r="640" spans="1:10" x14ac:dyDescent="0.2">
      <c r="A640" t="s">
        <v>1463</v>
      </c>
      <c r="B640" s="2">
        <v>1000000000</v>
      </c>
      <c r="C640" s="1">
        <v>44329</v>
      </c>
      <c r="D640" t="s">
        <v>52</v>
      </c>
      <c r="E640" t="s">
        <v>1464</v>
      </c>
      <c r="F640" t="s">
        <v>19</v>
      </c>
      <c r="G640" t="s">
        <v>20</v>
      </c>
      <c r="H640" s="3">
        <v>2009</v>
      </c>
      <c r="I640" s="7">
        <v>206000000</v>
      </c>
      <c r="J640" t="s">
        <v>1465</v>
      </c>
    </row>
    <row r="641" spans="1:10" x14ac:dyDescent="0.2">
      <c r="A641" t="s">
        <v>2037</v>
      </c>
      <c r="B641" s="2">
        <v>1000000000</v>
      </c>
      <c r="C641" s="1">
        <v>43356</v>
      </c>
      <c r="D641" t="s">
        <v>133</v>
      </c>
      <c r="E641" t="s">
        <v>77</v>
      </c>
      <c r="F641" t="s">
        <v>13</v>
      </c>
      <c r="G641" t="s">
        <v>14</v>
      </c>
      <c r="H641" s="3">
        <v>2015</v>
      </c>
      <c r="I641" s="7">
        <v>697000000</v>
      </c>
      <c r="J641" t="s">
        <v>2038</v>
      </c>
    </row>
    <row r="642" spans="1:10" x14ac:dyDescent="0.2">
      <c r="A642" t="s">
        <v>2039</v>
      </c>
      <c r="B642" s="2">
        <v>1000000000</v>
      </c>
      <c r="C642" s="1">
        <v>42026</v>
      </c>
      <c r="D642" t="s">
        <v>23</v>
      </c>
      <c r="E642" t="s">
        <v>298</v>
      </c>
      <c r="F642" t="s">
        <v>13</v>
      </c>
      <c r="G642" t="s">
        <v>14</v>
      </c>
      <c r="H642" s="3">
        <v>2011</v>
      </c>
      <c r="I642" s="7">
        <v>224000000</v>
      </c>
      <c r="J642" t="s">
        <v>2040</v>
      </c>
    </row>
    <row r="643" spans="1:10" x14ac:dyDescent="0.2">
      <c r="A643" t="s">
        <v>1590</v>
      </c>
      <c r="B643" s="2">
        <v>1000000000</v>
      </c>
      <c r="C643" s="1">
        <v>44327</v>
      </c>
      <c r="D643" t="s">
        <v>36</v>
      </c>
      <c r="E643" t="s">
        <v>12</v>
      </c>
      <c r="F643" t="s">
        <v>13</v>
      </c>
      <c r="G643" t="s">
        <v>14</v>
      </c>
      <c r="H643" s="3">
        <v>2002</v>
      </c>
      <c r="I643" s="7">
        <v>388000000</v>
      </c>
      <c r="J643" t="s">
        <v>1591</v>
      </c>
    </row>
    <row r="644" spans="1:10" x14ac:dyDescent="0.2">
      <c r="A644" t="s">
        <v>2041</v>
      </c>
      <c r="B644" s="2">
        <v>1000000000</v>
      </c>
      <c r="C644" s="1">
        <v>42157</v>
      </c>
      <c r="D644" t="s">
        <v>11</v>
      </c>
      <c r="E644" t="s">
        <v>42</v>
      </c>
      <c r="F644" t="s">
        <v>43</v>
      </c>
      <c r="G644" t="s">
        <v>33</v>
      </c>
      <c r="H644" s="3">
        <v>2013</v>
      </c>
      <c r="I644" s="7">
        <v>292000000</v>
      </c>
      <c r="J644" t="s">
        <v>2042</v>
      </c>
    </row>
    <row r="645" spans="1:10" x14ac:dyDescent="0.2">
      <c r="A645" t="s">
        <v>2043</v>
      </c>
      <c r="B645" s="2">
        <v>1000000000</v>
      </c>
      <c r="C645" s="1">
        <v>44440</v>
      </c>
      <c r="D645" t="s">
        <v>23</v>
      </c>
      <c r="E645" t="s">
        <v>208</v>
      </c>
      <c r="F645" t="s">
        <v>149</v>
      </c>
      <c r="G645" t="s">
        <v>33</v>
      </c>
      <c r="H645" s="3">
        <v>2005</v>
      </c>
      <c r="I645" s="7">
        <v>800000000</v>
      </c>
      <c r="J645" t="s">
        <v>2044</v>
      </c>
    </row>
    <row r="646" spans="1:10" x14ac:dyDescent="0.2">
      <c r="A646" t="s">
        <v>2045</v>
      </c>
      <c r="B646" s="2">
        <v>1000000000</v>
      </c>
      <c r="C646" s="1">
        <v>44593</v>
      </c>
      <c r="D646" t="s">
        <v>11</v>
      </c>
      <c r="E646" t="s">
        <v>1027</v>
      </c>
      <c r="F646" t="s">
        <v>1028</v>
      </c>
      <c r="G646" t="s">
        <v>413</v>
      </c>
      <c r="H646" s="3">
        <v>2018</v>
      </c>
      <c r="I646" s="7">
        <v>205000000</v>
      </c>
      <c r="J646" t="s">
        <v>2046</v>
      </c>
    </row>
    <row r="647" spans="1:10" x14ac:dyDescent="0.2">
      <c r="A647" t="s">
        <v>1731</v>
      </c>
      <c r="B647" s="2">
        <v>1000000000</v>
      </c>
      <c r="C647" s="1">
        <v>44468</v>
      </c>
      <c r="D647" t="s">
        <v>27</v>
      </c>
      <c r="E647" t="s">
        <v>101</v>
      </c>
      <c r="F647" t="s">
        <v>19</v>
      </c>
      <c r="G647" t="s">
        <v>20</v>
      </c>
      <c r="H647" s="3">
        <v>2010</v>
      </c>
      <c r="I647" s="7">
        <v>335000000</v>
      </c>
      <c r="J647" t="s">
        <v>1732</v>
      </c>
    </row>
    <row r="648" spans="1:10" x14ac:dyDescent="0.2">
      <c r="A648" t="s">
        <v>1904</v>
      </c>
      <c r="B648" s="2">
        <v>1000000000</v>
      </c>
      <c r="C648" s="1">
        <v>44614</v>
      </c>
      <c r="D648" t="s">
        <v>201</v>
      </c>
      <c r="E648" t="s">
        <v>101</v>
      </c>
      <c r="F648" t="s">
        <v>19</v>
      </c>
      <c r="G648" t="s">
        <v>20</v>
      </c>
      <c r="H648" s="3">
        <v>2019</v>
      </c>
      <c r="I648" s="7">
        <v>205000000</v>
      </c>
      <c r="J648" t="s">
        <v>1905</v>
      </c>
    </row>
    <row r="649" spans="1:10" x14ac:dyDescent="0.2">
      <c r="A649" t="s">
        <v>1774</v>
      </c>
      <c r="B649" s="2">
        <v>1000000000</v>
      </c>
      <c r="C649" s="1">
        <v>44181</v>
      </c>
      <c r="D649" t="s">
        <v>201</v>
      </c>
      <c r="E649" t="s">
        <v>101</v>
      </c>
      <c r="F649" t="s">
        <v>19</v>
      </c>
      <c r="G649" t="s">
        <v>20</v>
      </c>
      <c r="H649" s="3">
        <v>2015</v>
      </c>
      <c r="I649" s="7">
        <v>246000000</v>
      </c>
      <c r="J649" t="s">
        <v>1775</v>
      </c>
    </row>
    <row r="650" spans="1:10" x14ac:dyDescent="0.2">
      <c r="A650" t="s">
        <v>1811</v>
      </c>
      <c r="B650" s="2">
        <v>1000000000</v>
      </c>
      <c r="C650" s="1">
        <v>44573</v>
      </c>
      <c r="D650" t="s">
        <v>11</v>
      </c>
      <c r="E650" t="s">
        <v>198</v>
      </c>
      <c r="F650" t="s">
        <v>19</v>
      </c>
      <c r="G650" t="s">
        <v>20</v>
      </c>
      <c r="H650" s="3">
        <v>2012</v>
      </c>
      <c r="I650" s="7">
        <v>317000000</v>
      </c>
      <c r="J650" t="s">
        <v>1812</v>
      </c>
    </row>
    <row r="651" spans="1:10" x14ac:dyDescent="0.2">
      <c r="A651" t="s">
        <v>2047</v>
      </c>
      <c r="B651" s="2">
        <v>1000000000</v>
      </c>
      <c r="C651" s="1">
        <v>43410</v>
      </c>
      <c r="D651" t="s">
        <v>124</v>
      </c>
      <c r="E651" t="s">
        <v>309</v>
      </c>
      <c r="F651" t="s">
        <v>310</v>
      </c>
      <c r="G651" t="s">
        <v>33</v>
      </c>
      <c r="H651" s="3">
        <v>2011</v>
      </c>
      <c r="I651" s="7">
        <v>170000000</v>
      </c>
      <c r="J651" t="s">
        <v>2048</v>
      </c>
    </row>
    <row r="652" spans="1:10" x14ac:dyDescent="0.2">
      <c r="A652" t="s">
        <v>2049</v>
      </c>
      <c r="B652" s="2">
        <v>1000000000</v>
      </c>
      <c r="C652" s="1">
        <v>44399</v>
      </c>
      <c r="D652" t="s">
        <v>46</v>
      </c>
      <c r="E652" t="s">
        <v>69</v>
      </c>
      <c r="F652" t="s">
        <v>70</v>
      </c>
      <c r="G652" t="s">
        <v>14</v>
      </c>
      <c r="H652" s="3">
        <v>2015</v>
      </c>
      <c r="I652" s="7">
        <v>352000000</v>
      </c>
      <c r="J652" t="s">
        <v>2050</v>
      </c>
    </row>
    <row r="653" spans="1:10" x14ac:dyDescent="0.2">
      <c r="A653" t="s">
        <v>2051</v>
      </c>
      <c r="B653" s="2">
        <v>1000000000</v>
      </c>
      <c r="C653" s="1">
        <v>44413</v>
      </c>
      <c r="D653" t="s">
        <v>11</v>
      </c>
      <c r="E653" t="s">
        <v>101</v>
      </c>
      <c r="F653" t="s">
        <v>19</v>
      </c>
      <c r="G653" t="s">
        <v>20</v>
      </c>
      <c r="H653" s="3">
        <v>2013</v>
      </c>
      <c r="I653" s="7">
        <v>238000000</v>
      </c>
      <c r="J653" t="s">
        <v>2052</v>
      </c>
    </row>
    <row r="654" spans="1:10" x14ac:dyDescent="0.2">
      <c r="A654" t="s">
        <v>2053</v>
      </c>
      <c r="B654" s="2">
        <v>1000000000</v>
      </c>
      <c r="C654" s="1">
        <v>44615</v>
      </c>
      <c r="D654" t="s">
        <v>201</v>
      </c>
      <c r="E654" t="s">
        <v>101</v>
      </c>
      <c r="F654" t="s">
        <v>19</v>
      </c>
      <c r="G654" t="s">
        <v>20</v>
      </c>
      <c r="H654" s="3">
        <v>2017</v>
      </c>
      <c r="I654" s="7">
        <v>526000000</v>
      </c>
      <c r="J654" t="s">
        <v>2054</v>
      </c>
    </row>
    <row r="655" spans="1:10" x14ac:dyDescent="0.2">
      <c r="A655" t="s">
        <v>2055</v>
      </c>
      <c r="B655" s="2">
        <v>1000000000</v>
      </c>
      <c r="C655" s="1">
        <v>44378</v>
      </c>
      <c r="D655" t="s">
        <v>27</v>
      </c>
      <c r="F655" t="s">
        <v>465</v>
      </c>
      <c r="G655" t="s">
        <v>14</v>
      </c>
      <c r="H655" s="3">
        <v>2018</v>
      </c>
      <c r="I655" s="7">
        <v>210000000</v>
      </c>
      <c r="J655" t="s">
        <v>2056</v>
      </c>
    </row>
    <row r="656" spans="1:10" x14ac:dyDescent="0.2">
      <c r="A656" t="s">
        <v>2057</v>
      </c>
      <c r="B656" s="2">
        <v>1000000000</v>
      </c>
      <c r="C656" s="1">
        <v>44181</v>
      </c>
      <c r="D656" t="s">
        <v>17</v>
      </c>
      <c r="E656" t="s">
        <v>2058</v>
      </c>
      <c r="F656" t="s">
        <v>19</v>
      </c>
      <c r="G656" t="s">
        <v>20</v>
      </c>
      <c r="H656" s="3">
        <v>2014</v>
      </c>
      <c r="I656" s="7">
        <v>241000000</v>
      </c>
      <c r="J656" t="s">
        <v>2059</v>
      </c>
    </row>
    <row r="657" spans="1:10" x14ac:dyDescent="0.2">
      <c r="A657" t="s">
        <v>1627</v>
      </c>
      <c r="B657" s="2">
        <v>1000000000</v>
      </c>
      <c r="C657" s="1">
        <v>43619</v>
      </c>
      <c r="D657" t="s">
        <v>133</v>
      </c>
      <c r="E657" t="s">
        <v>77</v>
      </c>
      <c r="F657" t="s">
        <v>13</v>
      </c>
      <c r="G657" t="s">
        <v>14</v>
      </c>
      <c r="H657" s="3">
        <v>2016</v>
      </c>
      <c r="I657" s="7">
        <v>362000000</v>
      </c>
      <c r="J657" t="s">
        <v>1628</v>
      </c>
    </row>
    <row r="658" spans="1:10" x14ac:dyDescent="0.2">
      <c r="A658" t="s">
        <v>2060</v>
      </c>
      <c r="B658" s="2">
        <v>1000000000</v>
      </c>
      <c r="C658" s="1">
        <v>44363</v>
      </c>
      <c r="D658" t="s">
        <v>46</v>
      </c>
      <c r="E658" t="s">
        <v>356</v>
      </c>
      <c r="F658" t="s">
        <v>357</v>
      </c>
      <c r="G658" t="s">
        <v>14</v>
      </c>
      <c r="H658" s="3">
        <v>2013</v>
      </c>
      <c r="I658" s="7">
        <v>185000000</v>
      </c>
      <c r="J658" t="s">
        <v>2061</v>
      </c>
    </row>
    <row r="659" spans="1:10" x14ac:dyDescent="0.2">
      <c r="A659" t="s">
        <v>2062</v>
      </c>
      <c r="B659" s="2">
        <v>1000000000</v>
      </c>
      <c r="C659" s="1">
        <v>43684</v>
      </c>
      <c r="D659" t="s">
        <v>27</v>
      </c>
      <c r="E659" t="s">
        <v>2063</v>
      </c>
      <c r="F659" t="s">
        <v>19</v>
      </c>
      <c r="G659" t="s">
        <v>20</v>
      </c>
      <c r="H659" s="3">
        <v>2008</v>
      </c>
      <c r="I659" s="7">
        <v>538000000</v>
      </c>
      <c r="J659" t="s">
        <v>2064</v>
      </c>
    </row>
    <row r="660" spans="1:10" x14ac:dyDescent="0.2">
      <c r="A660" t="s">
        <v>1645</v>
      </c>
      <c r="B660" s="2">
        <v>1000000000</v>
      </c>
      <c r="C660" s="1">
        <v>43122</v>
      </c>
      <c r="D660" t="s">
        <v>133</v>
      </c>
      <c r="E660" t="s">
        <v>1146</v>
      </c>
      <c r="F660" t="s">
        <v>1147</v>
      </c>
      <c r="G660" t="s">
        <v>33</v>
      </c>
      <c r="H660" s="3">
        <v>2011</v>
      </c>
      <c r="I660" s="7">
        <v>407000000</v>
      </c>
      <c r="J660" t="s">
        <v>1646</v>
      </c>
    </row>
    <row r="661" spans="1:10" x14ac:dyDescent="0.2">
      <c r="A661" t="s">
        <v>2065</v>
      </c>
      <c r="B661" s="2">
        <v>1000000000</v>
      </c>
      <c r="C661" s="1">
        <v>44544</v>
      </c>
      <c r="D661" t="s">
        <v>97</v>
      </c>
      <c r="E661" t="s">
        <v>101</v>
      </c>
      <c r="F661" t="s">
        <v>19</v>
      </c>
      <c r="G661" t="s">
        <v>20</v>
      </c>
      <c r="H661" s="3">
        <v>2020</v>
      </c>
      <c r="I661" s="7">
        <v>141000000</v>
      </c>
      <c r="J661" t="s">
        <v>2066</v>
      </c>
    </row>
    <row r="662" spans="1:10" x14ac:dyDescent="0.2">
      <c r="A662" t="s">
        <v>2067</v>
      </c>
      <c r="B662" s="2">
        <v>1000000000</v>
      </c>
      <c r="C662" s="1">
        <v>44572</v>
      </c>
      <c r="D662" t="s">
        <v>27</v>
      </c>
      <c r="E662" t="s">
        <v>101</v>
      </c>
      <c r="F662" t="s">
        <v>19</v>
      </c>
      <c r="G662" t="s">
        <v>20</v>
      </c>
      <c r="H662" s="3">
        <v>2009</v>
      </c>
      <c r="I662" s="7">
        <v>406000000</v>
      </c>
      <c r="J662" t="s">
        <v>2068</v>
      </c>
    </row>
    <row r="663" spans="1:10" x14ac:dyDescent="0.2">
      <c r="A663" t="s">
        <v>2069</v>
      </c>
      <c r="B663" s="2">
        <v>1000000000</v>
      </c>
      <c r="C663" s="1">
        <v>44285</v>
      </c>
      <c r="D663" t="s">
        <v>36</v>
      </c>
      <c r="E663" t="s">
        <v>246</v>
      </c>
      <c r="F663" t="s">
        <v>19</v>
      </c>
      <c r="G663" t="s">
        <v>20</v>
      </c>
      <c r="H663" s="3">
        <v>2016</v>
      </c>
      <c r="I663" s="7">
        <v>165000000</v>
      </c>
      <c r="J663" t="s">
        <v>2070</v>
      </c>
    </row>
    <row r="664" spans="1:10" x14ac:dyDescent="0.2">
      <c r="A664" t="s">
        <v>2071</v>
      </c>
      <c r="B664" s="2">
        <v>1000000000</v>
      </c>
      <c r="C664" s="1">
        <v>44314</v>
      </c>
      <c r="D664" t="s">
        <v>97</v>
      </c>
      <c r="E664" t="s">
        <v>101</v>
      </c>
      <c r="F664" t="s">
        <v>19</v>
      </c>
      <c r="G664" t="s">
        <v>20</v>
      </c>
      <c r="H664" s="3">
        <v>2016</v>
      </c>
      <c r="I664" s="7">
        <v>570000000</v>
      </c>
      <c r="J664" t="s">
        <v>2072</v>
      </c>
    </row>
    <row r="665" spans="1:10" x14ac:dyDescent="0.2">
      <c r="A665" t="s">
        <v>1776</v>
      </c>
      <c r="B665" s="2">
        <v>1000000000</v>
      </c>
      <c r="C665" s="1">
        <v>44587</v>
      </c>
      <c r="D665" t="s">
        <v>27</v>
      </c>
      <c r="E665" t="s">
        <v>28</v>
      </c>
      <c r="F665" t="s">
        <v>19</v>
      </c>
      <c r="G665" t="s">
        <v>20</v>
      </c>
      <c r="H665" s="3">
        <v>2014</v>
      </c>
      <c r="I665" s="7">
        <v>165000000</v>
      </c>
      <c r="J665" t="s">
        <v>1777</v>
      </c>
    </row>
    <row r="666" spans="1:10" x14ac:dyDescent="0.2">
      <c r="A666" t="s">
        <v>1813</v>
      </c>
      <c r="B666" s="2">
        <v>1000000000</v>
      </c>
      <c r="C666" s="1">
        <v>44482</v>
      </c>
      <c r="D666" t="s">
        <v>23</v>
      </c>
      <c r="E666" t="s">
        <v>1814</v>
      </c>
      <c r="F666" t="s">
        <v>70</v>
      </c>
      <c r="G666" t="s">
        <v>14</v>
      </c>
      <c r="H666" s="3">
        <v>2008</v>
      </c>
      <c r="I666" s="7">
        <v>448000000</v>
      </c>
      <c r="J666" t="s">
        <v>1815</v>
      </c>
    </row>
    <row r="667" spans="1:10" x14ac:dyDescent="0.2">
      <c r="A667" t="s">
        <v>2073</v>
      </c>
      <c r="B667" s="2">
        <v>1000000000</v>
      </c>
      <c r="C667" s="1">
        <v>44490</v>
      </c>
      <c r="D667" t="s">
        <v>46</v>
      </c>
      <c r="E667" t="s">
        <v>420</v>
      </c>
      <c r="F667" t="s">
        <v>421</v>
      </c>
      <c r="G667" t="s">
        <v>413</v>
      </c>
      <c r="H667" s="3">
        <v>2015</v>
      </c>
      <c r="I667" s="7">
        <v>390000000</v>
      </c>
      <c r="J667" t="s">
        <v>2074</v>
      </c>
    </row>
    <row r="668" spans="1:10" x14ac:dyDescent="0.2">
      <c r="A668" t="s">
        <v>1906</v>
      </c>
      <c r="B668" s="2">
        <v>1000000000</v>
      </c>
      <c r="C668" s="1">
        <v>44454</v>
      </c>
      <c r="D668" t="s">
        <v>23</v>
      </c>
      <c r="F668" t="s">
        <v>465</v>
      </c>
      <c r="G668" t="s">
        <v>14</v>
      </c>
      <c r="H668" s="3">
        <v>2012</v>
      </c>
      <c r="I668" s="7">
        <v>288000000</v>
      </c>
      <c r="J668" t="s">
        <v>1907</v>
      </c>
    </row>
    <row r="669" spans="1:10" x14ac:dyDescent="0.2">
      <c r="A669" t="s">
        <v>2075</v>
      </c>
      <c r="B669" s="2">
        <v>1000000000</v>
      </c>
      <c r="C669" s="1">
        <v>44361</v>
      </c>
      <c r="D669" t="s">
        <v>23</v>
      </c>
      <c r="F669" t="s">
        <v>465</v>
      </c>
      <c r="G669" t="s">
        <v>14</v>
      </c>
      <c r="H669" s="3">
        <v>2015</v>
      </c>
      <c r="I669" s="7">
        <v>595000000</v>
      </c>
      <c r="J669" t="s">
        <v>2076</v>
      </c>
    </row>
    <row r="670" spans="1:10" x14ac:dyDescent="0.2">
      <c r="A670" t="s">
        <v>2077</v>
      </c>
      <c r="B670" s="2">
        <v>1000000000</v>
      </c>
      <c r="C670" s="1">
        <v>44391</v>
      </c>
      <c r="D670" t="s">
        <v>27</v>
      </c>
      <c r="E670" t="s">
        <v>2078</v>
      </c>
      <c r="F670" t="s">
        <v>19</v>
      </c>
      <c r="G670" t="s">
        <v>20</v>
      </c>
      <c r="H670" s="3">
        <v>2012</v>
      </c>
      <c r="I670" s="7" t="s">
        <v>570</v>
      </c>
      <c r="J670" t="s">
        <v>2079</v>
      </c>
    </row>
    <row r="671" spans="1:10" x14ac:dyDescent="0.2">
      <c r="A671" t="s">
        <v>1733</v>
      </c>
      <c r="B671" s="2">
        <v>1000000000</v>
      </c>
      <c r="C671" s="1">
        <v>44313</v>
      </c>
      <c r="D671" t="s">
        <v>17</v>
      </c>
      <c r="E671" t="s">
        <v>1734</v>
      </c>
      <c r="F671" t="s">
        <v>19</v>
      </c>
      <c r="G671" t="s">
        <v>20</v>
      </c>
      <c r="H671" s="3">
        <v>2010</v>
      </c>
      <c r="I671" s="7">
        <v>738000000</v>
      </c>
      <c r="J671" t="s">
        <v>1735</v>
      </c>
    </row>
    <row r="672" spans="1:10" x14ac:dyDescent="0.2">
      <c r="A672" t="s">
        <v>1466</v>
      </c>
      <c r="B672" s="2">
        <v>1000000000</v>
      </c>
      <c r="C672" s="1">
        <v>42954</v>
      </c>
      <c r="D672" t="s">
        <v>213</v>
      </c>
      <c r="E672" t="s">
        <v>1467</v>
      </c>
      <c r="F672" t="s">
        <v>935</v>
      </c>
      <c r="G672" t="s">
        <v>1195</v>
      </c>
      <c r="H672" s="3">
        <v>2000</v>
      </c>
      <c r="I672" s="7">
        <v>547000000</v>
      </c>
      <c r="J672" t="s">
        <v>1468</v>
      </c>
    </row>
    <row r="673" spans="1:10" x14ac:dyDescent="0.2">
      <c r="A673" t="s">
        <v>2080</v>
      </c>
      <c r="B673" s="2">
        <v>1000000000</v>
      </c>
      <c r="C673" s="1">
        <v>44614</v>
      </c>
      <c r="D673" t="s">
        <v>201</v>
      </c>
      <c r="E673" t="s">
        <v>101</v>
      </c>
      <c r="F673" t="s">
        <v>19</v>
      </c>
      <c r="G673" t="s">
        <v>20</v>
      </c>
      <c r="H673" s="3">
        <v>2014</v>
      </c>
      <c r="I673" s="7">
        <v>182000000</v>
      </c>
      <c r="J673" t="s">
        <v>2081</v>
      </c>
    </row>
    <row r="674" spans="1:10" x14ac:dyDescent="0.2">
      <c r="A674" t="s">
        <v>1908</v>
      </c>
      <c r="B674" s="2">
        <v>1000000000</v>
      </c>
      <c r="C674" s="1">
        <v>44651</v>
      </c>
      <c r="D674" t="s">
        <v>17</v>
      </c>
      <c r="E674" t="s">
        <v>101</v>
      </c>
      <c r="F674" t="s">
        <v>19</v>
      </c>
      <c r="G674" t="s">
        <v>20</v>
      </c>
      <c r="H674" s="3">
        <v>2019</v>
      </c>
      <c r="I674" s="7">
        <v>140000000</v>
      </c>
      <c r="J674" t="s">
        <v>1909</v>
      </c>
    </row>
    <row r="675" spans="1:10" x14ac:dyDescent="0.2">
      <c r="A675" t="s">
        <v>1469</v>
      </c>
      <c r="B675" s="2">
        <v>1000000000</v>
      </c>
      <c r="C675" s="1">
        <v>43262</v>
      </c>
      <c r="D675" t="s">
        <v>124</v>
      </c>
      <c r="E675" t="s">
        <v>1470</v>
      </c>
      <c r="F675" t="s">
        <v>13</v>
      </c>
      <c r="G675" t="s">
        <v>14</v>
      </c>
      <c r="H675" s="3">
        <v>2010</v>
      </c>
      <c r="I675" s="7">
        <v>523000000</v>
      </c>
      <c r="J675" t="s">
        <v>1471</v>
      </c>
    </row>
    <row r="676" spans="1:10" x14ac:dyDescent="0.2">
      <c r="A676" t="s">
        <v>2082</v>
      </c>
      <c r="B676" s="2">
        <v>1000000000</v>
      </c>
      <c r="C676" s="1">
        <v>44476</v>
      </c>
      <c r="D676" t="s">
        <v>52</v>
      </c>
      <c r="E676" t="s">
        <v>101</v>
      </c>
      <c r="F676" t="s">
        <v>19</v>
      </c>
      <c r="G676" t="s">
        <v>20</v>
      </c>
      <c r="H676" s="3">
        <v>2019</v>
      </c>
      <c r="I676" s="7">
        <v>254000000</v>
      </c>
      <c r="J676" t="s">
        <v>2083</v>
      </c>
    </row>
    <row r="677" spans="1:10" x14ac:dyDescent="0.2">
      <c r="A677" t="s">
        <v>2084</v>
      </c>
      <c r="B677" s="2">
        <v>1000000000</v>
      </c>
      <c r="C677" s="1">
        <v>44441</v>
      </c>
      <c r="D677" t="s">
        <v>23</v>
      </c>
      <c r="F677" t="s">
        <v>177</v>
      </c>
      <c r="G677" t="s">
        <v>14</v>
      </c>
      <c r="H677" s="3">
        <v>2020</v>
      </c>
      <c r="I677" s="7">
        <v>140000000</v>
      </c>
      <c r="J677" t="s">
        <v>2085</v>
      </c>
    </row>
    <row r="678" spans="1:10" x14ac:dyDescent="0.2">
      <c r="A678" t="s">
        <v>2086</v>
      </c>
      <c r="B678" s="2">
        <v>1000000000</v>
      </c>
      <c r="C678" s="1">
        <v>44536</v>
      </c>
      <c r="D678" t="s">
        <v>27</v>
      </c>
      <c r="E678" t="s">
        <v>1228</v>
      </c>
      <c r="F678" t="s">
        <v>205</v>
      </c>
      <c r="G678" t="s">
        <v>20</v>
      </c>
      <c r="H678" s="3">
        <v>2020</v>
      </c>
      <c r="I678" s="7">
        <v>109000000</v>
      </c>
      <c r="J678" t="s">
        <v>2087</v>
      </c>
    </row>
    <row r="679" spans="1:10" x14ac:dyDescent="0.2">
      <c r="A679" t="s">
        <v>1647</v>
      </c>
      <c r="B679" s="2">
        <v>1000000000</v>
      </c>
      <c r="C679" s="1">
        <v>44656</v>
      </c>
      <c r="D679" t="s">
        <v>97</v>
      </c>
      <c r="E679" t="s">
        <v>28</v>
      </c>
      <c r="F679" t="s">
        <v>19</v>
      </c>
      <c r="G679" t="s">
        <v>20</v>
      </c>
      <c r="H679" s="3">
        <v>2015</v>
      </c>
      <c r="I679" s="7">
        <v>328000000</v>
      </c>
      <c r="J679" t="s">
        <v>1648</v>
      </c>
    </row>
    <row r="680" spans="1:10" x14ac:dyDescent="0.2">
      <c r="A680" t="s">
        <v>2088</v>
      </c>
      <c r="B680" s="2">
        <v>1000000000</v>
      </c>
      <c r="C680" s="1">
        <v>44299</v>
      </c>
      <c r="D680" t="s">
        <v>27</v>
      </c>
      <c r="E680" t="s">
        <v>246</v>
      </c>
      <c r="F680" t="s">
        <v>19</v>
      </c>
      <c r="G680" t="s">
        <v>20</v>
      </c>
      <c r="H680" s="3">
        <v>2016</v>
      </c>
      <c r="I680" s="7">
        <v>305000000</v>
      </c>
      <c r="J680" t="s">
        <v>2089</v>
      </c>
    </row>
    <row r="681" spans="1:10" x14ac:dyDescent="0.2">
      <c r="A681" t="s">
        <v>1882</v>
      </c>
      <c r="B681" s="2">
        <v>1000000000</v>
      </c>
      <c r="C681" s="1">
        <v>44539</v>
      </c>
      <c r="D681" t="s">
        <v>52</v>
      </c>
      <c r="E681" t="s">
        <v>233</v>
      </c>
      <c r="F681" t="s">
        <v>19</v>
      </c>
      <c r="G681" t="s">
        <v>20</v>
      </c>
      <c r="H681" s="3">
        <v>2010</v>
      </c>
      <c r="I681" s="7">
        <v>236000000</v>
      </c>
      <c r="J681" t="s">
        <v>1883</v>
      </c>
    </row>
    <row r="682" spans="1:10" x14ac:dyDescent="0.2">
      <c r="A682" t="s">
        <v>1649</v>
      </c>
      <c r="B682" s="2">
        <v>1000000000</v>
      </c>
      <c r="C682" s="1">
        <v>44385</v>
      </c>
      <c r="D682" t="s">
        <v>36</v>
      </c>
      <c r="E682" t="s">
        <v>198</v>
      </c>
      <c r="F682" t="s">
        <v>19</v>
      </c>
      <c r="G682" t="s">
        <v>20</v>
      </c>
      <c r="H682" s="3">
        <v>2014</v>
      </c>
      <c r="I682" s="7">
        <v>240000000</v>
      </c>
      <c r="J682" t="s">
        <v>1650</v>
      </c>
    </row>
    <row r="683" spans="1:10" x14ac:dyDescent="0.2">
      <c r="A683" t="s">
        <v>1910</v>
      </c>
      <c r="B683" s="2">
        <v>1000000000</v>
      </c>
      <c r="C683" s="1">
        <v>44418</v>
      </c>
      <c r="D683" t="s">
        <v>27</v>
      </c>
      <c r="E683" t="s">
        <v>1911</v>
      </c>
      <c r="F683" t="s">
        <v>70</v>
      </c>
      <c r="G683" t="s">
        <v>14</v>
      </c>
      <c r="H683" s="3">
        <v>2017</v>
      </c>
      <c r="I683" s="7">
        <v>109000000</v>
      </c>
      <c r="J683" t="s">
        <v>1912</v>
      </c>
    </row>
    <row r="684" spans="1:10" x14ac:dyDescent="0.2">
      <c r="A684" t="s">
        <v>1736</v>
      </c>
      <c r="B684" s="2">
        <v>1000000000</v>
      </c>
      <c r="C684" s="1">
        <v>44588</v>
      </c>
      <c r="D684" t="s">
        <v>27</v>
      </c>
      <c r="E684" t="s">
        <v>28</v>
      </c>
      <c r="F684" t="s">
        <v>19</v>
      </c>
      <c r="G684" t="s">
        <v>20</v>
      </c>
      <c r="H684" s="3">
        <v>2017</v>
      </c>
      <c r="I684" s="7">
        <v>102000000</v>
      </c>
      <c r="J684" t="s">
        <v>1737</v>
      </c>
    </row>
    <row r="685" spans="1:10" x14ac:dyDescent="0.2">
      <c r="A685" t="s">
        <v>2090</v>
      </c>
      <c r="B685" s="2">
        <v>1000000000</v>
      </c>
      <c r="C685" s="1">
        <v>44641</v>
      </c>
      <c r="D685" t="s">
        <v>701</v>
      </c>
      <c r="E685" t="s">
        <v>277</v>
      </c>
      <c r="F685" t="s">
        <v>19</v>
      </c>
      <c r="G685" t="s">
        <v>20</v>
      </c>
      <c r="H685" s="3">
        <v>2012</v>
      </c>
      <c r="I685" s="7">
        <v>196000000</v>
      </c>
      <c r="J685" t="s">
        <v>2091</v>
      </c>
    </row>
    <row r="686" spans="1:10" x14ac:dyDescent="0.2">
      <c r="A686" t="s">
        <v>2092</v>
      </c>
      <c r="B686" s="2">
        <v>1000000000</v>
      </c>
      <c r="C686" s="1">
        <v>44509</v>
      </c>
      <c r="D686" t="s">
        <v>201</v>
      </c>
      <c r="E686" t="s">
        <v>594</v>
      </c>
      <c r="F686" t="s">
        <v>19</v>
      </c>
      <c r="G686" t="s">
        <v>20</v>
      </c>
      <c r="H686" s="3">
        <v>2014</v>
      </c>
      <c r="I686" s="7">
        <v>269000000</v>
      </c>
      <c r="J686" t="s">
        <v>2093</v>
      </c>
    </row>
    <row r="687" spans="1:10" x14ac:dyDescent="0.2">
      <c r="A687" t="s">
        <v>1631</v>
      </c>
      <c r="B687" s="2">
        <v>1000000000</v>
      </c>
      <c r="C687" s="1">
        <v>43175</v>
      </c>
      <c r="D687" t="s">
        <v>124</v>
      </c>
      <c r="E687" t="s">
        <v>24</v>
      </c>
      <c r="F687" t="s">
        <v>13</v>
      </c>
      <c r="G687" t="s">
        <v>14</v>
      </c>
      <c r="H687" s="3">
        <v>2006</v>
      </c>
      <c r="I687" s="7">
        <v>218000000</v>
      </c>
      <c r="J687" t="s">
        <v>1632</v>
      </c>
    </row>
    <row r="688" spans="1:10" x14ac:dyDescent="0.2">
      <c r="A688" t="s">
        <v>1816</v>
      </c>
      <c r="B688" s="2">
        <v>1000000000</v>
      </c>
      <c r="C688" s="1">
        <v>44452</v>
      </c>
      <c r="D688" t="s">
        <v>52</v>
      </c>
      <c r="E688" t="s">
        <v>246</v>
      </c>
      <c r="F688" t="s">
        <v>19</v>
      </c>
      <c r="G688" t="s">
        <v>20</v>
      </c>
      <c r="H688" s="3">
        <v>2013</v>
      </c>
      <c r="I688" s="7">
        <v>271000000</v>
      </c>
      <c r="J688" t="s">
        <v>1817</v>
      </c>
    </row>
    <row r="689" spans="1:10" x14ac:dyDescent="0.2">
      <c r="A689" t="s">
        <v>1472</v>
      </c>
      <c r="B689" s="2">
        <v>1000000000</v>
      </c>
      <c r="C689" s="1">
        <v>44627</v>
      </c>
      <c r="D689" t="s">
        <v>27</v>
      </c>
      <c r="E689" t="s">
        <v>1473</v>
      </c>
      <c r="F689" t="s">
        <v>70</v>
      </c>
      <c r="G689" t="s">
        <v>14</v>
      </c>
      <c r="H689" s="3">
        <v>2017</v>
      </c>
      <c r="I689" s="7">
        <v>227000000</v>
      </c>
      <c r="J689" t="s">
        <v>1474</v>
      </c>
    </row>
    <row r="690" spans="1:10" x14ac:dyDescent="0.2">
      <c r="A690" t="s">
        <v>1604</v>
      </c>
      <c r="B690" s="2">
        <v>1000000000</v>
      </c>
      <c r="C690" s="1">
        <v>44510</v>
      </c>
      <c r="D690" t="s">
        <v>97</v>
      </c>
      <c r="E690" t="s">
        <v>69</v>
      </c>
      <c r="F690" t="s">
        <v>70</v>
      </c>
      <c r="G690" t="s">
        <v>14</v>
      </c>
      <c r="H690" s="3">
        <v>2016</v>
      </c>
      <c r="I690" s="7">
        <v>665000000</v>
      </c>
      <c r="J690" t="s">
        <v>1605</v>
      </c>
    </row>
    <row r="691" spans="1:10" x14ac:dyDescent="0.2">
      <c r="A691" t="s">
        <v>1913</v>
      </c>
      <c r="B691" s="2">
        <v>1000000000</v>
      </c>
      <c r="C691" s="1">
        <v>44516</v>
      </c>
      <c r="D691" t="s">
        <v>23</v>
      </c>
      <c r="E691" t="s">
        <v>101</v>
      </c>
      <c r="F691" t="s">
        <v>19</v>
      </c>
      <c r="G691" t="s">
        <v>20</v>
      </c>
      <c r="H691" s="3">
        <v>2014</v>
      </c>
      <c r="I691" s="7">
        <v>120000000</v>
      </c>
      <c r="J691" t="s">
        <v>1914</v>
      </c>
    </row>
    <row r="692" spans="1:10" x14ac:dyDescent="0.2">
      <c r="A692" t="s">
        <v>1818</v>
      </c>
      <c r="B692" s="2">
        <v>1000000000</v>
      </c>
      <c r="C692" s="1">
        <v>44334</v>
      </c>
      <c r="D692" t="s">
        <v>27</v>
      </c>
      <c r="E692" t="s">
        <v>101</v>
      </c>
      <c r="F692" t="s">
        <v>19</v>
      </c>
      <c r="G692" t="s">
        <v>20</v>
      </c>
      <c r="H692" s="3">
        <v>2016</v>
      </c>
      <c r="I692" s="7">
        <v>189000000</v>
      </c>
      <c r="J692" t="s">
        <v>1819</v>
      </c>
    </row>
    <row r="693" spans="1:10" x14ac:dyDescent="0.2">
      <c r="A693" t="s">
        <v>2094</v>
      </c>
      <c r="B693" s="2">
        <v>1000000000</v>
      </c>
      <c r="C693" s="1">
        <v>44586</v>
      </c>
      <c r="D693" t="s">
        <v>36</v>
      </c>
      <c r="E693" t="s">
        <v>2095</v>
      </c>
      <c r="F693" t="s">
        <v>70</v>
      </c>
      <c r="G693" t="s">
        <v>14</v>
      </c>
      <c r="H693" s="3">
        <v>2015</v>
      </c>
      <c r="I693" s="7">
        <v>107000000</v>
      </c>
      <c r="J693" t="s">
        <v>2096</v>
      </c>
    </row>
    <row r="694" spans="1:10" x14ac:dyDescent="0.2">
      <c r="A694" t="s">
        <v>1475</v>
      </c>
      <c r="B694" s="2">
        <v>1000000000</v>
      </c>
      <c r="C694" s="1">
        <v>43206</v>
      </c>
      <c r="D694" t="s">
        <v>11</v>
      </c>
      <c r="E694" t="s">
        <v>77</v>
      </c>
      <c r="F694" t="s">
        <v>13</v>
      </c>
      <c r="G694" t="s">
        <v>14</v>
      </c>
      <c r="H694" s="3">
        <v>2014</v>
      </c>
      <c r="I694" s="7">
        <v>79000000</v>
      </c>
      <c r="J694" t="s">
        <v>1476</v>
      </c>
    </row>
    <row r="695" spans="1:10" x14ac:dyDescent="0.2">
      <c r="A695" t="s">
        <v>1651</v>
      </c>
      <c r="B695" s="2">
        <v>1000000000</v>
      </c>
      <c r="C695" s="1">
        <v>43314</v>
      </c>
      <c r="D695" t="s">
        <v>36</v>
      </c>
      <c r="E695" t="s">
        <v>315</v>
      </c>
      <c r="F695" t="s">
        <v>316</v>
      </c>
      <c r="G695" t="s">
        <v>33</v>
      </c>
      <c r="H695" s="3">
        <v>2007</v>
      </c>
      <c r="I695" s="7">
        <v>532000000</v>
      </c>
      <c r="J695" t="s">
        <v>1652</v>
      </c>
    </row>
    <row r="696" spans="1:10" x14ac:dyDescent="0.2">
      <c r="A696" t="s">
        <v>1653</v>
      </c>
      <c r="B696" s="2">
        <v>1000000000</v>
      </c>
      <c r="C696" s="1">
        <v>44299</v>
      </c>
      <c r="D696" t="s">
        <v>68</v>
      </c>
      <c r="E696" t="s">
        <v>1654</v>
      </c>
      <c r="F696" t="s">
        <v>19</v>
      </c>
      <c r="G696" t="s">
        <v>20</v>
      </c>
      <c r="H696" s="3">
        <v>2012</v>
      </c>
      <c r="I696" s="7">
        <v>318000000</v>
      </c>
      <c r="J696" t="s">
        <v>1655</v>
      </c>
    </row>
    <row r="697" spans="1:10" x14ac:dyDescent="0.2">
      <c r="A697" t="s">
        <v>1656</v>
      </c>
      <c r="B697" s="2">
        <v>1000000000</v>
      </c>
      <c r="C697" s="1">
        <v>44585</v>
      </c>
      <c r="D697" t="s">
        <v>27</v>
      </c>
      <c r="E697" t="s">
        <v>1657</v>
      </c>
      <c r="F697" t="s">
        <v>408</v>
      </c>
      <c r="G697" t="s">
        <v>33</v>
      </c>
      <c r="H697" s="3">
        <v>2018</v>
      </c>
      <c r="I697" s="7">
        <v>237000000</v>
      </c>
      <c r="J697" t="s">
        <v>1658</v>
      </c>
    </row>
    <row r="698" spans="1:10" x14ac:dyDescent="0.2">
      <c r="A698" t="s">
        <v>1983</v>
      </c>
      <c r="B698" s="2">
        <v>1000000000</v>
      </c>
      <c r="C698" s="1">
        <v>44510</v>
      </c>
      <c r="D698" t="s">
        <v>124</v>
      </c>
      <c r="E698" t="s">
        <v>28</v>
      </c>
      <c r="F698" t="s">
        <v>19</v>
      </c>
      <c r="G698" t="s">
        <v>20</v>
      </c>
      <c r="H698" s="3">
        <v>2014</v>
      </c>
      <c r="I698" s="7">
        <v>217000000</v>
      </c>
      <c r="J698" t="s">
        <v>1984</v>
      </c>
    </row>
    <row r="699" spans="1:10" x14ac:dyDescent="0.2">
      <c r="A699" t="s">
        <v>2097</v>
      </c>
      <c r="B699" s="2">
        <v>1000000000</v>
      </c>
      <c r="C699" s="1">
        <v>44490</v>
      </c>
      <c r="D699" t="s">
        <v>97</v>
      </c>
      <c r="E699" t="s">
        <v>315</v>
      </c>
      <c r="F699" t="s">
        <v>316</v>
      </c>
      <c r="G699" t="s">
        <v>33</v>
      </c>
      <c r="H699" s="3">
        <v>2014</v>
      </c>
      <c r="I699" s="7">
        <v>232000000</v>
      </c>
      <c r="J699" t="s">
        <v>2098</v>
      </c>
    </row>
    <row r="700" spans="1:10" x14ac:dyDescent="0.2">
      <c r="A700" t="s">
        <v>2099</v>
      </c>
      <c r="B700" s="2">
        <v>1000000000</v>
      </c>
      <c r="C700" s="1">
        <v>42949</v>
      </c>
      <c r="D700" t="s">
        <v>23</v>
      </c>
      <c r="E700" t="s">
        <v>77</v>
      </c>
      <c r="F700" t="s">
        <v>13</v>
      </c>
      <c r="G700" t="s">
        <v>14</v>
      </c>
      <c r="H700" s="3">
        <v>2012</v>
      </c>
      <c r="I700" s="7">
        <v>549000000</v>
      </c>
      <c r="J700" t="s">
        <v>2100</v>
      </c>
    </row>
    <row r="701" spans="1:10" x14ac:dyDescent="0.2">
      <c r="A701" t="s">
        <v>1738</v>
      </c>
      <c r="B701" s="2">
        <v>1000000000</v>
      </c>
      <c r="C701" s="1">
        <v>44424</v>
      </c>
      <c r="D701" t="s">
        <v>36</v>
      </c>
      <c r="E701" t="s">
        <v>101</v>
      </c>
      <c r="F701" t="s">
        <v>19</v>
      </c>
      <c r="G701" t="s">
        <v>20</v>
      </c>
      <c r="H701" s="3">
        <v>2013</v>
      </c>
      <c r="I701" s="7" t="s">
        <v>570</v>
      </c>
      <c r="J701" t="s">
        <v>1739</v>
      </c>
    </row>
    <row r="702" spans="1:10" x14ac:dyDescent="0.2">
      <c r="A702" t="s">
        <v>1477</v>
      </c>
      <c r="B702" s="2">
        <v>1000000000</v>
      </c>
      <c r="C702" s="1">
        <v>44389</v>
      </c>
      <c r="D702" t="s">
        <v>97</v>
      </c>
      <c r="E702" t="s">
        <v>77</v>
      </c>
      <c r="F702" t="s">
        <v>13</v>
      </c>
      <c r="G702" t="s">
        <v>14</v>
      </c>
      <c r="H702" s="3">
        <v>2016</v>
      </c>
      <c r="I702" s="7">
        <v>214000000</v>
      </c>
      <c r="J702" t="s">
        <v>1478</v>
      </c>
    </row>
    <row r="703" spans="1:10" x14ac:dyDescent="0.2">
      <c r="A703" t="s">
        <v>1740</v>
      </c>
      <c r="B703" s="2">
        <v>1000000000</v>
      </c>
      <c r="C703" s="1">
        <v>44588</v>
      </c>
      <c r="D703" t="s">
        <v>36</v>
      </c>
      <c r="E703" t="s">
        <v>1741</v>
      </c>
      <c r="F703" t="s">
        <v>19</v>
      </c>
      <c r="G703" t="s">
        <v>20</v>
      </c>
      <c r="H703" s="3">
        <v>2012</v>
      </c>
      <c r="I703" s="7">
        <v>130000000</v>
      </c>
      <c r="J703" t="s">
        <v>1742</v>
      </c>
    </row>
    <row r="704" spans="1:10" x14ac:dyDescent="0.2">
      <c r="A704" t="s">
        <v>2101</v>
      </c>
      <c r="B704" s="2">
        <v>1000000000</v>
      </c>
      <c r="C704" s="1">
        <v>44508</v>
      </c>
      <c r="D704" t="s">
        <v>201</v>
      </c>
      <c r="E704" t="s">
        <v>121</v>
      </c>
      <c r="F704" t="s">
        <v>19</v>
      </c>
      <c r="G704" t="s">
        <v>20</v>
      </c>
      <c r="H704" s="3">
        <v>2020</v>
      </c>
      <c r="I704" s="7">
        <v>128000000</v>
      </c>
      <c r="J704" t="s">
        <v>2102</v>
      </c>
    </row>
    <row r="705" spans="1:10" x14ac:dyDescent="0.2">
      <c r="A705" t="s">
        <v>2103</v>
      </c>
      <c r="B705" s="2">
        <v>1000000000</v>
      </c>
      <c r="C705" s="1">
        <v>44223</v>
      </c>
      <c r="D705" t="s">
        <v>36</v>
      </c>
      <c r="E705" t="s">
        <v>2104</v>
      </c>
      <c r="F705" t="s">
        <v>357</v>
      </c>
      <c r="G705" t="s">
        <v>14</v>
      </c>
      <c r="H705" s="3">
        <v>2015</v>
      </c>
      <c r="I705" s="7">
        <v>325000000</v>
      </c>
      <c r="J705" t="s">
        <v>2105</v>
      </c>
    </row>
    <row r="706" spans="1:10" x14ac:dyDescent="0.2">
      <c r="A706" t="s">
        <v>1606</v>
      </c>
      <c r="B706" s="2">
        <v>1000000000</v>
      </c>
      <c r="C706" s="1">
        <v>42894</v>
      </c>
      <c r="D706" t="s">
        <v>52</v>
      </c>
      <c r="E706" t="s">
        <v>298</v>
      </c>
      <c r="F706" t="s">
        <v>13</v>
      </c>
      <c r="G706" t="s">
        <v>14</v>
      </c>
      <c r="H706" s="3">
        <v>2015</v>
      </c>
      <c r="I706" s="7">
        <v>267000000</v>
      </c>
      <c r="J706" t="s">
        <v>1607</v>
      </c>
    </row>
    <row r="707" spans="1:10" x14ac:dyDescent="0.2">
      <c r="A707" t="s">
        <v>2106</v>
      </c>
      <c r="B707" s="2">
        <v>1000000000</v>
      </c>
      <c r="C707" s="1">
        <v>44594</v>
      </c>
      <c r="D707" t="s">
        <v>52</v>
      </c>
      <c r="E707" t="s">
        <v>1841</v>
      </c>
      <c r="F707" t="s">
        <v>991</v>
      </c>
      <c r="G707" t="s">
        <v>33</v>
      </c>
      <c r="H707" s="3">
        <v>2018</v>
      </c>
      <c r="I707" s="7">
        <v>79000000</v>
      </c>
      <c r="J707" t="s">
        <v>2107</v>
      </c>
    </row>
    <row r="708" spans="1:10" x14ac:dyDescent="0.2">
      <c r="A708" t="s">
        <v>2108</v>
      </c>
      <c r="B708" s="2">
        <v>1000000000</v>
      </c>
      <c r="C708" s="1">
        <v>43200</v>
      </c>
      <c r="D708" t="s">
        <v>97</v>
      </c>
      <c r="E708" t="s">
        <v>298</v>
      </c>
      <c r="F708" t="s">
        <v>13</v>
      </c>
      <c r="G708" t="s">
        <v>14</v>
      </c>
      <c r="H708" s="3">
        <v>2000</v>
      </c>
      <c r="I708" s="7">
        <v>682000000</v>
      </c>
      <c r="J708" t="s">
        <v>2109</v>
      </c>
    </row>
    <row r="709" spans="1:10" x14ac:dyDescent="0.2">
      <c r="A709" t="s">
        <v>1592</v>
      </c>
      <c r="B709" s="2">
        <v>1000000000</v>
      </c>
      <c r="C709" s="1">
        <v>44248</v>
      </c>
      <c r="D709" t="s">
        <v>27</v>
      </c>
      <c r="E709" t="s">
        <v>1593</v>
      </c>
      <c r="F709" t="s">
        <v>357</v>
      </c>
      <c r="G709" t="s">
        <v>14</v>
      </c>
      <c r="H709" s="3">
        <v>2001</v>
      </c>
      <c r="I709" s="7">
        <v>98000000</v>
      </c>
      <c r="J709" t="s">
        <v>1594</v>
      </c>
    </row>
    <row r="710" spans="1:10" x14ac:dyDescent="0.2">
      <c r="A710" t="s">
        <v>1584</v>
      </c>
      <c r="B710" s="2">
        <v>1000000000</v>
      </c>
      <c r="C710" s="1">
        <v>43069</v>
      </c>
      <c r="D710" t="s">
        <v>49</v>
      </c>
      <c r="E710" t="s">
        <v>28</v>
      </c>
      <c r="F710" t="s">
        <v>19</v>
      </c>
      <c r="G710" t="s">
        <v>20</v>
      </c>
      <c r="H710" s="3">
        <v>2011</v>
      </c>
      <c r="I710" s="7">
        <v>440000000</v>
      </c>
      <c r="J710" t="s">
        <v>1585</v>
      </c>
    </row>
    <row r="711" spans="1:10" x14ac:dyDescent="0.2">
      <c r="A711" t="s">
        <v>2110</v>
      </c>
      <c r="B711" s="2">
        <v>1000000000</v>
      </c>
      <c r="C711" s="1">
        <v>43754</v>
      </c>
      <c r="D711" t="s">
        <v>27</v>
      </c>
      <c r="E711" t="s">
        <v>1031</v>
      </c>
      <c r="F711" t="s">
        <v>421</v>
      </c>
      <c r="G711" t="s">
        <v>413</v>
      </c>
      <c r="H711" s="3">
        <v>2012</v>
      </c>
      <c r="I711" s="7">
        <v>460000000</v>
      </c>
      <c r="J711" t="s">
        <v>2111</v>
      </c>
    </row>
    <row r="712" spans="1:10" x14ac:dyDescent="0.2">
      <c r="A712" t="s">
        <v>1581</v>
      </c>
      <c r="B712" s="2">
        <v>1000000000</v>
      </c>
      <c r="C712" s="1">
        <v>44130</v>
      </c>
      <c r="D712" t="s">
        <v>133</v>
      </c>
      <c r="E712" t="s">
        <v>1582</v>
      </c>
      <c r="F712" t="s">
        <v>13</v>
      </c>
      <c r="G712" t="s">
        <v>14</v>
      </c>
      <c r="H712" s="3">
        <v>2016</v>
      </c>
      <c r="I712" s="7">
        <v>394000000</v>
      </c>
      <c r="J712" t="s">
        <v>1583</v>
      </c>
    </row>
    <row r="713" spans="1:10" x14ac:dyDescent="0.2">
      <c r="A713" t="s">
        <v>2112</v>
      </c>
      <c r="B713" s="2">
        <v>1000000000</v>
      </c>
      <c r="C713" s="1">
        <v>44357</v>
      </c>
      <c r="D713" t="s">
        <v>124</v>
      </c>
      <c r="E713" t="s">
        <v>24</v>
      </c>
      <c r="F713" t="s">
        <v>13</v>
      </c>
      <c r="G713" t="s">
        <v>14</v>
      </c>
      <c r="H713" s="3">
        <v>2017</v>
      </c>
      <c r="I713" s="7">
        <v>105000000</v>
      </c>
      <c r="J713" t="s">
        <v>2113</v>
      </c>
    </row>
    <row r="714" spans="1:10" x14ac:dyDescent="0.2">
      <c r="A714" t="s">
        <v>1479</v>
      </c>
      <c r="B714" s="2">
        <v>1000000000</v>
      </c>
      <c r="C714" s="1">
        <v>44561</v>
      </c>
      <c r="D714" t="s">
        <v>133</v>
      </c>
      <c r="E714" t="s">
        <v>31</v>
      </c>
      <c r="F714" t="s">
        <v>32</v>
      </c>
      <c r="G714" t="s">
        <v>33</v>
      </c>
      <c r="H714" s="3">
        <v>2016</v>
      </c>
      <c r="I714" s="7">
        <v>151000000</v>
      </c>
      <c r="J714" t="s">
        <v>1480</v>
      </c>
    </row>
    <row r="715" spans="1:10" x14ac:dyDescent="0.2">
      <c r="A715" t="s">
        <v>2114</v>
      </c>
      <c r="B715" s="2">
        <v>1000000000</v>
      </c>
      <c r="C715" s="1">
        <v>44649</v>
      </c>
      <c r="D715" t="s">
        <v>201</v>
      </c>
      <c r="E715" t="s">
        <v>101</v>
      </c>
      <c r="F715" t="s">
        <v>19</v>
      </c>
      <c r="G715" t="s">
        <v>20</v>
      </c>
      <c r="H715" s="3">
        <v>2016</v>
      </c>
      <c r="I715" s="7">
        <v>209000000</v>
      </c>
      <c r="J715" t="s">
        <v>2115</v>
      </c>
    </row>
    <row r="716" spans="1:10" x14ac:dyDescent="0.2">
      <c r="A716" t="s">
        <v>1884</v>
      </c>
      <c r="B716" s="2">
        <v>1000000000</v>
      </c>
      <c r="C716" s="1">
        <v>44475</v>
      </c>
      <c r="D716" t="s">
        <v>97</v>
      </c>
      <c r="E716" t="s">
        <v>28</v>
      </c>
      <c r="F716" t="s">
        <v>19</v>
      </c>
      <c r="G716" t="s">
        <v>20</v>
      </c>
      <c r="H716" s="3">
        <v>2019</v>
      </c>
      <c r="I716" s="7">
        <v>323000000</v>
      </c>
      <c r="J716" t="s">
        <v>1885</v>
      </c>
    </row>
    <row r="717" spans="1:10" x14ac:dyDescent="0.2">
      <c r="A717" t="s">
        <v>2116</v>
      </c>
      <c r="B717" s="2">
        <v>1000000000</v>
      </c>
      <c r="C717" s="1">
        <v>43949</v>
      </c>
      <c r="D717" t="s">
        <v>17</v>
      </c>
      <c r="E717" t="s">
        <v>641</v>
      </c>
      <c r="F717" t="s">
        <v>642</v>
      </c>
      <c r="G717" t="s">
        <v>14</v>
      </c>
      <c r="H717" s="3">
        <v>2015</v>
      </c>
      <c r="I717" s="7">
        <v>279000000</v>
      </c>
      <c r="J717" t="s">
        <v>2117</v>
      </c>
    </row>
    <row r="718" spans="1:10" x14ac:dyDescent="0.2">
      <c r="A718" t="s">
        <v>1915</v>
      </c>
      <c r="B718" s="2">
        <v>1000000000</v>
      </c>
      <c r="C718" s="1">
        <v>44487</v>
      </c>
      <c r="D718" t="s">
        <v>36</v>
      </c>
      <c r="E718" t="s">
        <v>208</v>
      </c>
      <c r="F718" t="s">
        <v>149</v>
      </c>
      <c r="G718" t="s">
        <v>33</v>
      </c>
      <c r="H718" s="3">
        <v>2017</v>
      </c>
      <c r="I718" s="7">
        <v>304000000</v>
      </c>
      <c r="J718" t="s">
        <v>1916</v>
      </c>
    </row>
    <row r="719" spans="1:10" x14ac:dyDescent="0.2">
      <c r="A719" t="s">
        <v>1659</v>
      </c>
      <c r="B719" s="2">
        <v>1000000000</v>
      </c>
      <c r="C719" s="1">
        <v>44572</v>
      </c>
      <c r="D719" t="s">
        <v>36</v>
      </c>
      <c r="E719" t="s">
        <v>28</v>
      </c>
      <c r="F719" t="s">
        <v>19</v>
      </c>
      <c r="G719" t="s">
        <v>20</v>
      </c>
      <c r="H719" s="3">
        <v>2013</v>
      </c>
      <c r="I719" s="7">
        <v>170000000</v>
      </c>
      <c r="J719" t="s">
        <v>1660</v>
      </c>
    </row>
    <row r="720" spans="1:10" x14ac:dyDescent="0.2">
      <c r="A720" t="s">
        <v>1661</v>
      </c>
      <c r="B720" s="2">
        <v>1000000000</v>
      </c>
      <c r="C720" s="1">
        <v>44266</v>
      </c>
      <c r="D720" t="s">
        <v>36</v>
      </c>
      <c r="E720" t="s">
        <v>31</v>
      </c>
      <c r="F720" t="s">
        <v>32</v>
      </c>
      <c r="G720" t="s">
        <v>33</v>
      </c>
      <c r="H720" s="3">
        <v>2009</v>
      </c>
      <c r="I720" s="7">
        <v>509000000</v>
      </c>
      <c r="J720" t="s">
        <v>1662</v>
      </c>
    </row>
    <row r="721" spans="1:10" x14ac:dyDescent="0.2">
      <c r="A721" t="s">
        <v>1708</v>
      </c>
      <c r="B721" s="2">
        <v>1000000000</v>
      </c>
      <c r="C721" s="1">
        <v>44606</v>
      </c>
      <c r="D721" t="s">
        <v>17</v>
      </c>
      <c r="E721" t="s">
        <v>18</v>
      </c>
      <c r="F721" t="s">
        <v>19</v>
      </c>
      <c r="G721" t="s">
        <v>20</v>
      </c>
      <c r="H721" s="3">
        <v>2018</v>
      </c>
      <c r="I721" s="7">
        <v>287000000</v>
      </c>
      <c r="J721" t="s">
        <v>1709</v>
      </c>
    </row>
    <row r="722" spans="1:10" x14ac:dyDescent="0.2">
      <c r="A722" t="s">
        <v>1481</v>
      </c>
      <c r="B722" s="2">
        <v>1000000000</v>
      </c>
      <c r="C722" s="1">
        <v>44207</v>
      </c>
      <c r="D722" t="s">
        <v>97</v>
      </c>
      <c r="E722" t="s">
        <v>840</v>
      </c>
      <c r="F722" t="s">
        <v>19</v>
      </c>
      <c r="G722" t="s">
        <v>20</v>
      </c>
      <c r="H722" s="3">
        <v>2020</v>
      </c>
      <c r="I722" s="7">
        <v>700000000</v>
      </c>
      <c r="J722" t="s">
        <v>1482</v>
      </c>
    </row>
    <row r="723" spans="1:10" x14ac:dyDescent="0.2">
      <c r="A723" t="s">
        <v>1917</v>
      </c>
      <c r="B723" s="2">
        <v>1000000000</v>
      </c>
      <c r="C723" s="1">
        <v>44614</v>
      </c>
      <c r="D723" t="s">
        <v>201</v>
      </c>
      <c r="E723" t="s">
        <v>1918</v>
      </c>
      <c r="F723" t="s">
        <v>230</v>
      </c>
      <c r="G723" t="s">
        <v>20</v>
      </c>
      <c r="H723" s="3">
        <v>2001</v>
      </c>
      <c r="I723" s="7">
        <v>186000000</v>
      </c>
      <c r="J723" t="s">
        <v>1919</v>
      </c>
    </row>
    <row r="724" spans="1:10" x14ac:dyDescent="0.2">
      <c r="A724" t="s">
        <v>2118</v>
      </c>
      <c r="B724" s="2">
        <v>1000000000</v>
      </c>
      <c r="C724" s="1">
        <v>44588</v>
      </c>
      <c r="D724" t="s">
        <v>27</v>
      </c>
      <c r="E724" t="s">
        <v>101</v>
      </c>
      <c r="F724" t="s">
        <v>19</v>
      </c>
      <c r="G724" t="s">
        <v>20</v>
      </c>
      <c r="H724" s="3">
        <v>2015</v>
      </c>
      <c r="I724" s="7">
        <v>145000000</v>
      </c>
      <c r="J724" t="s">
        <v>2119</v>
      </c>
    </row>
    <row r="725" spans="1:10" x14ac:dyDescent="0.2">
      <c r="A725" t="s">
        <v>1483</v>
      </c>
      <c r="B725" s="2">
        <v>1000000000</v>
      </c>
      <c r="C725" s="1">
        <v>44168</v>
      </c>
      <c r="D725" t="s">
        <v>23</v>
      </c>
      <c r="E725" t="s">
        <v>820</v>
      </c>
      <c r="F725" t="s">
        <v>19</v>
      </c>
      <c r="G725" t="s">
        <v>20</v>
      </c>
      <c r="H725" s="3">
        <v>2015</v>
      </c>
      <c r="I725" s="7">
        <v>231000000</v>
      </c>
      <c r="J725" t="s">
        <v>1484</v>
      </c>
    </row>
    <row r="726" spans="1:10" x14ac:dyDescent="0.2">
      <c r="A726" t="s">
        <v>2120</v>
      </c>
      <c r="B726" s="2">
        <v>1000000000</v>
      </c>
      <c r="C726" s="1">
        <v>44277</v>
      </c>
      <c r="D726" t="s">
        <v>97</v>
      </c>
      <c r="E726" t="s">
        <v>236</v>
      </c>
      <c r="F726" t="s">
        <v>19</v>
      </c>
      <c r="G726" t="s">
        <v>20</v>
      </c>
      <c r="H726" s="3">
        <v>2012</v>
      </c>
      <c r="I726" s="7">
        <v>259000000</v>
      </c>
      <c r="J726" t="s">
        <v>2121</v>
      </c>
    </row>
    <row r="727" spans="1:10" x14ac:dyDescent="0.2">
      <c r="A727" t="s">
        <v>2122</v>
      </c>
      <c r="B727" s="2">
        <v>1000000000</v>
      </c>
      <c r="C727" s="1">
        <v>44518</v>
      </c>
      <c r="D727" t="s">
        <v>201</v>
      </c>
      <c r="E727" t="s">
        <v>2123</v>
      </c>
      <c r="F727" t="s">
        <v>19</v>
      </c>
      <c r="G727" t="s">
        <v>20</v>
      </c>
      <c r="H727" s="3">
        <v>2016</v>
      </c>
      <c r="I727" s="7">
        <v>258000000</v>
      </c>
      <c r="J727" t="s">
        <v>2124</v>
      </c>
    </row>
    <row r="728" spans="1:10" x14ac:dyDescent="0.2">
      <c r="A728" t="s">
        <v>1485</v>
      </c>
      <c r="B728" s="2">
        <v>1000000000</v>
      </c>
      <c r="C728" s="1">
        <v>43454</v>
      </c>
      <c r="D728" t="s">
        <v>133</v>
      </c>
      <c r="E728" t="s">
        <v>1209</v>
      </c>
      <c r="F728" t="s">
        <v>19</v>
      </c>
      <c r="G728" t="s">
        <v>20</v>
      </c>
      <c r="H728" s="3">
        <v>2016</v>
      </c>
      <c r="I728" s="7">
        <v>2000000000</v>
      </c>
      <c r="J728" t="s">
        <v>1486</v>
      </c>
    </row>
    <row r="729" spans="1:10" x14ac:dyDescent="0.2">
      <c r="A729" t="s">
        <v>2127</v>
      </c>
      <c r="B729" s="2">
        <v>1000000000</v>
      </c>
      <c r="C729" s="1">
        <v>44279</v>
      </c>
      <c r="D729" t="s">
        <v>11</v>
      </c>
      <c r="E729" t="s">
        <v>236</v>
      </c>
      <c r="F729" t="s">
        <v>19</v>
      </c>
      <c r="G729" t="s">
        <v>20</v>
      </c>
      <c r="H729" s="3">
        <v>2009</v>
      </c>
      <c r="I729" s="7">
        <v>277000000</v>
      </c>
      <c r="J729" t="s">
        <v>1035</v>
      </c>
    </row>
    <row r="730" spans="1:10" x14ac:dyDescent="0.2">
      <c r="A730" t="s">
        <v>2128</v>
      </c>
      <c r="B730" s="2">
        <v>1000000000</v>
      </c>
      <c r="C730" s="1">
        <v>44587</v>
      </c>
      <c r="D730" t="s">
        <v>36</v>
      </c>
      <c r="E730" t="s">
        <v>101</v>
      </c>
      <c r="F730" t="s">
        <v>19</v>
      </c>
      <c r="G730" t="s">
        <v>20</v>
      </c>
      <c r="H730" s="3">
        <v>2012</v>
      </c>
      <c r="I730" s="7">
        <v>299000000</v>
      </c>
      <c r="J730" t="s">
        <v>2129</v>
      </c>
    </row>
    <row r="731" spans="1:10" x14ac:dyDescent="0.2">
      <c r="A731" t="s">
        <v>1663</v>
      </c>
      <c r="B731" s="2">
        <v>1000000000</v>
      </c>
      <c r="C731" s="1">
        <v>44550</v>
      </c>
      <c r="D731" t="s">
        <v>36</v>
      </c>
      <c r="E731" t="s">
        <v>282</v>
      </c>
      <c r="F731" t="s">
        <v>230</v>
      </c>
      <c r="G731" t="s">
        <v>20</v>
      </c>
      <c r="H731" s="3">
        <v>2018</v>
      </c>
      <c r="I731" s="7">
        <v>165000000</v>
      </c>
      <c r="J731" t="s">
        <v>1664</v>
      </c>
    </row>
    <row r="732" spans="1:10" x14ac:dyDescent="0.2">
      <c r="A732" t="s">
        <v>1665</v>
      </c>
      <c r="B732" s="2">
        <v>1000000000</v>
      </c>
      <c r="C732" s="1">
        <v>44587</v>
      </c>
      <c r="D732" t="s">
        <v>52</v>
      </c>
      <c r="E732" t="s">
        <v>356</v>
      </c>
      <c r="F732" t="s">
        <v>357</v>
      </c>
      <c r="G732" t="s">
        <v>14</v>
      </c>
      <c r="H732" s="3">
        <v>2019</v>
      </c>
      <c r="I732" s="7">
        <v>264000000</v>
      </c>
      <c r="J732" t="s">
        <v>1666</v>
      </c>
    </row>
    <row r="733" spans="1:10" x14ac:dyDescent="0.2">
      <c r="A733" t="s">
        <v>1920</v>
      </c>
      <c r="B733" s="2">
        <v>1000000000</v>
      </c>
      <c r="C733" s="1">
        <v>44320</v>
      </c>
      <c r="D733" t="s">
        <v>17</v>
      </c>
      <c r="E733" t="s">
        <v>1921</v>
      </c>
      <c r="F733" t="s">
        <v>19</v>
      </c>
      <c r="G733" t="s">
        <v>20</v>
      </c>
      <c r="H733" s="3">
        <v>2014</v>
      </c>
      <c r="I733" s="7">
        <v>172000000</v>
      </c>
      <c r="J733" t="s">
        <v>1922</v>
      </c>
    </row>
    <row r="734" spans="1:10" x14ac:dyDescent="0.2">
      <c r="A734" t="s">
        <v>2130</v>
      </c>
      <c r="B734" s="2">
        <v>1000000000</v>
      </c>
      <c r="C734" s="1">
        <v>44300</v>
      </c>
      <c r="D734" t="s">
        <v>97</v>
      </c>
      <c r="E734" t="s">
        <v>581</v>
      </c>
      <c r="F734" t="s">
        <v>13</v>
      </c>
      <c r="G734" t="s">
        <v>14</v>
      </c>
      <c r="H734" s="3">
        <v>2019</v>
      </c>
      <c r="I734" s="7">
        <v>391000000</v>
      </c>
      <c r="J734" t="s">
        <v>2131</v>
      </c>
    </row>
    <row r="735" spans="1:10" x14ac:dyDescent="0.2">
      <c r="A735" t="s">
        <v>1667</v>
      </c>
      <c r="B735" s="2">
        <v>1000000000</v>
      </c>
      <c r="C735" s="1">
        <v>44281</v>
      </c>
      <c r="D735" t="s">
        <v>17</v>
      </c>
      <c r="E735" t="s">
        <v>1473</v>
      </c>
      <c r="F735" t="s">
        <v>70</v>
      </c>
      <c r="G735" t="s">
        <v>14</v>
      </c>
      <c r="H735" s="3">
        <v>1984</v>
      </c>
      <c r="I735" s="7">
        <v>456000000</v>
      </c>
      <c r="J735" t="s">
        <v>1668</v>
      </c>
    </row>
    <row r="736" spans="1:10" x14ac:dyDescent="0.2">
      <c r="A736" t="s">
        <v>2132</v>
      </c>
      <c r="B736" s="2">
        <v>1000000000</v>
      </c>
      <c r="C736" s="1">
        <v>44636</v>
      </c>
      <c r="D736" t="s">
        <v>27</v>
      </c>
      <c r="E736" t="s">
        <v>820</v>
      </c>
      <c r="F736" t="s">
        <v>19</v>
      </c>
      <c r="G736" t="s">
        <v>20</v>
      </c>
      <c r="H736" s="3">
        <v>2011</v>
      </c>
      <c r="I736" s="7">
        <v>314000000</v>
      </c>
      <c r="J736" t="s">
        <v>2133</v>
      </c>
    </row>
    <row r="737" spans="1:10" x14ac:dyDescent="0.2">
      <c r="A737" t="s">
        <v>2134</v>
      </c>
      <c r="B737" s="2">
        <v>1000000000</v>
      </c>
      <c r="C737" s="1">
        <v>44228</v>
      </c>
      <c r="D737" t="s">
        <v>46</v>
      </c>
      <c r="E737" t="s">
        <v>979</v>
      </c>
      <c r="F737" t="s">
        <v>980</v>
      </c>
      <c r="G737" t="s">
        <v>14</v>
      </c>
      <c r="H737" s="3">
        <v>2017</v>
      </c>
      <c r="I737" s="7">
        <v>350000000</v>
      </c>
      <c r="J737" t="s">
        <v>2135</v>
      </c>
    </row>
    <row r="738" spans="1:10" x14ac:dyDescent="0.2">
      <c r="A738" t="s">
        <v>2136</v>
      </c>
      <c r="B738" s="2">
        <v>1000000000</v>
      </c>
      <c r="C738" s="1">
        <v>43339</v>
      </c>
      <c r="D738" t="s">
        <v>46</v>
      </c>
      <c r="E738" t="s">
        <v>12</v>
      </c>
      <c r="F738" t="s">
        <v>13</v>
      </c>
      <c r="G738" t="s">
        <v>14</v>
      </c>
      <c r="H738" s="3">
        <v>2014</v>
      </c>
      <c r="I738" s="7">
        <v>359000000</v>
      </c>
      <c r="J738" t="s">
        <v>2137</v>
      </c>
    </row>
    <row r="739" spans="1:10" x14ac:dyDescent="0.2">
      <c r="A739" t="s">
        <v>1487</v>
      </c>
      <c r="B739" s="2">
        <v>1000000000</v>
      </c>
      <c r="C739" s="1">
        <v>42207</v>
      </c>
      <c r="D739" t="s">
        <v>36</v>
      </c>
      <c r="E739" t="s">
        <v>277</v>
      </c>
      <c r="F739" t="s">
        <v>19</v>
      </c>
      <c r="G739" t="s">
        <v>20</v>
      </c>
      <c r="H739" s="3">
        <v>2010</v>
      </c>
      <c r="I739" s="7">
        <v>211000000</v>
      </c>
      <c r="J739" t="s">
        <v>1488</v>
      </c>
    </row>
    <row r="740" spans="1:10" x14ac:dyDescent="0.2">
      <c r="A740" t="s">
        <v>1778</v>
      </c>
      <c r="B740" s="2">
        <v>1000000000</v>
      </c>
      <c r="C740" s="1">
        <v>44574</v>
      </c>
      <c r="D740" t="s">
        <v>36</v>
      </c>
      <c r="E740" t="s">
        <v>590</v>
      </c>
      <c r="F740" t="s">
        <v>591</v>
      </c>
      <c r="G740" t="s">
        <v>33</v>
      </c>
      <c r="H740" s="3">
        <v>2015</v>
      </c>
      <c r="I740" s="7">
        <v>157000000</v>
      </c>
      <c r="J740" t="s">
        <v>1779</v>
      </c>
    </row>
    <row r="741" spans="1:10" x14ac:dyDescent="0.2">
      <c r="A741" t="s">
        <v>1743</v>
      </c>
      <c r="B741" s="2">
        <v>1000000000</v>
      </c>
      <c r="C741" s="1">
        <v>44489</v>
      </c>
      <c r="D741" t="s">
        <v>46</v>
      </c>
      <c r="E741" t="s">
        <v>1744</v>
      </c>
      <c r="F741" t="s">
        <v>19</v>
      </c>
      <c r="G741" t="s">
        <v>20</v>
      </c>
      <c r="H741" s="3">
        <v>2015</v>
      </c>
      <c r="I741" s="7">
        <v>399000000</v>
      </c>
      <c r="J741" t="s">
        <v>1745</v>
      </c>
    </row>
    <row r="742" spans="1:10" x14ac:dyDescent="0.2">
      <c r="A742" t="s">
        <v>1820</v>
      </c>
      <c r="B742" s="2">
        <v>1000000000</v>
      </c>
      <c r="C742" s="1">
        <v>44398</v>
      </c>
      <c r="D742" t="s">
        <v>27</v>
      </c>
      <c r="E742" t="s">
        <v>293</v>
      </c>
      <c r="F742" t="s">
        <v>19</v>
      </c>
      <c r="G742" t="s">
        <v>20</v>
      </c>
      <c r="H742" s="3">
        <v>2013</v>
      </c>
      <c r="I742" s="7">
        <v>230000000</v>
      </c>
      <c r="J742" t="s">
        <v>1821</v>
      </c>
    </row>
    <row r="743" spans="1:10" x14ac:dyDescent="0.2">
      <c r="A743" t="s">
        <v>1602</v>
      </c>
      <c r="B743" s="2">
        <v>1000000000</v>
      </c>
      <c r="C743" s="1">
        <v>44328</v>
      </c>
      <c r="D743" t="s">
        <v>27</v>
      </c>
      <c r="E743" t="s">
        <v>28</v>
      </c>
      <c r="F743" t="s">
        <v>19</v>
      </c>
      <c r="G743" t="s">
        <v>20</v>
      </c>
      <c r="H743" s="3">
        <v>2018</v>
      </c>
      <c r="I743" s="7">
        <v>910000000</v>
      </c>
      <c r="J743" t="s">
        <v>1603</v>
      </c>
    </row>
    <row r="744" spans="1:10" x14ac:dyDescent="0.2">
      <c r="A744" t="s">
        <v>2138</v>
      </c>
      <c r="B744" s="2">
        <v>1000000000</v>
      </c>
      <c r="C744" s="1">
        <v>44566</v>
      </c>
      <c r="D744" t="s">
        <v>52</v>
      </c>
      <c r="E744" t="s">
        <v>219</v>
      </c>
      <c r="F744" t="s">
        <v>70</v>
      </c>
      <c r="G744" t="s">
        <v>14</v>
      </c>
      <c r="H744" s="3">
        <v>2000</v>
      </c>
      <c r="I744" s="7">
        <v>685000000</v>
      </c>
      <c r="J744" t="s">
        <v>2139</v>
      </c>
    </row>
    <row r="745" spans="1:10" x14ac:dyDescent="0.2">
      <c r="A745" t="s">
        <v>2140</v>
      </c>
      <c r="B745" s="2">
        <v>1000000000</v>
      </c>
      <c r="C745" s="1">
        <v>44418</v>
      </c>
      <c r="D745" t="s">
        <v>27</v>
      </c>
      <c r="E745" t="s">
        <v>282</v>
      </c>
      <c r="F745" t="s">
        <v>230</v>
      </c>
      <c r="G745" t="s">
        <v>20</v>
      </c>
      <c r="H745" s="3">
        <v>2004</v>
      </c>
      <c r="I745" s="7">
        <v>156000000</v>
      </c>
      <c r="J745" t="s">
        <v>2141</v>
      </c>
    </row>
    <row r="746" spans="1:10" x14ac:dyDescent="0.2">
      <c r="A746" t="s">
        <v>1923</v>
      </c>
      <c r="B746" s="2">
        <v>1000000000</v>
      </c>
      <c r="C746" s="1">
        <v>44530</v>
      </c>
      <c r="D746" t="s">
        <v>27</v>
      </c>
      <c r="E746" t="s">
        <v>28</v>
      </c>
      <c r="F746" t="s">
        <v>19</v>
      </c>
      <c r="G746" t="s">
        <v>20</v>
      </c>
      <c r="H746" s="3">
        <v>2013</v>
      </c>
      <c r="I746" s="7">
        <v>404000000</v>
      </c>
      <c r="J746" t="s">
        <v>1924</v>
      </c>
    </row>
    <row r="747" spans="1:10" x14ac:dyDescent="0.2">
      <c r="A747" t="s">
        <v>2142</v>
      </c>
      <c r="B747" s="2">
        <v>1000000000</v>
      </c>
      <c r="C747" s="1">
        <v>42187</v>
      </c>
      <c r="D747" t="s">
        <v>213</v>
      </c>
      <c r="E747" t="s">
        <v>12</v>
      </c>
      <c r="F747" t="s">
        <v>13</v>
      </c>
      <c r="G747" t="s">
        <v>14</v>
      </c>
      <c r="H747" s="3">
        <v>2011</v>
      </c>
      <c r="I747" s="7">
        <v>283000000</v>
      </c>
      <c r="J747" t="s">
        <v>2143</v>
      </c>
    </row>
    <row r="748" spans="1:10" x14ac:dyDescent="0.2">
      <c r="A748" t="s">
        <v>1925</v>
      </c>
      <c r="B748" s="2">
        <v>1000000000</v>
      </c>
      <c r="C748" s="1">
        <v>44369</v>
      </c>
      <c r="D748" t="s">
        <v>36</v>
      </c>
      <c r="E748" t="s">
        <v>246</v>
      </c>
      <c r="F748" t="s">
        <v>19</v>
      </c>
      <c r="G748" t="s">
        <v>20</v>
      </c>
      <c r="H748" s="3">
        <v>2012</v>
      </c>
      <c r="I748" s="7">
        <v>258000000</v>
      </c>
      <c r="J748" t="s">
        <v>1926</v>
      </c>
    </row>
    <row r="749" spans="1:10" x14ac:dyDescent="0.2">
      <c r="A749" t="s">
        <v>1798</v>
      </c>
      <c r="B749" s="2">
        <v>1000000000</v>
      </c>
      <c r="C749" s="1">
        <v>44152</v>
      </c>
      <c r="D749" t="s">
        <v>213</v>
      </c>
      <c r="E749" t="s">
        <v>12</v>
      </c>
      <c r="F749" t="s">
        <v>13</v>
      </c>
      <c r="G749" t="s">
        <v>14</v>
      </c>
      <c r="H749" s="3">
        <v>2016</v>
      </c>
      <c r="I749" s="7">
        <v>14000000</v>
      </c>
      <c r="J749" t="s">
        <v>1799</v>
      </c>
    </row>
    <row r="750" spans="1:10" x14ac:dyDescent="0.2">
      <c r="A750" t="s">
        <v>2144</v>
      </c>
      <c r="B750" s="2">
        <v>1000000000</v>
      </c>
      <c r="C750" s="1">
        <v>44627</v>
      </c>
      <c r="D750" t="s">
        <v>27</v>
      </c>
      <c r="E750" t="s">
        <v>101</v>
      </c>
      <c r="F750" t="s">
        <v>19</v>
      </c>
      <c r="G750" t="s">
        <v>20</v>
      </c>
      <c r="H750" s="3">
        <v>2018</v>
      </c>
      <c r="I750" s="7">
        <v>45000000</v>
      </c>
      <c r="J750" t="s">
        <v>2145</v>
      </c>
    </row>
    <row r="751" spans="1:10" x14ac:dyDescent="0.2">
      <c r="A751" t="s">
        <v>1927</v>
      </c>
      <c r="B751" s="2">
        <v>1000000000</v>
      </c>
      <c r="C751" s="1">
        <v>44510</v>
      </c>
      <c r="D751" t="s">
        <v>124</v>
      </c>
      <c r="E751" t="s">
        <v>77</v>
      </c>
      <c r="F751" t="s">
        <v>13</v>
      </c>
      <c r="G751" t="s">
        <v>14</v>
      </c>
      <c r="H751" s="3">
        <v>2013</v>
      </c>
      <c r="I751" s="7">
        <v>325000000</v>
      </c>
      <c r="J751" t="s">
        <v>1928</v>
      </c>
    </row>
    <row r="752" spans="1:10" x14ac:dyDescent="0.2">
      <c r="A752" t="s">
        <v>2146</v>
      </c>
      <c r="B752" s="2">
        <v>1000000000</v>
      </c>
      <c r="C752" s="1">
        <v>43425</v>
      </c>
      <c r="D752" t="s">
        <v>124</v>
      </c>
      <c r="E752" t="s">
        <v>12</v>
      </c>
      <c r="F752" t="s">
        <v>13</v>
      </c>
      <c r="G752" t="s">
        <v>14</v>
      </c>
      <c r="H752" s="3">
        <v>2015</v>
      </c>
      <c r="I752" s="7">
        <v>439000000</v>
      </c>
      <c r="J752" t="s">
        <v>2147</v>
      </c>
    </row>
    <row r="753" spans="1:10" x14ac:dyDescent="0.2">
      <c r="A753" t="s">
        <v>2148</v>
      </c>
      <c r="B753" s="2">
        <v>1000000000</v>
      </c>
      <c r="C753" s="1">
        <v>44424</v>
      </c>
      <c r="D753" t="s">
        <v>23</v>
      </c>
      <c r="E753" t="s">
        <v>1841</v>
      </c>
      <c r="F753" t="s">
        <v>991</v>
      </c>
      <c r="G753" t="s">
        <v>33</v>
      </c>
      <c r="H753" s="3">
        <v>2007</v>
      </c>
      <c r="I753" s="7">
        <v>269000000</v>
      </c>
      <c r="J753" t="s">
        <v>2149</v>
      </c>
    </row>
    <row r="754" spans="1:10" x14ac:dyDescent="0.2">
      <c r="A754" t="s">
        <v>1822</v>
      </c>
      <c r="B754" s="2">
        <v>1000000000</v>
      </c>
      <c r="C754" s="1">
        <v>44467</v>
      </c>
      <c r="D754" t="s">
        <v>36</v>
      </c>
      <c r="E754" t="s">
        <v>28</v>
      </c>
      <c r="F754" t="s">
        <v>19</v>
      </c>
      <c r="G754" t="s">
        <v>20</v>
      </c>
      <c r="H754" s="3">
        <v>2017</v>
      </c>
      <c r="I754" s="7">
        <v>148000000</v>
      </c>
      <c r="J754" t="s">
        <v>1823</v>
      </c>
    </row>
    <row r="755" spans="1:10" x14ac:dyDescent="0.2">
      <c r="A755" t="s">
        <v>1929</v>
      </c>
      <c r="B755" s="2">
        <v>1000000000</v>
      </c>
      <c r="C755" s="1">
        <v>43601</v>
      </c>
      <c r="D755" t="s">
        <v>156</v>
      </c>
      <c r="E755" t="s">
        <v>208</v>
      </c>
      <c r="F755" t="s">
        <v>149</v>
      </c>
      <c r="G755" t="s">
        <v>33</v>
      </c>
      <c r="H755" s="3">
        <v>2009</v>
      </c>
      <c r="I755" s="7">
        <v>656000000</v>
      </c>
      <c r="J755" t="s">
        <v>1930</v>
      </c>
    </row>
    <row r="756" spans="1:10" x14ac:dyDescent="0.2">
      <c r="A756" t="s">
        <v>2150</v>
      </c>
      <c r="B756" s="2">
        <v>1000000000</v>
      </c>
      <c r="C756" s="1">
        <v>44641</v>
      </c>
      <c r="D756" t="s">
        <v>27</v>
      </c>
      <c r="E756" t="s">
        <v>101</v>
      </c>
      <c r="F756" t="s">
        <v>19</v>
      </c>
      <c r="G756" t="s">
        <v>20</v>
      </c>
      <c r="H756" s="3">
        <v>2012</v>
      </c>
      <c r="I756" s="7">
        <v>152000000</v>
      </c>
      <c r="J756" t="s">
        <v>2151</v>
      </c>
    </row>
    <row r="757" spans="1:10" x14ac:dyDescent="0.2">
      <c r="A757" t="s">
        <v>1931</v>
      </c>
      <c r="B757" s="2">
        <v>1000000000</v>
      </c>
      <c r="C757" s="1">
        <v>44558</v>
      </c>
      <c r="D757" t="s">
        <v>23</v>
      </c>
      <c r="E757" t="s">
        <v>797</v>
      </c>
      <c r="F757" t="s">
        <v>70</v>
      </c>
      <c r="G757" t="s">
        <v>14</v>
      </c>
      <c r="H757" s="3">
        <v>2021</v>
      </c>
      <c r="I757" s="7">
        <v>185000000</v>
      </c>
      <c r="J757" t="s">
        <v>1932</v>
      </c>
    </row>
    <row r="758" spans="1:10" x14ac:dyDescent="0.2">
      <c r="A758" t="s">
        <v>1489</v>
      </c>
      <c r="B758" s="2">
        <v>1000000000</v>
      </c>
      <c r="C758" s="1">
        <v>43487</v>
      </c>
      <c r="D758" t="s">
        <v>11</v>
      </c>
      <c r="E758" t="s">
        <v>1490</v>
      </c>
      <c r="F758" t="s">
        <v>19</v>
      </c>
      <c r="G758" t="s">
        <v>20</v>
      </c>
      <c r="H758" s="3">
        <v>2015</v>
      </c>
      <c r="I758" s="7">
        <v>310000000</v>
      </c>
      <c r="J758" t="s">
        <v>905</v>
      </c>
    </row>
    <row r="759" spans="1:10" x14ac:dyDescent="0.2">
      <c r="A759" t="s">
        <v>2152</v>
      </c>
      <c r="B759" s="2">
        <v>1000000000</v>
      </c>
      <c r="C759" s="1">
        <v>44396</v>
      </c>
      <c r="D759" t="s">
        <v>36</v>
      </c>
      <c r="E759" t="s">
        <v>2153</v>
      </c>
      <c r="F759" t="s">
        <v>38</v>
      </c>
      <c r="G759" t="s">
        <v>39</v>
      </c>
      <c r="H759" s="3">
        <v>2015</v>
      </c>
      <c r="I759" s="7">
        <v>284000000</v>
      </c>
      <c r="J759" t="s">
        <v>2154</v>
      </c>
    </row>
    <row r="760" spans="1:10" x14ac:dyDescent="0.2">
      <c r="A760" t="s">
        <v>1723</v>
      </c>
      <c r="B760" s="2">
        <v>1000000000</v>
      </c>
      <c r="C760" s="1">
        <v>43395</v>
      </c>
      <c r="D760" t="s">
        <v>17</v>
      </c>
      <c r="E760" t="s">
        <v>189</v>
      </c>
      <c r="F760" t="s">
        <v>190</v>
      </c>
      <c r="G760" t="s">
        <v>14</v>
      </c>
      <c r="H760" s="3">
        <v>2003</v>
      </c>
      <c r="I760" s="7">
        <v>67000000</v>
      </c>
      <c r="J760" t="s">
        <v>1724</v>
      </c>
    </row>
    <row r="761" spans="1:10" x14ac:dyDescent="0.2">
      <c r="A761" t="s">
        <v>2155</v>
      </c>
      <c r="B761" s="2">
        <v>1000000000</v>
      </c>
      <c r="C761" s="1">
        <v>44300</v>
      </c>
      <c r="D761" t="s">
        <v>11</v>
      </c>
      <c r="E761" t="s">
        <v>198</v>
      </c>
      <c r="F761" t="s">
        <v>19</v>
      </c>
      <c r="G761" t="s">
        <v>20</v>
      </c>
      <c r="H761" s="3">
        <v>2016</v>
      </c>
      <c r="I761" s="7">
        <v>362000000</v>
      </c>
      <c r="J761" t="s">
        <v>2156</v>
      </c>
    </row>
    <row r="762" spans="1:10" x14ac:dyDescent="0.2">
      <c r="A762" t="s">
        <v>1725</v>
      </c>
      <c r="B762" s="2">
        <v>1000000000</v>
      </c>
      <c r="C762" s="1">
        <v>43714</v>
      </c>
      <c r="D762" t="s">
        <v>23</v>
      </c>
      <c r="E762" t="s">
        <v>28</v>
      </c>
      <c r="F762" t="s">
        <v>19</v>
      </c>
      <c r="G762" t="s">
        <v>20</v>
      </c>
      <c r="H762" s="3">
        <v>2016</v>
      </c>
      <c r="I762" s="7">
        <v>475000000</v>
      </c>
      <c r="J762" t="s">
        <v>1726</v>
      </c>
    </row>
    <row r="763" spans="1:10" x14ac:dyDescent="0.2">
      <c r="A763" t="s">
        <v>1824</v>
      </c>
      <c r="B763" s="2">
        <v>1000000000</v>
      </c>
      <c r="C763" s="1">
        <v>44453</v>
      </c>
      <c r="D763" t="s">
        <v>23</v>
      </c>
      <c r="E763" t="s">
        <v>28</v>
      </c>
      <c r="F763" t="s">
        <v>19</v>
      </c>
      <c r="G763" t="s">
        <v>20</v>
      </c>
      <c r="H763" s="3">
        <v>2013</v>
      </c>
      <c r="I763" s="7">
        <v>382000000</v>
      </c>
      <c r="J763" t="s">
        <v>1825</v>
      </c>
    </row>
    <row r="764" spans="1:10" x14ac:dyDescent="0.2">
      <c r="A764" t="s">
        <v>1886</v>
      </c>
      <c r="B764" s="2">
        <v>1000000000</v>
      </c>
      <c r="C764" s="1">
        <v>44363</v>
      </c>
      <c r="D764" t="s">
        <v>27</v>
      </c>
      <c r="E764" t="s">
        <v>236</v>
      </c>
      <c r="F764" t="s">
        <v>19</v>
      </c>
      <c r="G764" t="s">
        <v>20</v>
      </c>
      <c r="H764" s="3">
        <v>2015</v>
      </c>
      <c r="I764" s="7">
        <v>339000000</v>
      </c>
      <c r="J764" t="s">
        <v>1556</v>
      </c>
    </row>
    <row r="765" spans="1:10" x14ac:dyDescent="0.2">
      <c r="A765" t="s">
        <v>1669</v>
      </c>
      <c r="B765" s="2">
        <v>1000000000</v>
      </c>
      <c r="C765" s="1">
        <v>44294</v>
      </c>
      <c r="D765" t="s">
        <v>36</v>
      </c>
      <c r="E765" t="s">
        <v>28</v>
      </c>
      <c r="F765" t="s">
        <v>19</v>
      </c>
      <c r="G765" t="s">
        <v>20</v>
      </c>
      <c r="H765" s="3">
        <v>2011</v>
      </c>
      <c r="I765" s="7">
        <v>384000000</v>
      </c>
      <c r="J765" t="s">
        <v>1670</v>
      </c>
    </row>
    <row r="766" spans="1:10" x14ac:dyDescent="0.2">
      <c r="A766" t="s">
        <v>1633</v>
      </c>
      <c r="B766" s="2">
        <v>1000000000</v>
      </c>
      <c r="C766" s="1">
        <v>44057</v>
      </c>
      <c r="D766" t="s">
        <v>23</v>
      </c>
      <c r="E766" t="s">
        <v>1634</v>
      </c>
      <c r="F766" t="s">
        <v>43</v>
      </c>
      <c r="G766" t="s">
        <v>33</v>
      </c>
      <c r="H766" s="3">
        <v>2012</v>
      </c>
      <c r="I766" s="7">
        <v>262000000</v>
      </c>
      <c r="J766" t="s">
        <v>1243</v>
      </c>
    </row>
    <row r="767" spans="1:10" x14ac:dyDescent="0.2">
      <c r="A767" t="s">
        <v>2157</v>
      </c>
      <c r="B767" s="2">
        <v>1000000000</v>
      </c>
      <c r="C767" s="1">
        <v>44481</v>
      </c>
      <c r="D767" t="s">
        <v>11</v>
      </c>
      <c r="E767" t="s">
        <v>356</v>
      </c>
      <c r="F767" t="s">
        <v>357</v>
      </c>
      <c r="G767" t="s">
        <v>14</v>
      </c>
      <c r="H767" s="3">
        <v>2017</v>
      </c>
      <c r="I767" s="7">
        <v>221000000</v>
      </c>
      <c r="J767" t="s">
        <v>2158</v>
      </c>
    </row>
    <row r="768" spans="1:10" x14ac:dyDescent="0.2">
      <c r="A768" t="s">
        <v>2159</v>
      </c>
      <c r="B768" s="2">
        <v>1000000000</v>
      </c>
      <c r="C768" s="1">
        <v>44552</v>
      </c>
      <c r="D768" t="s">
        <v>701</v>
      </c>
      <c r="E768" t="s">
        <v>12</v>
      </c>
      <c r="F768" t="s">
        <v>13</v>
      </c>
      <c r="G768" t="s">
        <v>14</v>
      </c>
      <c r="H768" s="3">
        <v>2019</v>
      </c>
      <c r="I768" s="7">
        <v>157000000</v>
      </c>
      <c r="J768" t="s">
        <v>2160</v>
      </c>
    </row>
    <row r="769" spans="1:10" x14ac:dyDescent="0.2">
      <c r="A769" t="s">
        <v>1887</v>
      </c>
      <c r="B769" s="2">
        <v>1000000000</v>
      </c>
      <c r="C769" s="1">
        <v>44600</v>
      </c>
      <c r="D769" t="s">
        <v>27</v>
      </c>
      <c r="E769" t="s">
        <v>1888</v>
      </c>
      <c r="F769" t="s">
        <v>19</v>
      </c>
      <c r="G769" t="s">
        <v>20</v>
      </c>
      <c r="H769" s="3">
        <v>2009</v>
      </c>
      <c r="I769" s="7">
        <v>192000000</v>
      </c>
      <c r="J769" t="s">
        <v>1889</v>
      </c>
    </row>
    <row r="770" spans="1:10" x14ac:dyDescent="0.2">
      <c r="A770" t="s">
        <v>2161</v>
      </c>
      <c r="B770" s="2">
        <v>1000000000</v>
      </c>
      <c r="C770" s="1">
        <v>44614</v>
      </c>
      <c r="D770" t="s">
        <v>36</v>
      </c>
      <c r="E770" t="s">
        <v>69</v>
      </c>
      <c r="F770" t="s">
        <v>70</v>
      </c>
      <c r="G770" t="s">
        <v>14</v>
      </c>
      <c r="H770" s="3">
        <v>2017</v>
      </c>
      <c r="I770" s="7">
        <v>137000000</v>
      </c>
      <c r="J770" t="s">
        <v>2162</v>
      </c>
    </row>
    <row r="771" spans="1:10" x14ac:dyDescent="0.2">
      <c r="A771" t="s">
        <v>2163</v>
      </c>
      <c r="B771" s="2">
        <v>1000000000</v>
      </c>
      <c r="C771" s="1">
        <v>44463</v>
      </c>
      <c r="D771" t="s">
        <v>49</v>
      </c>
      <c r="E771" t="s">
        <v>77</v>
      </c>
      <c r="F771" t="s">
        <v>13</v>
      </c>
      <c r="G771" t="s">
        <v>14</v>
      </c>
      <c r="H771" s="3">
        <v>2020</v>
      </c>
      <c r="I771" s="7">
        <v>100000000</v>
      </c>
      <c r="J771" t="s">
        <v>2164</v>
      </c>
    </row>
    <row r="772" spans="1:10" x14ac:dyDescent="0.2">
      <c r="A772" t="s">
        <v>1826</v>
      </c>
      <c r="B772" s="2">
        <v>1000000000</v>
      </c>
      <c r="C772" s="1">
        <v>44614</v>
      </c>
      <c r="D772" t="s">
        <v>36</v>
      </c>
      <c r="E772" t="s">
        <v>28</v>
      </c>
      <c r="F772" t="s">
        <v>19</v>
      </c>
      <c r="G772" t="s">
        <v>20</v>
      </c>
      <c r="H772" s="3">
        <v>2013</v>
      </c>
      <c r="I772" s="7">
        <v>365000000</v>
      </c>
      <c r="J772" t="s">
        <v>1827</v>
      </c>
    </row>
    <row r="773" spans="1:10" x14ac:dyDescent="0.2">
      <c r="A773" t="s">
        <v>1577</v>
      </c>
      <c r="B773" s="2">
        <v>1000000000</v>
      </c>
      <c r="C773" s="1">
        <v>43252</v>
      </c>
      <c r="D773" t="s">
        <v>133</v>
      </c>
      <c r="E773" t="s">
        <v>77</v>
      </c>
      <c r="F773" t="s">
        <v>13</v>
      </c>
      <c r="G773" t="s">
        <v>14</v>
      </c>
      <c r="H773" s="3">
        <v>2016</v>
      </c>
      <c r="I773" s="7">
        <v>2000000000</v>
      </c>
      <c r="J773" t="s">
        <v>1578</v>
      </c>
    </row>
    <row r="774" spans="1:10" x14ac:dyDescent="0.2">
      <c r="A774" t="s">
        <v>2165</v>
      </c>
      <c r="B774" s="2">
        <v>1000000000</v>
      </c>
      <c r="C774" s="1">
        <v>44516</v>
      </c>
      <c r="D774" t="s">
        <v>23</v>
      </c>
      <c r="E774" t="s">
        <v>246</v>
      </c>
      <c r="F774" t="s">
        <v>19</v>
      </c>
      <c r="G774" t="s">
        <v>20</v>
      </c>
      <c r="H774" s="3">
        <v>2017</v>
      </c>
      <c r="I774" s="7">
        <v>800000000</v>
      </c>
      <c r="J774" t="s">
        <v>2166</v>
      </c>
    </row>
    <row r="775" spans="1:10" x14ac:dyDescent="0.2">
      <c r="A775" t="s">
        <v>2167</v>
      </c>
      <c r="B775" s="2">
        <v>1000000000</v>
      </c>
      <c r="C775" s="1">
        <v>43241</v>
      </c>
      <c r="D775" t="s">
        <v>213</v>
      </c>
      <c r="E775" t="s">
        <v>2168</v>
      </c>
      <c r="F775" t="s">
        <v>334</v>
      </c>
      <c r="G775" t="s">
        <v>33</v>
      </c>
      <c r="H775" s="3">
        <v>2016</v>
      </c>
      <c r="I775" s="7">
        <v>330000000</v>
      </c>
      <c r="J775" t="s">
        <v>2169</v>
      </c>
    </row>
    <row r="776" spans="1:10" x14ac:dyDescent="0.2">
      <c r="A776" t="s">
        <v>1780</v>
      </c>
      <c r="B776" s="2">
        <v>1000000000</v>
      </c>
      <c r="C776" s="1">
        <v>44474</v>
      </c>
      <c r="D776" t="s">
        <v>36</v>
      </c>
      <c r="E776" t="s">
        <v>28</v>
      </c>
      <c r="F776" t="s">
        <v>19</v>
      </c>
      <c r="G776" t="s">
        <v>20</v>
      </c>
      <c r="H776" s="3">
        <v>2014</v>
      </c>
      <c r="I776" s="7">
        <v>325000000</v>
      </c>
      <c r="J776" t="s">
        <v>1781</v>
      </c>
    </row>
    <row r="777" spans="1:10" x14ac:dyDescent="0.2">
      <c r="A777" t="s">
        <v>1491</v>
      </c>
      <c r="B777" s="2">
        <v>1000000000</v>
      </c>
      <c r="C777" s="1">
        <v>43391</v>
      </c>
      <c r="D777" t="s">
        <v>23</v>
      </c>
      <c r="E777" t="s">
        <v>672</v>
      </c>
      <c r="F777" t="s">
        <v>13</v>
      </c>
      <c r="G777" t="s">
        <v>14</v>
      </c>
      <c r="H777" s="3">
        <v>2009</v>
      </c>
      <c r="I777" s="7">
        <v>139000000</v>
      </c>
      <c r="J777" t="s">
        <v>1492</v>
      </c>
    </row>
    <row r="778" spans="1:10" x14ac:dyDescent="0.2">
      <c r="A778" t="s">
        <v>2170</v>
      </c>
      <c r="B778" s="2">
        <v>1000000000</v>
      </c>
      <c r="C778" s="1">
        <v>43907</v>
      </c>
      <c r="D778" t="s">
        <v>23</v>
      </c>
      <c r="E778" t="s">
        <v>309</v>
      </c>
      <c r="F778" t="s">
        <v>310</v>
      </c>
      <c r="G778" t="s">
        <v>33</v>
      </c>
      <c r="H778" s="3">
        <v>2011</v>
      </c>
      <c r="I778" s="7">
        <v>127000000</v>
      </c>
      <c r="J778" t="s">
        <v>2171</v>
      </c>
    </row>
    <row r="779" spans="1:10" x14ac:dyDescent="0.2">
      <c r="A779" t="s">
        <v>2172</v>
      </c>
      <c r="B779" s="2">
        <v>1000000000</v>
      </c>
      <c r="C779" s="1">
        <v>43244</v>
      </c>
      <c r="D779" t="s">
        <v>68</v>
      </c>
      <c r="E779" t="s">
        <v>12</v>
      </c>
      <c r="F779" t="s">
        <v>13</v>
      </c>
      <c r="G779" t="s">
        <v>14</v>
      </c>
      <c r="H779" s="3">
        <v>2010</v>
      </c>
      <c r="I779" s="7">
        <v>302000000</v>
      </c>
      <c r="J779" t="s">
        <v>2173</v>
      </c>
    </row>
    <row r="780" spans="1:10" x14ac:dyDescent="0.2">
      <c r="A780" t="s">
        <v>1493</v>
      </c>
      <c r="B780" s="2">
        <v>1000000000</v>
      </c>
      <c r="C780" s="1">
        <v>44340</v>
      </c>
      <c r="D780" t="s">
        <v>27</v>
      </c>
      <c r="E780" t="s">
        <v>12</v>
      </c>
      <c r="F780" t="s">
        <v>13</v>
      </c>
      <c r="G780" t="s">
        <v>14</v>
      </c>
      <c r="H780" s="3">
        <v>2015</v>
      </c>
      <c r="I780" s="7">
        <v>227000000</v>
      </c>
      <c r="J780" t="s">
        <v>1494</v>
      </c>
    </row>
    <row r="781" spans="1:10" x14ac:dyDescent="0.2">
      <c r="A781" t="s">
        <v>1495</v>
      </c>
      <c r="B781" s="2">
        <v>1000000000</v>
      </c>
      <c r="C781" s="1">
        <v>42306</v>
      </c>
      <c r="D781" t="s">
        <v>68</v>
      </c>
      <c r="E781" t="s">
        <v>77</v>
      </c>
      <c r="F781" t="s">
        <v>13</v>
      </c>
      <c r="G781" t="s">
        <v>14</v>
      </c>
      <c r="H781" s="3">
        <v>2001</v>
      </c>
      <c r="I781" s="7">
        <v>223000000</v>
      </c>
      <c r="J781" t="s">
        <v>1496</v>
      </c>
    </row>
    <row r="782" spans="1:10" x14ac:dyDescent="0.2">
      <c r="A782" t="s">
        <v>2174</v>
      </c>
      <c r="B782" s="2">
        <v>1000000000</v>
      </c>
      <c r="C782" s="1">
        <v>44412</v>
      </c>
      <c r="D782" t="s">
        <v>27</v>
      </c>
      <c r="E782" t="s">
        <v>28</v>
      </c>
      <c r="F782" t="s">
        <v>19</v>
      </c>
      <c r="G782" t="s">
        <v>20</v>
      </c>
      <c r="H782" s="3">
        <v>2015</v>
      </c>
      <c r="I782" s="7">
        <v>337000000</v>
      </c>
      <c r="J782" t="s">
        <v>2175</v>
      </c>
    </row>
    <row r="783" spans="1:10" x14ac:dyDescent="0.2">
      <c r="A783" t="s">
        <v>1497</v>
      </c>
      <c r="B783" s="2">
        <v>1000000000</v>
      </c>
      <c r="C783" s="1">
        <v>44297</v>
      </c>
      <c r="D783" t="s">
        <v>27</v>
      </c>
      <c r="E783" t="s">
        <v>298</v>
      </c>
      <c r="F783" t="s">
        <v>13</v>
      </c>
      <c r="G783" t="s">
        <v>14</v>
      </c>
      <c r="H783" s="3">
        <v>2016</v>
      </c>
      <c r="I783" s="7">
        <v>249000000</v>
      </c>
      <c r="J783" t="s">
        <v>1498</v>
      </c>
    </row>
    <row r="784" spans="1:10" x14ac:dyDescent="0.2">
      <c r="A784" t="s">
        <v>2176</v>
      </c>
      <c r="B784" s="2">
        <v>1000000000</v>
      </c>
      <c r="C784" s="1">
        <v>43683</v>
      </c>
      <c r="D784" t="s">
        <v>27</v>
      </c>
      <c r="E784" t="s">
        <v>551</v>
      </c>
      <c r="F784" t="s">
        <v>19</v>
      </c>
      <c r="G784" t="s">
        <v>20</v>
      </c>
      <c r="H784" s="3">
        <v>2011</v>
      </c>
      <c r="I784" s="7">
        <v>93000000</v>
      </c>
      <c r="J784" t="s">
        <v>2177</v>
      </c>
    </row>
    <row r="785" spans="1:10" x14ac:dyDescent="0.2">
      <c r="A785" t="s">
        <v>2178</v>
      </c>
      <c r="B785" s="2">
        <v>1000000000</v>
      </c>
      <c r="C785" s="1">
        <v>42472</v>
      </c>
      <c r="D785" t="s">
        <v>11</v>
      </c>
      <c r="E785" t="s">
        <v>24</v>
      </c>
      <c r="F785" t="s">
        <v>13</v>
      </c>
      <c r="G785" t="s">
        <v>14</v>
      </c>
      <c r="H785" s="3">
        <v>2015</v>
      </c>
      <c r="I785" s="7">
        <v>200000000</v>
      </c>
      <c r="J785" t="s">
        <v>2179</v>
      </c>
    </row>
    <row r="786" spans="1:10" x14ac:dyDescent="0.2">
      <c r="A786" t="s">
        <v>2180</v>
      </c>
      <c r="B786" s="2">
        <v>1000000000</v>
      </c>
      <c r="C786" s="1">
        <v>43417</v>
      </c>
      <c r="D786" t="s">
        <v>46</v>
      </c>
      <c r="E786" t="s">
        <v>2181</v>
      </c>
      <c r="F786" t="s">
        <v>421</v>
      </c>
      <c r="G786" t="s">
        <v>413</v>
      </c>
      <c r="H786" s="3">
        <v>2011</v>
      </c>
      <c r="I786" s="7">
        <v>592000000</v>
      </c>
      <c r="J786" t="s">
        <v>2182</v>
      </c>
    </row>
    <row r="787" spans="1:10" x14ac:dyDescent="0.2">
      <c r="A787" t="s">
        <v>1828</v>
      </c>
      <c r="B787" s="2">
        <v>1000000000</v>
      </c>
      <c r="C787" s="1">
        <v>44328</v>
      </c>
      <c r="D787" t="s">
        <v>17</v>
      </c>
      <c r="E787" t="s">
        <v>840</v>
      </c>
      <c r="F787" t="s">
        <v>19</v>
      </c>
      <c r="G787" t="s">
        <v>20</v>
      </c>
      <c r="H787" s="3">
        <v>2016</v>
      </c>
      <c r="I787" s="7">
        <v>337000000</v>
      </c>
      <c r="J787" t="s">
        <v>1829</v>
      </c>
    </row>
    <row r="788" spans="1:10" x14ac:dyDescent="0.2">
      <c r="A788" t="s">
        <v>1782</v>
      </c>
      <c r="B788" s="2">
        <v>1000000000</v>
      </c>
      <c r="C788" s="1">
        <v>44537</v>
      </c>
      <c r="D788" t="s">
        <v>201</v>
      </c>
      <c r="E788" t="s">
        <v>28</v>
      </c>
      <c r="F788" t="s">
        <v>19</v>
      </c>
      <c r="G788" t="s">
        <v>20</v>
      </c>
      <c r="H788" s="3">
        <v>2015</v>
      </c>
      <c r="I788" s="7">
        <v>257000000</v>
      </c>
      <c r="J788" t="s">
        <v>1783</v>
      </c>
    </row>
    <row r="789" spans="1:10" x14ac:dyDescent="0.2">
      <c r="A789" t="s">
        <v>2183</v>
      </c>
      <c r="B789" s="2">
        <v>1000000000</v>
      </c>
      <c r="C789" s="1">
        <v>44546</v>
      </c>
      <c r="D789" t="s">
        <v>17</v>
      </c>
      <c r="E789" t="s">
        <v>208</v>
      </c>
      <c r="F789" t="s">
        <v>149</v>
      </c>
      <c r="G789" t="s">
        <v>33</v>
      </c>
      <c r="H789" s="3">
        <v>2013</v>
      </c>
      <c r="I789" s="7">
        <v>600000000</v>
      </c>
      <c r="J789" t="s">
        <v>2184</v>
      </c>
    </row>
    <row r="790" spans="1:10" x14ac:dyDescent="0.2">
      <c r="A790" t="s">
        <v>2185</v>
      </c>
      <c r="B790" s="2">
        <v>1000000000</v>
      </c>
      <c r="C790" s="1">
        <v>44042</v>
      </c>
      <c r="D790" t="s">
        <v>213</v>
      </c>
      <c r="E790" t="s">
        <v>2186</v>
      </c>
      <c r="F790" t="s">
        <v>2187</v>
      </c>
      <c r="G790" t="s">
        <v>33</v>
      </c>
      <c r="H790" s="3">
        <v>2006</v>
      </c>
      <c r="I790" s="7">
        <v>200000000</v>
      </c>
      <c r="J790" t="s">
        <v>2188</v>
      </c>
    </row>
    <row r="791" spans="1:10" x14ac:dyDescent="0.2">
      <c r="A791" t="s">
        <v>2189</v>
      </c>
      <c r="B791" s="2">
        <v>1000000000</v>
      </c>
      <c r="C791" s="1">
        <v>44306</v>
      </c>
      <c r="D791" t="s">
        <v>27</v>
      </c>
      <c r="E791" t="s">
        <v>101</v>
      </c>
      <c r="F791" t="s">
        <v>19</v>
      </c>
      <c r="G791" t="s">
        <v>20</v>
      </c>
      <c r="H791" s="3">
        <v>2018</v>
      </c>
      <c r="I791" s="7">
        <v>17000000</v>
      </c>
      <c r="J791" t="s">
        <v>2190</v>
      </c>
    </row>
    <row r="792" spans="1:10" x14ac:dyDescent="0.2">
      <c r="A792" t="s">
        <v>1800</v>
      </c>
      <c r="B792" s="2">
        <v>1000000000</v>
      </c>
      <c r="C792" s="1">
        <v>44620</v>
      </c>
      <c r="D792" t="s">
        <v>36</v>
      </c>
      <c r="E792" t="s">
        <v>117</v>
      </c>
      <c r="F792" t="s">
        <v>118</v>
      </c>
      <c r="G792" t="s">
        <v>33</v>
      </c>
      <c r="H792" s="3">
        <v>2012</v>
      </c>
      <c r="I792" s="7">
        <v>167000000</v>
      </c>
      <c r="J792" t="s">
        <v>1801</v>
      </c>
    </row>
    <row r="793" spans="1:10" x14ac:dyDescent="0.2">
      <c r="A793" t="s">
        <v>1746</v>
      </c>
      <c r="B793" s="2">
        <v>1000000000</v>
      </c>
      <c r="C793" s="1">
        <v>43896</v>
      </c>
      <c r="D793" t="s">
        <v>97</v>
      </c>
      <c r="E793" t="s">
        <v>1747</v>
      </c>
      <c r="F793" t="s">
        <v>357</v>
      </c>
      <c r="G793" t="s">
        <v>14</v>
      </c>
      <c r="H793" s="3">
        <v>1999</v>
      </c>
      <c r="I793" s="7">
        <v>633000000</v>
      </c>
      <c r="J793" t="s">
        <v>1748</v>
      </c>
    </row>
    <row r="794" spans="1:10" x14ac:dyDescent="0.2">
      <c r="A794" t="s">
        <v>1985</v>
      </c>
      <c r="B794" s="2">
        <v>1000000000</v>
      </c>
      <c r="C794" s="1">
        <v>43759</v>
      </c>
      <c r="D794" t="s">
        <v>52</v>
      </c>
      <c r="E794" t="s">
        <v>28</v>
      </c>
      <c r="F794" t="s">
        <v>19</v>
      </c>
      <c r="G794" t="s">
        <v>20</v>
      </c>
      <c r="H794" s="3">
        <v>2015</v>
      </c>
      <c r="I794" s="7">
        <v>132000000</v>
      </c>
      <c r="J794" t="s">
        <v>1986</v>
      </c>
    </row>
    <row r="795" spans="1:10" x14ac:dyDescent="0.2">
      <c r="A795" t="s">
        <v>2191</v>
      </c>
      <c r="B795" s="2">
        <v>1000000000</v>
      </c>
      <c r="C795" s="1">
        <v>43546</v>
      </c>
      <c r="D795" t="s">
        <v>11</v>
      </c>
      <c r="E795" t="s">
        <v>24</v>
      </c>
      <c r="F795" t="s">
        <v>13</v>
      </c>
      <c r="G795" t="s">
        <v>14</v>
      </c>
      <c r="H795" s="3">
        <v>2014</v>
      </c>
      <c r="I795" s="7">
        <v>173000000</v>
      </c>
      <c r="J795" t="s">
        <v>2192</v>
      </c>
    </row>
    <row r="796" spans="1:10" x14ac:dyDescent="0.2">
      <c r="A796" t="s">
        <v>1770</v>
      </c>
      <c r="B796" s="2">
        <v>1000000000</v>
      </c>
      <c r="C796" s="1">
        <v>43186</v>
      </c>
      <c r="D796" t="s">
        <v>36</v>
      </c>
      <c r="E796" t="s">
        <v>28</v>
      </c>
      <c r="F796" t="s">
        <v>19</v>
      </c>
      <c r="G796" t="s">
        <v>20</v>
      </c>
      <c r="H796" s="3">
        <v>2011</v>
      </c>
      <c r="I796" s="7">
        <v>241000000</v>
      </c>
      <c r="J796" t="s">
        <v>1771</v>
      </c>
    </row>
    <row r="797" spans="1:10" x14ac:dyDescent="0.2">
      <c r="A797" t="s">
        <v>2193</v>
      </c>
      <c r="B797" s="2">
        <v>1000000000</v>
      </c>
      <c r="C797" s="1">
        <v>44399</v>
      </c>
      <c r="D797" t="s">
        <v>27</v>
      </c>
      <c r="E797" t="s">
        <v>2194</v>
      </c>
      <c r="F797" t="s">
        <v>19</v>
      </c>
      <c r="G797" t="s">
        <v>20</v>
      </c>
      <c r="H797" s="3">
        <v>2005</v>
      </c>
      <c r="I797" s="7">
        <v>135000000</v>
      </c>
      <c r="J797" t="s">
        <v>2195</v>
      </c>
    </row>
    <row r="798" spans="1:10" x14ac:dyDescent="0.2">
      <c r="A798" t="s">
        <v>2196</v>
      </c>
      <c r="B798" s="2">
        <v>1000000000</v>
      </c>
      <c r="C798" s="1">
        <v>44531</v>
      </c>
      <c r="D798" t="s">
        <v>52</v>
      </c>
      <c r="E798" t="s">
        <v>820</v>
      </c>
      <c r="F798" t="s">
        <v>19</v>
      </c>
      <c r="G798" t="s">
        <v>20</v>
      </c>
      <c r="H798" s="3">
        <v>2010</v>
      </c>
      <c r="I798" s="7" t="s">
        <v>570</v>
      </c>
      <c r="J798" t="s">
        <v>2197</v>
      </c>
    </row>
    <row r="799" spans="1:10" x14ac:dyDescent="0.2">
      <c r="A799" t="s">
        <v>1876</v>
      </c>
      <c r="B799" s="2">
        <v>1000000000</v>
      </c>
      <c r="C799" s="1">
        <v>44362</v>
      </c>
      <c r="D799" t="s">
        <v>36</v>
      </c>
      <c r="E799" t="s">
        <v>28</v>
      </c>
      <c r="F799" t="s">
        <v>19</v>
      </c>
      <c r="G799" t="s">
        <v>20</v>
      </c>
      <c r="H799" s="3">
        <v>2017</v>
      </c>
      <c r="I799" s="7">
        <v>197000000</v>
      </c>
      <c r="J799" t="s">
        <v>1877</v>
      </c>
    </row>
    <row r="800" spans="1:10" x14ac:dyDescent="0.2">
      <c r="A800" t="s">
        <v>1749</v>
      </c>
      <c r="B800" s="2">
        <v>1000000000</v>
      </c>
      <c r="C800" s="1">
        <v>44643</v>
      </c>
      <c r="D800" t="s">
        <v>36</v>
      </c>
      <c r="E800" t="s">
        <v>749</v>
      </c>
      <c r="F800" t="s">
        <v>19</v>
      </c>
      <c r="G800" t="s">
        <v>20</v>
      </c>
      <c r="H800" s="3">
        <v>2020</v>
      </c>
      <c r="I800" s="7">
        <v>215000000</v>
      </c>
      <c r="J800" t="s">
        <v>1750</v>
      </c>
    </row>
    <row r="801" spans="1:10" x14ac:dyDescent="0.2">
      <c r="A801" t="s">
        <v>1751</v>
      </c>
      <c r="B801" s="2">
        <v>1000000000</v>
      </c>
      <c r="C801" s="1">
        <v>44572</v>
      </c>
      <c r="D801" t="s">
        <v>27</v>
      </c>
      <c r="E801" t="s">
        <v>1752</v>
      </c>
      <c r="F801" t="s">
        <v>19</v>
      </c>
      <c r="G801" t="s">
        <v>20</v>
      </c>
      <c r="H801" s="3">
        <v>2018</v>
      </c>
      <c r="I801" s="7">
        <v>128000000</v>
      </c>
      <c r="J801" t="s">
        <v>1753</v>
      </c>
    </row>
    <row r="802" spans="1:10" x14ac:dyDescent="0.2">
      <c r="A802" t="s">
        <v>1499</v>
      </c>
      <c r="B802" s="2">
        <v>1000000000</v>
      </c>
      <c r="C802" s="1">
        <v>42326</v>
      </c>
      <c r="D802" t="s">
        <v>68</v>
      </c>
      <c r="E802" t="s">
        <v>77</v>
      </c>
      <c r="F802" t="s">
        <v>13</v>
      </c>
      <c r="G802" t="s">
        <v>14</v>
      </c>
      <c r="H802" s="3">
        <v>1998</v>
      </c>
      <c r="I802" s="7">
        <v>315000000</v>
      </c>
      <c r="J802" t="s">
        <v>1500</v>
      </c>
    </row>
    <row r="803" spans="1:10" x14ac:dyDescent="0.2">
      <c r="A803" t="s">
        <v>1933</v>
      </c>
      <c r="B803" s="2">
        <v>1000000000</v>
      </c>
      <c r="C803" s="1">
        <v>43606</v>
      </c>
      <c r="D803" t="s">
        <v>27</v>
      </c>
      <c r="E803" t="s">
        <v>257</v>
      </c>
      <c r="F803" t="s">
        <v>19</v>
      </c>
      <c r="G803" t="s">
        <v>20</v>
      </c>
      <c r="H803" s="3">
        <v>2000</v>
      </c>
      <c r="I803" s="7">
        <v>134000000</v>
      </c>
      <c r="J803" t="s">
        <v>1934</v>
      </c>
    </row>
    <row r="804" spans="1:10" x14ac:dyDescent="0.2">
      <c r="A804" t="s">
        <v>1501</v>
      </c>
      <c r="B804" s="2">
        <v>1000000000</v>
      </c>
      <c r="C804" s="1">
        <v>42115</v>
      </c>
      <c r="D804" t="s">
        <v>27</v>
      </c>
      <c r="E804" t="s">
        <v>12</v>
      </c>
      <c r="F804" t="s">
        <v>13</v>
      </c>
      <c r="G804" t="s">
        <v>14</v>
      </c>
      <c r="H804" s="3">
        <v>2013</v>
      </c>
      <c r="I804" s="7">
        <v>131000000</v>
      </c>
      <c r="J804" t="s">
        <v>1502</v>
      </c>
    </row>
    <row r="805" spans="1:10" x14ac:dyDescent="0.2">
      <c r="A805" t="s">
        <v>1987</v>
      </c>
      <c r="B805" s="2">
        <v>1000000000</v>
      </c>
      <c r="C805" s="1">
        <v>42215</v>
      </c>
      <c r="D805" t="s">
        <v>23</v>
      </c>
      <c r="E805" t="s">
        <v>12</v>
      </c>
      <c r="F805" t="s">
        <v>13</v>
      </c>
      <c r="G805" t="s">
        <v>14</v>
      </c>
      <c r="H805" s="3">
        <v>2009</v>
      </c>
      <c r="I805" s="7">
        <v>250000000</v>
      </c>
      <c r="J805" t="s">
        <v>1988</v>
      </c>
    </row>
    <row r="806" spans="1:10" x14ac:dyDescent="0.2">
      <c r="A806" t="s">
        <v>1830</v>
      </c>
      <c r="B806" s="2">
        <v>1000000000</v>
      </c>
      <c r="C806" s="1">
        <v>44532</v>
      </c>
      <c r="D806" t="s">
        <v>23</v>
      </c>
      <c r="E806" t="s">
        <v>101</v>
      </c>
      <c r="F806" t="s">
        <v>19</v>
      </c>
      <c r="G806" t="s">
        <v>20</v>
      </c>
      <c r="H806" s="3">
        <v>2021</v>
      </c>
      <c r="I806" s="7">
        <v>430000000</v>
      </c>
      <c r="J806" t="s">
        <v>1831</v>
      </c>
    </row>
    <row r="807" spans="1:10" x14ac:dyDescent="0.2">
      <c r="A807" t="s">
        <v>1610</v>
      </c>
      <c r="B807" s="2">
        <v>1000000000</v>
      </c>
      <c r="C807" s="1">
        <v>43249</v>
      </c>
      <c r="D807" t="s">
        <v>23</v>
      </c>
      <c r="E807" t="s">
        <v>298</v>
      </c>
      <c r="F807" t="s">
        <v>13</v>
      </c>
      <c r="G807" t="s">
        <v>14</v>
      </c>
      <c r="H807" s="3">
        <v>2008</v>
      </c>
      <c r="I807" s="7">
        <v>96000000</v>
      </c>
      <c r="J807" t="s">
        <v>1611</v>
      </c>
    </row>
    <row r="808" spans="1:10" x14ac:dyDescent="0.2">
      <c r="A808" t="s">
        <v>2198</v>
      </c>
      <c r="B808" s="2">
        <v>1000000000</v>
      </c>
      <c r="C808" s="1">
        <v>44368</v>
      </c>
      <c r="D808" t="s">
        <v>68</v>
      </c>
      <c r="E808" t="s">
        <v>356</v>
      </c>
      <c r="F808" t="s">
        <v>357</v>
      </c>
      <c r="G808" t="s">
        <v>14</v>
      </c>
      <c r="H808" s="3">
        <v>2011</v>
      </c>
      <c r="I808" s="7">
        <v>92000000</v>
      </c>
      <c r="J808" t="s">
        <v>2199</v>
      </c>
    </row>
    <row r="809" spans="1:10" x14ac:dyDescent="0.2">
      <c r="A809" t="s">
        <v>1935</v>
      </c>
      <c r="B809" s="2">
        <v>1000000000</v>
      </c>
      <c r="C809" s="1">
        <v>42474</v>
      </c>
      <c r="D809" t="s">
        <v>23</v>
      </c>
      <c r="E809" t="s">
        <v>1582</v>
      </c>
      <c r="F809" t="s">
        <v>13</v>
      </c>
      <c r="G809" t="s">
        <v>14</v>
      </c>
      <c r="H809" s="3">
        <v>2012</v>
      </c>
      <c r="I809" s="7">
        <v>136000000</v>
      </c>
      <c r="J809" t="s">
        <v>1936</v>
      </c>
    </row>
    <row r="810" spans="1:10" x14ac:dyDescent="0.2">
      <c r="A810" t="s">
        <v>1503</v>
      </c>
      <c r="B810" s="2">
        <v>1000000000</v>
      </c>
      <c r="C810" s="1">
        <v>43430</v>
      </c>
      <c r="D810" t="s">
        <v>46</v>
      </c>
      <c r="E810" t="s">
        <v>581</v>
      </c>
      <c r="F810" t="s">
        <v>13</v>
      </c>
      <c r="G810" t="s">
        <v>14</v>
      </c>
      <c r="H810" s="3">
        <v>2011</v>
      </c>
      <c r="I810" s="7">
        <v>281000000</v>
      </c>
      <c r="J810" t="s">
        <v>1504</v>
      </c>
    </row>
    <row r="811" spans="1:10" x14ac:dyDescent="0.2">
      <c r="A811" t="s">
        <v>1505</v>
      </c>
      <c r="B811" s="2">
        <v>1000000000</v>
      </c>
      <c r="C811" s="1">
        <v>43858</v>
      </c>
      <c r="D811" t="s">
        <v>36</v>
      </c>
      <c r="E811" t="s">
        <v>101</v>
      </c>
      <c r="F811" t="s">
        <v>19</v>
      </c>
      <c r="G811" t="s">
        <v>20</v>
      </c>
      <c r="H811" s="3">
        <v>2012</v>
      </c>
      <c r="I811" s="7">
        <v>143000000</v>
      </c>
      <c r="J811" t="s">
        <v>1506</v>
      </c>
    </row>
    <row r="812" spans="1:10" x14ac:dyDescent="0.2">
      <c r="A812" t="s">
        <v>1612</v>
      </c>
      <c r="B812" s="2">
        <v>1000000000</v>
      </c>
      <c r="C812" s="1">
        <v>44215</v>
      </c>
      <c r="D812" t="s">
        <v>97</v>
      </c>
      <c r="E812" t="s">
        <v>101</v>
      </c>
      <c r="F812" t="s">
        <v>19</v>
      </c>
      <c r="G812" t="s">
        <v>20</v>
      </c>
      <c r="H812" s="3">
        <v>2016</v>
      </c>
      <c r="I812" s="7">
        <v>271000000</v>
      </c>
      <c r="J812" t="s">
        <v>1613</v>
      </c>
    </row>
    <row r="813" spans="1:10" x14ac:dyDescent="0.2">
      <c r="A813" t="s">
        <v>1937</v>
      </c>
      <c r="B813" s="2">
        <v>1000000000</v>
      </c>
      <c r="C813" s="1">
        <v>44482</v>
      </c>
      <c r="D813" t="s">
        <v>36</v>
      </c>
      <c r="E813" t="s">
        <v>497</v>
      </c>
      <c r="F813" t="s">
        <v>19</v>
      </c>
      <c r="G813" t="s">
        <v>20</v>
      </c>
      <c r="H813" s="3">
        <v>2014</v>
      </c>
      <c r="I813" s="7">
        <v>169000000</v>
      </c>
      <c r="J813" t="s">
        <v>1938</v>
      </c>
    </row>
    <row r="814" spans="1:10" x14ac:dyDescent="0.2">
      <c r="A814" t="s">
        <v>1507</v>
      </c>
      <c r="B814" s="2">
        <v>1000000000</v>
      </c>
      <c r="C814" s="1">
        <v>44454</v>
      </c>
      <c r="D814" t="s">
        <v>46</v>
      </c>
      <c r="E814" t="s">
        <v>77</v>
      </c>
      <c r="F814" t="s">
        <v>13</v>
      </c>
      <c r="G814" t="s">
        <v>14</v>
      </c>
      <c r="H814" s="3">
        <v>2010</v>
      </c>
      <c r="I814" s="7">
        <v>229000000</v>
      </c>
      <c r="J814" t="s">
        <v>1508</v>
      </c>
    </row>
    <row r="815" spans="1:10" x14ac:dyDescent="0.2">
      <c r="A815" t="s">
        <v>2200</v>
      </c>
      <c r="B815" s="2">
        <v>1000000000</v>
      </c>
      <c r="C815" s="1">
        <v>42725</v>
      </c>
      <c r="D815" t="s">
        <v>49</v>
      </c>
      <c r="E815" t="s">
        <v>820</v>
      </c>
      <c r="F815" t="s">
        <v>19</v>
      </c>
      <c r="G815" t="s">
        <v>20</v>
      </c>
      <c r="H815" s="3">
        <v>2002</v>
      </c>
      <c r="I815" s="7" t="s">
        <v>570</v>
      </c>
      <c r="J815" t="s">
        <v>2201</v>
      </c>
    </row>
    <row r="816" spans="1:10" x14ac:dyDescent="0.2">
      <c r="A816" t="s">
        <v>2202</v>
      </c>
      <c r="B816" s="2">
        <v>1000000000</v>
      </c>
      <c r="C816" s="1">
        <v>44378</v>
      </c>
      <c r="D816" t="s">
        <v>46</v>
      </c>
      <c r="E816" t="s">
        <v>641</v>
      </c>
      <c r="F816" t="s">
        <v>642</v>
      </c>
      <c r="G816" t="s">
        <v>14</v>
      </c>
      <c r="H816" s="3">
        <v>2018</v>
      </c>
      <c r="I816" s="7">
        <v>504000000</v>
      </c>
      <c r="J816" t="s">
        <v>2203</v>
      </c>
    </row>
    <row r="817" spans="1:10" x14ac:dyDescent="0.2">
      <c r="A817" t="s">
        <v>1710</v>
      </c>
      <c r="B817" s="2">
        <v>1000000000</v>
      </c>
      <c r="C817" s="1">
        <v>43319</v>
      </c>
      <c r="D817" t="s">
        <v>156</v>
      </c>
      <c r="E817" t="s">
        <v>1711</v>
      </c>
      <c r="F817" t="s">
        <v>177</v>
      </c>
      <c r="G817" t="s">
        <v>14</v>
      </c>
      <c r="H817" s="3">
        <v>2014</v>
      </c>
      <c r="I817" s="7">
        <v>722000000</v>
      </c>
      <c r="J817" t="s">
        <v>1712</v>
      </c>
    </row>
    <row r="818" spans="1:10" x14ac:dyDescent="0.2">
      <c r="A818" t="s">
        <v>2204</v>
      </c>
      <c r="B818" s="2">
        <v>1000000000</v>
      </c>
      <c r="C818" s="1">
        <v>43615</v>
      </c>
      <c r="D818" t="s">
        <v>68</v>
      </c>
      <c r="E818" t="s">
        <v>12</v>
      </c>
      <c r="F818" t="s">
        <v>13</v>
      </c>
      <c r="G818" t="s">
        <v>14</v>
      </c>
      <c r="H818" s="3">
        <v>2014</v>
      </c>
      <c r="I818" s="7">
        <v>306000000</v>
      </c>
      <c r="J818" t="s">
        <v>2205</v>
      </c>
    </row>
    <row r="819" spans="1:10" x14ac:dyDescent="0.2">
      <c r="A819" t="s">
        <v>1754</v>
      </c>
      <c r="B819" s="2">
        <v>1000000000</v>
      </c>
      <c r="C819" s="1">
        <v>44468</v>
      </c>
      <c r="D819" t="s">
        <v>27</v>
      </c>
      <c r="E819" t="s">
        <v>1228</v>
      </c>
      <c r="F819" t="s">
        <v>205</v>
      </c>
      <c r="G819" t="s">
        <v>20</v>
      </c>
      <c r="H819" s="3">
        <v>2013</v>
      </c>
      <c r="I819" s="7">
        <v>378000000</v>
      </c>
      <c r="J819" t="s">
        <v>1755</v>
      </c>
    </row>
    <row r="820" spans="1:10" x14ac:dyDescent="0.2">
      <c r="A820" t="s">
        <v>1671</v>
      </c>
      <c r="B820" s="2">
        <v>1000000000</v>
      </c>
      <c r="C820" s="1">
        <v>44196</v>
      </c>
      <c r="D820" t="s">
        <v>36</v>
      </c>
      <c r="E820" t="s">
        <v>28</v>
      </c>
      <c r="F820" t="s">
        <v>19</v>
      </c>
      <c r="G820" t="s">
        <v>20</v>
      </c>
      <c r="H820" s="3">
        <v>2007</v>
      </c>
      <c r="I820" s="7">
        <v>169000000</v>
      </c>
      <c r="J820" t="s">
        <v>1672</v>
      </c>
    </row>
    <row r="821" spans="1:10" x14ac:dyDescent="0.2">
      <c r="A821" t="s">
        <v>2206</v>
      </c>
      <c r="B821" s="2">
        <v>1000000000</v>
      </c>
      <c r="C821" s="1">
        <v>44557</v>
      </c>
      <c r="D821" t="s">
        <v>49</v>
      </c>
      <c r="E821" t="s">
        <v>73</v>
      </c>
      <c r="F821" t="s">
        <v>74</v>
      </c>
      <c r="G821" t="s">
        <v>14</v>
      </c>
      <c r="H821" s="3">
        <v>2017</v>
      </c>
      <c r="I821" s="7">
        <v>333000000</v>
      </c>
      <c r="J821" t="s">
        <v>2207</v>
      </c>
    </row>
    <row r="822" spans="1:10" x14ac:dyDescent="0.2">
      <c r="A822" t="s">
        <v>1673</v>
      </c>
      <c r="B822" s="2">
        <v>1000000000</v>
      </c>
      <c r="C822" s="1">
        <v>41935</v>
      </c>
      <c r="D822" t="s">
        <v>23</v>
      </c>
      <c r="E822" t="s">
        <v>12</v>
      </c>
      <c r="F822" t="s">
        <v>13</v>
      </c>
      <c r="G822" t="s">
        <v>14</v>
      </c>
      <c r="H822" s="3">
        <v>2010</v>
      </c>
      <c r="I822" s="7">
        <v>368000000</v>
      </c>
      <c r="J822" t="s">
        <v>1674</v>
      </c>
    </row>
    <row r="823" spans="1:10" x14ac:dyDescent="0.2">
      <c r="A823" t="s">
        <v>1509</v>
      </c>
      <c r="B823" s="2">
        <v>1000000000</v>
      </c>
      <c r="C823" s="1">
        <v>43294</v>
      </c>
      <c r="D823" t="s">
        <v>46</v>
      </c>
      <c r="E823" t="s">
        <v>1510</v>
      </c>
      <c r="F823" t="s">
        <v>13</v>
      </c>
      <c r="G823" t="s">
        <v>14</v>
      </c>
      <c r="H823" s="3">
        <v>2014</v>
      </c>
      <c r="I823" s="7">
        <v>650000000</v>
      </c>
      <c r="J823" t="s">
        <v>1511</v>
      </c>
    </row>
    <row r="824" spans="1:10" x14ac:dyDescent="0.2">
      <c r="A824" t="s">
        <v>1784</v>
      </c>
      <c r="B824" s="2">
        <v>1000000000</v>
      </c>
      <c r="C824" s="1">
        <v>43070</v>
      </c>
      <c r="D824" t="s">
        <v>36</v>
      </c>
      <c r="E824" t="s">
        <v>12</v>
      </c>
      <c r="F824" t="s">
        <v>13</v>
      </c>
      <c r="G824" t="s">
        <v>14</v>
      </c>
      <c r="H824" s="3">
        <v>2014</v>
      </c>
      <c r="I824" s="7">
        <v>594000000</v>
      </c>
      <c r="J824" t="s">
        <v>1785</v>
      </c>
    </row>
    <row r="825" spans="1:10" x14ac:dyDescent="0.2">
      <c r="A825" t="s">
        <v>1595</v>
      </c>
      <c r="B825" s="2">
        <v>1000000000</v>
      </c>
      <c r="C825" s="1">
        <v>43763</v>
      </c>
      <c r="D825" t="s">
        <v>36</v>
      </c>
      <c r="E825" t="s">
        <v>298</v>
      </c>
      <c r="F825" t="s">
        <v>13</v>
      </c>
      <c r="G825" t="s">
        <v>14</v>
      </c>
      <c r="H825" s="3">
        <v>2011</v>
      </c>
      <c r="I825" s="7">
        <v>235000000</v>
      </c>
      <c r="J825" t="s">
        <v>1596</v>
      </c>
    </row>
    <row r="826" spans="1:10" x14ac:dyDescent="0.2">
      <c r="A826" t="s">
        <v>1871</v>
      </c>
      <c r="B826" s="2">
        <v>1000000000</v>
      </c>
      <c r="C826" s="1">
        <v>42370</v>
      </c>
      <c r="D826" t="s">
        <v>49</v>
      </c>
      <c r="E826" t="s">
        <v>189</v>
      </c>
      <c r="F826" t="s">
        <v>190</v>
      </c>
      <c r="G826" t="s">
        <v>14</v>
      </c>
      <c r="H826" s="3">
        <v>2009</v>
      </c>
      <c r="I826" s="7">
        <v>33000000</v>
      </c>
      <c r="J826" t="s">
        <v>1872</v>
      </c>
    </row>
    <row r="827" spans="1:10" x14ac:dyDescent="0.2">
      <c r="A827" t="s">
        <v>2208</v>
      </c>
      <c r="B827" s="2">
        <v>1000000000</v>
      </c>
      <c r="C827" s="1">
        <v>42069</v>
      </c>
      <c r="D827" t="s">
        <v>23</v>
      </c>
      <c r="E827" t="s">
        <v>24</v>
      </c>
      <c r="F827" t="s">
        <v>13</v>
      </c>
      <c r="G827" t="s">
        <v>14</v>
      </c>
      <c r="H827" s="3">
        <v>2011</v>
      </c>
      <c r="I827" s="7">
        <v>130000000</v>
      </c>
      <c r="J827" t="s">
        <v>2209</v>
      </c>
    </row>
    <row r="828" spans="1:10" x14ac:dyDescent="0.2">
      <c r="A828" t="s">
        <v>2210</v>
      </c>
      <c r="B828" s="2">
        <v>1000000000</v>
      </c>
      <c r="C828" s="1">
        <v>44650</v>
      </c>
      <c r="D828" t="s">
        <v>36</v>
      </c>
      <c r="E828" t="s">
        <v>101</v>
      </c>
      <c r="F828" t="s">
        <v>19</v>
      </c>
      <c r="G828" t="s">
        <v>20</v>
      </c>
      <c r="H828" s="3">
        <v>2021</v>
      </c>
      <c r="I828" s="7">
        <v>143000000</v>
      </c>
      <c r="J828" t="s">
        <v>2211</v>
      </c>
    </row>
    <row r="829" spans="1:10" x14ac:dyDescent="0.2">
      <c r="A829" t="s">
        <v>1939</v>
      </c>
      <c r="B829" s="2">
        <v>1000000000</v>
      </c>
      <c r="C829" s="1">
        <v>44574</v>
      </c>
      <c r="D829" t="s">
        <v>68</v>
      </c>
      <c r="E829" t="s">
        <v>1940</v>
      </c>
      <c r="F829" t="s">
        <v>70</v>
      </c>
      <c r="G829" t="s">
        <v>14</v>
      </c>
      <c r="H829" s="3">
        <v>2012</v>
      </c>
      <c r="I829" s="7">
        <v>166000000</v>
      </c>
      <c r="J829" t="s">
        <v>1941</v>
      </c>
    </row>
    <row r="830" spans="1:10" x14ac:dyDescent="0.2">
      <c r="A830" t="s">
        <v>1997</v>
      </c>
      <c r="B830" s="2">
        <v>1000000000</v>
      </c>
      <c r="C830" s="1">
        <v>43424</v>
      </c>
      <c r="D830" t="s">
        <v>133</v>
      </c>
      <c r="E830" t="s">
        <v>298</v>
      </c>
      <c r="F830" t="s">
        <v>13</v>
      </c>
      <c r="G830" t="s">
        <v>14</v>
      </c>
      <c r="H830" s="3">
        <v>2015</v>
      </c>
      <c r="I830" s="7">
        <v>1000000000</v>
      </c>
      <c r="J830" t="s">
        <v>1998</v>
      </c>
    </row>
    <row r="831" spans="1:10" x14ac:dyDescent="0.2">
      <c r="A831" t="s">
        <v>2212</v>
      </c>
      <c r="B831" s="2">
        <v>1000000000</v>
      </c>
      <c r="C831" s="1">
        <v>44530</v>
      </c>
      <c r="D831" t="s">
        <v>36</v>
      </c>
      <c r="E831" t="s">
        <v>746</v>
      </c>
      <c r="F831" t="s">
        <v>19</v>
      </c>
      <c r="G831" t="s">
        <v>20</v>
      </c>
      <c r="H831" s="3">
        <v>2019</v>
      </c>
      <c r="I831" s="7">
        <v>205000000</v>
      </c>
      <c r="J831" t="s">
        <v>2213</v>
      </c>
    </row>
    <row r="832" spans="1:10" x14ac:dyDescent="0.2">
      <c r="A832" t="s">
        <v>2214</v>
      </c>
      <c r="B832" s="2">
        <v>1000000000</v>
      </c>
      <c r="C832" s="1">
        <v>44354</v>
      </c>
      <c r="D832" t="s">
        <v>97</v>
      </c>
      <c r="E832" t="s">
        <v>590</v>
      </c>
      <c r="F832" t="s">
        <v>591</v>
      </c>
      <c r="G832" t="s">
        <v>33</v>
      </c>
      <c r="H832" s="3">
        <v>2015</v>
      </c>
      <c r="I832" s="7">
        <v>263000000</v>
      </c>
      <c r="J832" t="s">
        <v>2215</v>
      </c>
    </row>
    <row r="833" spans="1:10" x14ac:dyDescent="0.2">
      <c r="A833" t="s">
        <v>2216</v>
      </c>
      <c r="B833" s="2">
        <v>1000000000</v>
      </c>
      <c r="C833" s="1">
        <v>44474</v>
      </c>
      <c r="D833" t="s">
        <v>23</v>
      </c>
      <c r="E833" t="s">
        <v>69</v>
      </c>
      <c r="F833" t="s">
        <v>70</v>
      </c>
      <c r="G833" t="s">
        <v>14</v>
      </c>
      <c r="H833" s="3">
        <v>2015</v>
      </c>
      <c r="I833" s="7">
        <v>489000000</v>
      </c>
      <c r="J833" t="s">
        <v>2217</v>
      </c>
    </row>
    <row r="834" spans="1:10" x14ac:dyDescent="0.2">
      <c r="A834" t="s">
        <v>1512</v>
      </c>
      <c r="B834" s="2">
        <v>1000000000</v>
      </c>
      <c r="C834" s="1">
        <v>42198</v>
      </c>
      <c r="D834" t="s">
        <v>17</v>
      </c>
      <c r="E834" t="s">
        <v>411</v>
      </c>
      <c r="F834" t="s">
        <v>412</v>
      </c>
      <c r="G834" t="s">
        <v>413</v>
      </c>
      <c r="H834" s="3">
        <v>2011</v>
      </c>
      <c r="I834" s="7">
        <v>344000000</v>
      </c>
      <c r="J834" t="s">
        <v>1513</v>
      </c>
    </row>
    <row r="835" spans="1:10" x14ac:dyDescent="0.2">
      <c r="A835" t="s">
        <v>2218</v>
      </c>
      <c r="B835" s="2">
        <v>1000000000</v>
      </c>
      <c r="C835" s="1">
        <v>43286</v>
      </c>
      <c r="D835" t="s">
        <v>97</v>
      </c>
      <c r="E835" t="s">
        <v>12</v>
      </c>
      <c r="F835" t="s">
        <v>13</v>
      </c>
      <c r="G835" t="s">
        <v>14</v>
      </c>
      <c r="H835" s="3">
        <v>2014</v>
      </c>
      <c r="I835" s="7">
        <v>253000000</v>
      </c>
      <c r="J835" t="s">
        <v>2219</v>
      </c>
    </row>
    <row r="836" spans="1:10" x14ac:dyDescent="0.2">
      <c r="A836" t="s">
        <v>1514</v>
      </c>
      <c r="B836" s="2">
        <v>1000000000</v>
      </c>
      <c r="C836" s="1">
        <v>42005</v>
      </c>
      <c r="D836" t="s">
        <v>213</v>
      </c>
      <c r="E836" t="s">
        <v>77</v>
      </c>
      <c r="F836" t="s">
        <v>13</v>
      </c>
      <c r="G836" t="s">
        <v>14</v>
      </c>
      <c r="H836" s="3">
        <v>2013</v>
      </c>
      <c r="I836" s="7">
        <v>52000000</v>
      </c>
      <c r="J836" t="s">
        <v>1515</v>
      </c>
    </row>
    <row r="837" spans="1:10" x14ac:dyDescent="0.2">
      <c r="A837" t="s">
        <v>1756</v>
      </c>
      <c r="B837" s="2">
        <v>1000000000</v>
      </c>
      <c r="C837" s="1">
        <v>44636</v>
      </c>
      <c r="D837" t="s">
        <v>36</v>
      </c>
      <c r="E837" t="s">
        <v>304</v>
      </c>
      <c r="F837" t="s">
        <v>38</v>
      </c>
      <c r="G837" t="s">
        <v>39</v>
      </c>
      <c r="H837" s="3">
        <v>2016</v>
      </c>
      <c r="I837" s="7">
        <v>166000000</v>
      </c>
      <c r="J837" t="s">
        <v>1757</v>
      </c>
    </row>
    <row r="838" spans="1:10" x14ac:dyDescent="0.2">
      <c r="A838" t="s">
        <v>1832</v>
      </c>
      <c r="B838" s="2">
        <v>1000000000</v>
      </c>
      <c r="C838" s="1">
        <v>44600</v>
      </c>
      <c r="D838" t="s">
        <v>23</v>
      </c>
      <c r="E838" t="s">
        <v>69</v>
      </c>
      <c r="F838" t="s">
        <v>70</v>
      </c>
      <c r="G838" t="s">
        <v>14</v>
      </c>
      <c r="H838" s="3">
        <v>2015</v>
      </c>
      <c r="I838" s="7">
        <v>427000000</v>
      </c>
      <c r="J838" t="s">
        <v>1833</v>
      </c>
    </row>
    <row r="839" spans="1:10" x14ac:dyDescent="0.2">
      <c r="A839" t="s">
        <v>1758</v>
      </c>
      <c r="B839" s="2">
        <v>1000000000</v>
      </c>
      <c r="C839" s="1">
        <v>44593</v>
      </c>
      <c r="D839" t="s">
        <v>46</v>
      </c>
      <c r="E839" t="s">
        <v>101</v>
      </c>
      <c r="F839" t="s">
        <v>19</v>
      </c>
      <c r="G839" t="s">
        <v>20</v>
      </c>
      <c r="H839" s="3">
        <v>2014</v>
      </c>
      <c r="I839" s="7">
        <v>336000000</v>
      </c>
      <c r="J839" t="s">
        <v>1759</v>
      </c>
    </row>
    <row r="840" spans="1:10" x14ac:dyDescent="0.2">
      <c r="A840" t="s">
        <v>2220</v>
      </c>
      <c r="B840" s="2">
        <v>1000000000</v>
      </c>
      <c r="C840" s="1">
        <v>44244</v>
      </c>
      <c r="D840" t="s">
        <v>124</v>
      </c>
      <c r="E840" t="s">
        <v>2221</v>
      </c>
      <c r="F840" t="s">
        <v>19</v>
      </c>
      <c r="G840" t="s">
        <v>20</v>
      </c>
      <c r="H840" s="3">
        <v>2014</v>
      </c>
      <c r="I840" s="7">
        <v>299000000</v>
      </c>
      <c r="J840" t="s">
        <v>2222</v>
      </c>
    </row>
    <row r="841" spans="1:10" x14ac:dyDescent="0.2">
      <c r="A841" t="s">
        <v>2223</v>
      </c>
      <c r="B841" s="2">
        <v>1000000000</v>
      </c>
      <c r="C841" s="1">
        <v>41557</v>
      </c>
      <c r="D841" t="s">
        <v>201</v>
      </c>
      <c r="E841" t="s">
        <v>28</v>
      </c>
      <c r="F841" t="s">
        <v>19</v>
      </c>
      <c r="G841" t="s">
        <v>20</v>
      </c>
      <c r="H841" s="3">
        <v>2007</v>
      </c>
      <c r="I841" s="7">
        <v>282000000</v>
      </c>
      <c r="J841" t="s">
        <v>2224</v>
      </c>
    </row>
    <row r="842" spans="1:10" x14ac:dyDescent="0.2">
      <c r="A842" t="s">
        <v>1760</v>
      </c>
      <c r="B842" s="2">
        <v>1000000000</v>
      </c>
      <c r="C842" s="1">
        <v>44575</v>
      </c>
      <c r="D842" t="s">
        <v>27</v>
      </c>
      <c r="E842" t="s">
        <v>101</v>
      </c>
      <c r="F842" t="s">
        <v>19</v>
      </c>
      <c r="G842" t="s">
        <v>20</v>
      </c>
      <c r="H842" s="3">
        <v>2014</v>
      </c>
      <c r="I842" s="7">
        <v>201000000</v>
      </c>
      <c r="J842" t="s">
        <v>1761</v>
      </c>
    </row>
    <row r="843" spans="1:10" x14ac:dyDescent="0.2">
      <c r="A843" t="s">
        <v>1875</v>
      </c>
      <c r="B843" s="2">
        <v>1000000000</v>
      </c>
      <c r="C843" s="1">
        <v>42936</v>
      </c>
      <c r="D843" t="s">
        <v>68</v>
      </c>
      <c r="E843" t="s">
        <v>12</v>
      </c>
      <c r="F843" t="s">
        <v>13</v>
      </c>
      <c r="G843" t="s">
        <v>14</v>
      </c>
      <c r="H843" s="3">
        <v>2012</v>
      </c>
      <c r="I843" s="7">
        <v>144000000</v>
      </c>
      <c r="J843" t="s">
        <v>1580</v>
      </c>
    </row>
    <row r="844" spans="1:10" x14ac:dyDescent="0.2">
      <c r="A844" t="s">
        <v>2225</v>
      </c>
      <c r="B844" s="2">
        <v>1000000000</v>
      </c>
      <c r="C844" s="1">
        <v>44538</v>
      </c>
      <c r="D844" t="s">
        <v>27</v>
      </c>
      <c r="E844" t="s">
        <v>315</v>
      </c>
      <c r="F844" t="s">
        <v>316</v>
      </c>
      <c r="G844" t="s">
        <v>33</v>
      </c>
      <c r="H844" s="3">
        <v>2011</v>
      </c>
      <c r="I844" s="7">
        <v>263000000</v>
      </c>
      <c r="J844" t="s">
        <v>2226</v>
      </c>
    </row>
    <row r="845" spans="1:10" x14ac:dyDescent="0.2">
      <c r="A845" t="s">
        <v>1635</v>
      </c>
      <c r="B845" s="2">
        <v>1000000000</v>
      </c>
      <c r="C845" s="1">
        <v>44391</v>
      </c>
      <c r="D845" t="s">
        <v>27</v>
      </c>
      <c r="E845" t="s">
        <v>246</v>
      </c>
      <c r="F845" t="s">
        <v>19</v>
      </c>
      <c r="G845" t="s">
        <v>20</v>
      </c>
      <c r="H845" s="3">
        <v>2015</v>
      </c>
      <c r="I845" s="7">
        <v>323000000</v>
      </c>
      <c r="J845" t="s">
        <v>1636</v>
      </c>
    </row>
    <row r="846" spans="1:10" x14ac:dyDescent="0.2">
      <c r="A846" t="s">
        <v>2227</v>
      </c>
      <c r="B846" s="2">
        <v>1000000000</v>
      </c>
      <c r="C846" s="1">
        <v>44203</v>
      </c>
      <c r="D846" t="s">
        <v>23</v>
      </c>
      <c r="E846" t="s">
        <v>2228</v>
      </c>
      <c r="F846" t="s">
        <v>421</v>
      </c>
      <c r="G846" t="s">
        <v>413</v>
      </c>
      <c r="H846" s="3">
        <v>2009</v>
      </c>
      <c r="I846" s="7">
        <v>336000000</v>
      </c>
      <c r="J846" t="s">
        <v>2229</v>
      </c>
    </row>
    <row r="847" spans="1:10" x14ac:dyDescent="0.2">
      <c r="A847" t="s">
        <v>2230</v>
      </c>
      <c r="B847" s="2">
        <v>1000000000</v>
      </c>
      <c r="C847" s="1">
        <v>43054</v>
      </c>
      <c r="D847" t="s">
        <v>213</v>
      </c>
      <c r="E847" t="s">
        <v>12</v>
      </c>
      <c r="F847" t="s">
        <v>13</v>
      </c>
      <c r="G847" t="s">
        <v>14</v>
      </c>
      <c r="H847" s="3">
        <v>2013</v>
      </c>
      <c r="I847" s="7">
        <v>300000000</v>
      </c>
      <c r="J847" t="s">
        <v>2231</v>
      </c>
    </row>
    <row r="848" spans="1:10" x14ac:dyDescent="0.2">
      <c r="A848" t="s">
        <v>1969</v>
      </c>
      <c r="B848" s="2">
        <v>1000000000</v>
      </c>
      <c r="C848" s="1">
        <v>44558</v>
      </c>
      <c r="D848" t="s">
        <v>23</v>
      </c>
      <c r="E848" t="s">
        <v>442</v>
      </c>
      <c r="F848" t="s">
        <v>70</v>
      </c>
      <c r="G848" t="s">
        <v>14</v>
      </c>
      <c r="H848" s="3">
        <v>2016</v>
      </c>
      <c r="I848" s="7">
        <v>111000000</v>
      </c>
      <c r="J848" t="s">
        <v>1970</v>
      </c>
    </row>
    <row r="849" spans="1:10" x14ac:dyDescent="0.2">
      <c r="A849" t="s">
        <v>2232</v>
      </c>
      <c r="B849" s="2">
        <v>1000000000</v>
      </c>
      <c r="C849" s="1">
        <v>44448</v>
      </c>
      <c r="D849" t="s">
        <v>97</v>
      </c>
      <c r="E849" t="s">
        <v>2153</v>
      </c>
      <c r="F849" t="s">
        <v>19</v>
      </c>
      <c r="G849" t="s">
        <v>20</v>
      </c>
      <c r="H849" s="3">
        <v>2017</v>
      </c>
      <c r="I849" s="7">
        <v>265000000</v>
      </c>
      <c r="J849" t="s">
        <v>2233</v>
      </c>
    </row>
    <row r="850" spans="1:10" x14ac:dyDescent="0.2">
      <c r="A850" t="s">
        <v>1762</v>
      </c>
      <c r="B850" s="2">
        <v>1000000000</v>
      </c>
      <c r="C850" s="1">
        <v>44189</v>
      </c>
      <c r="D850" t="s">
        <v>17</v>
      </c>
      <c r="E850" t="s">
        <v>77</v>
      </c>
      <c r="F850" t="s">
        <v>13</v>
      </c>
      <c r="G850" t="s">
        <v>14</v>
      </c>
      <c r="H850" s="3">
        <v>2015</v>
      </c>
      <c r="I850" s="7">
        <v>10000000</v>
      </c>
      <c r="J850" t="s">
        <v>1763</v>
      </c>
    </row>
    <row r="851" spans="1:10" x14ac:dyDescent="0.2">
      <c r="A851" t="s">
        <v>1786</v>
      </c>
      <c r="B851" s="2">
        <v>1000000000</v>
      </c>
      <c r="C851" s="1">
        <v>44447</v>
      </c>
      <c r="D851" t="s">
        <v>27</v>
      </c>
      <c r="E851" t="s">
        <v>42</v>
      </c>
      <c r="F851" t="s">
        <v>43</v>
      </c>
      <c r="G851" t="s">
        <v>33</v>
      </c>
      <c r="H851" s="3">
        <v>2017</v>
      </c>
      <c r="I851" s="7">
        <v>116000000</v>
      </c>
      <c r="J851" t="s">
        <v>1787</v>
      </c>
    </row>
    <row r="852" spans="1:10" x14ac:dyDescent="0.2">
      <c r="A852" t="s">
        <v>2234</v>
      </c>
      <c r="B852" s="2">
        <v>1000000000</v>
      </c>
      <c r="C852" s="1">
        <v>44474</v>
      </c>
      <c r="D852" t="s">
        <v>27</v>
      </c>
      <c r="E852" t="s">
        <v>101</v>
      </c>
      <c r="F852" t="s">
        <v>19</v>
      </c>
      <c r="G852" t="s">
        <v>20</v>
      </c>
      <c r="H852" s="3">
        <v>2017</v>
      </c>
      <c r="I852" s="7">
        <v>110000000</v>
      </c>
      <c r="J852" t="s">
        <v>2235</v>
      </c>
    </row>
    <row r="853" spans="1:10" x14ac:dyDescent="0.2">
      <c r="A853" t="s">
        <v>1989</v>
      </c>
      <c r="B853" s="2">
        <v>1000000000</v>
      </c>
      <c r="C853" s="1">
        <v>44348</v>
      </c>
      <c r="D853" t="s">
        <v>27</v>
      </c>
      <c r="F853" t="s">
        <v>465</v>
      </c>
      <c r="G853" t="s">
        <v>14</v>
      </c>
      <c r="H853" s="3">
        <v>2019</v>
      </c>
      <c r="I853" s="7">
        <v>100000000</v>
      </c>
      <c r="J853" t="s">
        <v>1990</v>
      </c>
    </row>
    <row r="854" spans="1:10" x14ac:dyDescent="0.2">
      <c r="A854" t="s">
        <v>2236</v>
      </c>
      <c r="B854" s="2">
        <v>1000000000</v>
      </c>
      <c r="C854" s="1">
        <v>44425</v>
      </c>
      <c r="D854" t="s">
        <v>97</v>
      </c>
      <c r="E854" t="s">
        <v>101</v>
      </c>
      <c r="F854" t="s">
        <v>19</v>
      </c>
      <c r="G854" t="s">
        <v>20</v>
      </c>
      <c r="H854" s="3">
        <v>2014</v>
      </c>
      <c r="I854" s="7">
        <v>202000000</v>
      </c>
      <c r="J854" t="s">
        <v>2237</v>
      </c>
    </row>
    <row r="855" spans="1:10" x14ac:dyDescent="0.2">
      <c r="A855" t="s">
        <v>2238</v>
      </c>
      <c r="B855" s="2">
        <v>1000000000</v>
      </c>
      <c r="C855" s="1">
        <v>43291</v>
      </c>
      <c r="D855" t="s">
        <v>36</v>
      </c>
      <c r="E855" t="s">
        <v>101</v>
      </c>
      <c r="F855" t="s">
        <v>19</v>
      </c>
      <c r="G855" t="s">
        <v>20</v>
      </c>
      <c r="H855" s="3">
        <v>2007</v>
      </c>
      <c r="I855" s="7">
        <v>325000000</v>
      </c>
      <c r="J855" t="s">
        <v>2239</v>
      </c>
    </row>
    <row r="856" spans="1:10" x14ac:dyDescent="0.2">
      <c r="A856" t="s">
        <v>2240</v>
      </c>
      <c r="B856" s="2">
        <v>1000000000</v>
      </c>
      <c r="C856" s="1">
        <v>43634</v>
      </c>
      <c r="D856" t="s">
        <v>11</v>
      </c>
      <c r="E856" t="s">
        <v>315</v>
      </c>
      <c r="F856" t="s">
        <v>316</v>
      </c>
      <c r="G856" t="s">
        <v>33</v>
      </c>
      <c r="H856" s="3">
        <v>2016</v>
      </c>
      <c r="I856" s="7">
        <v>293000000</v>
      </c>
      <c r="J856" t="s">
        <v>2241</v>
      </c>
    </row>
    <row r="857" spans="1:10" x14ac:dyDescent="0.2">
      <c r="A857" t="s">
        <v>2242</v>
      </c>
      <c r="B857" s="2">
        <v>1000000000</v>
      </c>
      <c r="C857" s="1">
        <v>44516</v>
      </c>
      <c r="D857" t="s">
        <v>17</v>
      </c>
      <c r="E857" t="s">
        <v>69</v>
      </c>
      <c r="F857" t="s">
        <v>70</v>
      </c>
      <c r="G857" t="s">
        <v>14</v>
      </c>
      <c r="H857" s="3">
        <v>2021</v>
      </c>
      <c r="I857" s="7">
        <v>218000000</v>
      </c>
      <c r="J857" t="s">
        <v>2243</v>
      </c>
    </row>
    <row r="858" spans="1:10" x14ac:dyDescent="0.2">
      <c r="A858" t="s">
        <v>1834</v>
      </c>
      <c r="B858" s="2">
        <v>1000000000</v>
      </c>
      <c r="C858" s="1">
        <v>44539</v>
      </c>
      <c r="D858" t="s">
        <v>23</v>
      </c>
      <c r="E858" t="s">
        <v>1228</v>
      </c>
      <c r="F858" t="s">
        <v>205</v>
      </c>
      <c r="G858" t="s">
        <v>20</v>
      </c>
      <c r="H858" s="3">
        <v>2020</v>
      </c>
      <c r="I858" s="7">
        <v>345000000</v>
      </c>
      <c r="J858" t="s">
        <v>1835</v>
      </c>
    </row>
    <row r="859" spans="1:10" x14ac:dyDescent="0.2">
      <c r="A859" t="s">
        <v>2244</v>
      </c>
      <c r="B859" s="2">
        <v>1000000000</v>
      </c>
      <c r="C859" s="1">
        <v>42255</v>
      </c>
      <c r="D859" t="s">
        <v>23</v>
      </c>
      <c r="E859" t="s">
        <v>12</v>
      </c>
      <c r="F859" t="s">
        <v>13</v>
      </c>
      <c r="G859" t="s">
        <v>14</v>
      </c>
      <c r="H859" s="3">
        <v>2011</v>
      </c>
      <c r="I859" s="7">
        <v>232000000</v>
      </c>
      <c r="J859" t="s">
        <v>2245</v>
      </c>
    </row>
    <row r="860" spans="1:10" x14ac:dyDescent="0.2">
      <c r="A860" t="s">
        <v>1579</v>
      </c>
      <c r="B860" s="2">
        <v>1000000000</v>
      </c>
      <c r="C860" s="1">
        <v>43643</v>
      </c>
      <c r="D860" t="s">
        <v>23</v>
      </c>
      <c r="E860" t="s">
        <v>12</v>
      </c>
      <c r="F860" t="s">
        <v>13</v>
      </c>
      <c r="G860" t="s">
        <v>14</v>
      </c>
      <c r="H860" s="3">
        <v>2015</v>
      </c>
      <c r="I860" s="7">
        <v>947000000</v>
      </c>
      <c r="J860" t="s">
        <v>1580</v>
      </c>
    </row>
    <row r="861" spans="1:10" x14ac:dyDescent="0.2">
      <c r="A861" t="s">
        <v>1836</v>
      </c>
      <c r="B861" s="2">
        <v>1000000000</v>
      </c>
      <c r="C861" s="1">
        <v>44411</v>
      </c>
      <c r="D861" t="s">
        <v>36</v>
      </c>
      <c r="E861" t="s">
        <v>28</v>
      </c>
      <c r="F861" t="s">
        <v>19</v>
      </c>
      <c r="G861" t="s">
        <v>20</v>
      </c>
      <c r="H861" s="3">
        <v>2012</v>
      </c>
      <c r="I861" s="7">
        <v>281000000</v>
      </c>
      <c r="J861" t="s">
        <v>1837</v>
      </c>
    </row>
    <row r="862" spans="1:10" x14ac:dyDescent="0.2">
      <c r="A862" t="s">
        <v>1873</v>
      </c>
      <c r="B862" s="2">
        <v>1000000000</v>
      </c>
      <c r="C862" s="1">
        <v>43551</v>
      </c>
      <c r="D862" t="s">
        <v>11</v>
      </c>
      <c r="E862" t="s">
        <v>12</v>
      </c>
      <c r="F862" t="s">
        <v>13</v>
      </c>
      <c r="G862" t="s">
        <v>14</v>
      </c>
      <c r="H862" s="3">
        <v>2014</v>
      </c>
      <c r="I862" s="7">
        <v>787000000</v>
      </c>
      <c r="J862" t="s">
        <v>1874</v>
      </c>
    </row>
    <row r="863" spans="1:10" x14ac:dyDescent="0.2">
      <c r="A863" t="s">
        <v>2246</v>
      </c>
      <c r="B863" s="2">
        <v>1000000000</v>
      </c>
      <c r="C863" s="1">
        <v>44587</v>
      </c>
      <c r="D863" t="s">
        <v>52</v>
      </c>
      <c r="E863" t="s">
        <v>277</v>
      </c>
      <c r="F863" t="s">
        <v>19</v>
      </c>
      <c r="G863" t="s">
        <v>20</v>
      </c>
      <c r="H863" s="3">
        <v>2014</v>
      </c>
      <c r="I863" s="7">
        <v>126000000</v>
      </c>
      <c r="J863" t="s">
        <v>2247</v>
      </c>
    </row>
    <row r="864" spans="1:10" x14ac:dyDescent="0.2">
      <c r="A864" t="s">
        <v>1991</v>
      </c>
      <c r="B864" s="2">
        <v>1000000000</v>
      </c>
      <c r="C864" s="1">
        <v>44515</v>
      </c>
      <c r="D864" t="s">
        <v>36</v>
      </c>
      <c r="E864" t="s">
        <v>28</v>
      </c>
      <c r="F864" t="s">
        <v>19</v>
      </c>
      <c r="G864" t="s">
        <v>20</v>
      </c>
      <c r="H864" s="3">
        <v>2009</v>
      </c>
      <c r="I864" s="7">
        <v>277000000</v>
      </c>
      <c r="J864" t="s">
        <v>1992</v>
      </c>
    </row>
    <row r="865" spans="1:10" x14ac:dyDescent="0.2">
      <c r="A865" t="s">
        <v>1516</v>
      </c>
      <c r="B865" s="2">
        <v>1000000000</v>
      </c>
      <c r="C865" s="1">
        <v>44482</v>
      </c>
      <c r="D865" t="s">
        <v>27</v>
      </c>
      <c r="E865" t="s">
        <v>157</v>
      </c>
      <c r="F865" t="s">
        <v>70</v>
      </c>
      <c r="G865" t="s">
        <v>14</v>
      </c>
      <c r="H865" s="3">
        <v>2009</v>
      </c>
      <c r="I865" s="7">
        <v>249000000</v>
      </c>
      <c r="J865" t="s">
        <v>1517</v>
      </c>
    </row>
    <row r="866" spans="1:10" x14ac:dyDescent="0.2">
      <c r="A866" t="s">
        <v>1981</v>
      </c>
      <c r="B866" s="2">
        <v>1000000000</v>
      </c>
      <c r="C866" s="1">
        <v>44384</v>
      </c>
      <c r="D866" t="s">
        <v>27</v>
      </c>
      <c r="E866" t="s">
        <v>28</v>
      </c>
      <c r="F866" t="s">
        <v>19</v>
      </c>
      <c r="G866" t="s">
        <v>20</v>
      </c>
      <c r="H866" s="3">
        <v>2018</v>
      </c>
      <c r="I866" s="7">
        <v>107000000</v>
      </c>
      <c r="J866" t="s">
        <v>1982</v>
      </c>
    </row>
    <row r="867" spans="1:10" x14ac:dyDescent="0.2">
      <c r="A867" t="s">
        <v>2248</v>
      </c>
      <c r="B867" s="2">
        <v>1000000000</v>
      </c>
      <c r="C867" s="1">
        <v>42831</v>
      </c>
      <c r="D867" t="s">
        <v>49</v>
      </c>
      <c r="E867" t="s">
        <v>12</v>
      </c>
      <c r="F867" t="s">
        <v>13</v>
      </c>
      <c r="G867" t="s">
        <v>14</v>
      </c>
      <c r="H867" s="3">
        <v>2012</v>
      </c>
      <c r="I867" s="7">
        <v>252000000</v>
      </c>
      <c r="J867" t="s">
        <v>2249</v>
      </c>
    </row>
    <row r="868" spans="1:10" x14ac:dyDescent="0.2">
      <c r="A868" t="s">
        <v>1878</v>
      </c>
      <c r="B868" s="2">
        <v>1000000000</v>
      </c>
      <c r="C868" s="1">
        <v>44238</v>
      </c>
      <c r="D868" t="s">
        <v>97</v>
      </c>
      <c r="E868" t="s">
        <v>28</v>
      </c>
      <c r="F868" t="s">
        <v>19</v>
      </c>
      <c r="G868" t="s">
        <v>20</v>
      </c>
      <c r="H868" s="3">
        <v>2017</v>
      </c>
      <c r="I868" s="7">
        <v>167000000</v>
      </c>
      <c r="J868" t="s">
        <v>1879</v>
      </c>
    </row>
    <row r="869" spans="1:10" x14ac:dyDescent="0.2">
      <c r="A869" t="s">
        <v>1518</v>
      </c>
      <c r="B869" s="2">
        <v>1000000000</v>
      </c>
      <c r="C869" s="1">
        <v>42865</v>
      </c>
      <c r="D869" t="s">
        <v>97</v>
      </c>
      <c r="E869" t="s">
        <v>1519</v>
      </c>
      <c r="F869" t="s">
        <v>19</v>
      </c>
      <c r="G869" t="s">
        <v>20</v>
      </c>
      <c r="H869" s="3">
        <v>2010</v>
      </c>
      <c r="I869" s="7">
        <v>394000000</v>
      </c>
      <c r="J869" t="s">
        <v>1520</v>
      </c>
    </row>
    <row r="870" spans="1:10" x14ac:dyDescent="0.2">
      <c r="A870" t="s">
        <v>1614</v>
      </c>
      <c r="B870" s="2">
        <v>1000000000</v>
      </c>
      <c r="C870" s="1">
        <v>42473</v>
      </c>
      <c r="D870" t="s">
        <v>23</v>
      </c>
      <c r="E870" t="s">
        <v>77</v>
      </c>
      <c r="F870" t="s">
        <v>13</v>
      </c>
      <c r="G870" t="s">
        <v>14</v>
      </c>
      <c r="H870" s="3">
        <v>2009</v>
      </c>
      <c r="I870" s="7">
        <v>650000000</v>
      </c>
      <c r="J870" t="s">
        <v>1615</v>
      </c>
    </row>
    <row r="871" spans="1:10" x14ac:dyDescent="0.2">
      <c r="A871" t="s">
        <v>2250</v>
      </c>
      <c r="B871" s="2">
        <v>1000000000</v>
      </c>
      <c r="C871" s="1">
        <v>44502</v>
      </c>
      <c r="D871" t="s">
        <v>36</v>
      </c>
      <c r="E871" t="s">
        <v>12</v>
      </c>
      <c r="F871" t="s">
        <v>13</v>
      </c>
      <c r="G871" t="s">
        <v>14</v>
      </c>
      <c r="H871" s="3">
        <v>2015</v>
      </c>
      <c r="I871" s="7">
        <v>144000000</v>
      </c>
      <c r="J871" t="s">
        <v>2251</v>
      </c>
    </row>
    <row r="872" spans="1:10" x14ac:dyDescent="0.2">
      <c r="A872" t="s">
        <v>2252</v>
      </c>
      <c r="B872" s="2">
        <v>1000000000</v>
      </c>
      <c r="C872" s="1">
        <v>43390</v>
      </c>
      <c r="D872" t="s">
        <v>11</v>
      </c>
      <c r="E872" t="s">
        <v>12</v>
      </c>
      <c r="F872" t="s">
        <v>13</v>
      </c>
      <c r="G872" t="s">
        <v>14</v>
      </c>
      <c r="H872" s="3">
        <v>2016</v>
      </c>
      <c r="I872" s="7">
        <v>1000000000</v>
      </c>
      <c r="J872" t="s">
        <v>2253</v>
      </c>
    </row>
    <row r="873" spans="1:10" x14ac:dyDescent="0.2">
      <c r="A873" t="s">
        <v>2254</v>
      </c>
      <c r="B873" s="2">
        <v>1000000000</v>
      </c>
      <c r="C873" s="1">
        <v>44355</v>
      </c>
      <c r="D873" t="s">
        <v>36</v>
      </c>
      <c r="E873" t="s">
        <v>1891</v>
      </c>
      <c r="F873" t="s">
        <v>19</v>
      </c>
      <c r="G873" t="s">
        <v>20</v>
      </c>
      <c r="H873" s="3">
        <v>2014</v>
      </c>
      <c r="I873" s="7">
        <v>91000000</v>
      </c>
      <c r="J873" t="s">
        <v>2255</v>
      </c>
    </row>
    <row r="874" spans="1:10" x14ac:dyDescent="0.2">
      <c r="A874" t="s">
        <v>1717</v>
      </c>
      <c r="B874" s="2">
        <v>1000000000</v>
      </c>
      <c r="C874" s="1">
        <v>44529</v>
      </c>
      <c r="D874" t="s">
        <v>23</v>
      </c>
      <c r="E874" t="s">
        <v>42</v>
      </c>
      <c r="F874" t="s">
        <v>43</v>
      </c>
      <c r="G874" t="s">
        <v>33</v>
      </c>
      <c r="H874" s="3">
        <v>2017</v>
      </c>
      <c r="I874" s="7">
        <v>276000000</v>
      </c>
      <c r="J874" t="s">
        <v>1718</v>
      </c>
    </row>
    <row r="875" spans="1:10" x14ac:dyDescent="0.2">
      <c r="A875" t="s">
        <v>2256</v>
      </c>
      <c r="B875" s="2">
        <v>1000000000</v>
      </c>
      <c r="C875" s="1">
        <v>43293</v>
      </c>
      <c r="D875" t="s">
        <v>213</v>
      </c>
      <c r="E875" t="s">
        <v>420</v>
      </c>
      <c r="F875" t="s">
        <v>421</v>
      </c>
      <c r="G875" t="s">
        <v>413</v>
      </c>
      <c r="H875" s="3">
        <v>1998</v>
      </c>
      <c r="I875" s="7">
        <v>588000000</v>
      </c>
      <c r="J875" t="s">
        <v>2257</v>
      </c>
    </row>
    <row r="876" spans="1:10" x14ac:dyDescent="0.2">
      <c r="A876" t="s">
        <v>2258</v>
      </c>
      <c r="B876" s="2">
        <v>1000000000</v>
      </c>
      <c r="C876" s="1">
        <v>44316</v>
      </c>
      <c r="D876" t="s">
        <v>36</v>
      </c>
      <c r="E876" t="s">
        <v>28</v>
      </c>
      <c r="F876" t="s">
        <v>19</v>
      </c>
      <c r="G876" t="s">
        <v>20</v>
      </c>
      <c r="H876" s="3">
        <v>2015</v>
      </c>
      <c r="I876" s="7">
        <v>174000000</v>
      </c>
      <c r="J876" t="s">
        <v>2259</v>
      </c>
    </row>
    <row r="877" spans="1:10" x14ac:dyDescent="0.2">
      <c r="A877" t="s">
        <v>1838</v>
      </c>
      <c r="B877" s="2">
        <v>1000000000</v>
      </c>
      <c r="C877" s="1">
        <v>44510</v>
      </c>
      <c r="D877" t="s">
        <v>23</v>
      </c>
      <c r="E877" t="s">
        <v>219</v>
      </c>
      <c r="F877" t="s">
        <v>70</v>
      </c>
      <c r="G877" t="s">
        <v>14</v>
      </c>
      <c r="H877" s="3">
        <v>2015</v>
      </c>
      <c r="I877" s="7">
        <v>310000000</v>
      </c>
      <c r="J877" t="s">
        <v>1839</v>
      </c>
    </row>
    <row r="878" spans="1:10" x14ac:dyDescent="0.2">
      <c r="A878" t="s">
        <v>1788</v>
      </c>
      <c r="B878" s="2">
        <v>1000000000</v>
      </c>
      <c r="C878" s="1">
        <v>44504</v>
      </c>
      <c r="D878" t="s">
        <v>36</v>
      </c>
      <c r="E878" t="s">
        <v>1789</v>
      </c>
      <c r="F878" t="s">
        <v>19</v>
      </c>
      <c r="G878" t="s">
        <v>20</v>
      </c>
      <c r="H878" s="3">
        <v>2018</v>
      </c>
      <c r="I878" s="7">
        <v>260000000</v>
      </c>
      <c r="J878" t="s">
        <v>1790</v>
      </c>
    </row>
    <row r="879" spans="1:10" x14ac:dyDescent="0.2">
      <c r="A879" t="s">
        <v>2260</v>
      </c>
      <c r="B879" s="2">
        <v>1000000000</v>
      </c>
      <c r="C879" s="1">
        <v>44396</v>
      </c>
      <c r="D879" t="s">
        <v>17</v>
      </c>
      <c r="E879" t="s">
        <v>246</v>
      </c>
      <c r="F879" t="s">
        <v>19</v>
      </c>
      <c r="G879" t="s">
        <v>20</v>
      </c>
      <c r="H879" s="3">
        <v>2012</v>
      </c>
      <c r="I879" s="7">
        <v>463000000</v>
      </c>
      <c r="J879" t="s">
        <v>2261</v>
      </c>
    </row>
    <row r="880" spans="1:10" x14ac:dyDescent="0.2">
      <c r="A880" t="s">
        <v>1701</v>
      </c>
      <c r="B880" s="2">
        <v>1000000000</v>
      </c>
      <c r="C880" s="1">
        <v>44606</v>
      </c>
      <c r="D880" t="s">
        <v>27</v>
      </c>
      <c r="E880" t="s">
        <v>420</v>
      </c>
      <c r="F880" t="s">
        <v>421</v>
      </c>
      <c r="G880" t="s">
        <v>413</v>
      </c>
      <c r="H880" s="3">
        <v>2016</v>
      </c>
      <c r="I880" s="7">
        <v>720000000</v>
      </c>
      <c r="J880" t="s">
        <v>1702</v>
      </c>
    </row>
    <row r="881" spans="1:10" x14ac:dyDescent="0.2">
      <c r="A881" t="s">
        <v>2262</v>
      </c>
      <c r="B881" s="2">
        <v>1000000000</v>
      </c>
      <c r="C881" s="1">
        <v>44022</v>
      </c>
      <c r="D881" t="s">
        <v>23</v>
      </c>
      <c r="E881" t="s">
        <v>12</v>
      </c>
      <c r="F881" t="s">
        <v>13</v>
      </c>
      <c r="G881" t="s">
        <v>14</v>
      </c>
      <c r="H881" s="3">
        <v>2016</v>
      </c>
      <c r="I881" s="7">
        <v>655000000</v>
      </c>
      <c r="J881" t="s">
        <v>2263</v>
      </c>
    </row>
    <row r="882" spans="1:10" x14ac:dyDescent="0.2">
      <c r="A882" t="s">
        <v>2264</v>
      </c>
      <c r="B882" s="2">
        <v>1000000000</v>
      </c>
      <c r="C882" s="1">
        <v>44203</v>
      </c>
      <c r="D882" t="s">
        <v>36</v>
      </c>
      <c r="E882" t="s">
        <v>198</v>
      </c>
      <c r="F882" t="s">
        <v>19</v>
      </c>
      <c r="G882" t="s">
        <v>20</v>
      </c>
      <c r="H882" s="3">
        <v>2015</v>
      </c>
      <c r="I882" s="7">
        <v>151000000</v>
      </c>
      <c r="J882" t="s">
        <v>2265</v>
      </c>
    </row>
    <row r="883" spans="1:10" x14ac:dyDescent="0.2">
      <c r="A883" t="s">
        <v>2266</v>
      </c>
      <c r="B883" s="2">
        <v>1000000000</v>
      </c>
      <c r="C883" s="1">
        <v>44252</v>
      </c>
      <c r="D883" t="s">
        <v>36</v>
      </c>
      <c r="E883" t="s">
        <v>101</v>
      </c>
      <c r="F883" t="s">
        <v>19</v>
      </c>
      <c r="G883" t="s">
        <v>20</v>
      </c>
      <c r="H883" s="3">
        <v>2013</v>
      </c>
      <c r="I883" s="7">
        <v>172000000</v>
      </c>
      <c r="J883" t="s">
        <v>2267</v>
      </c>
    </row>
    <row r="884" spans="1:10" x14ac:dyDescent="0.2">
      <c r="A884" t="s">
        <v>1796</v>
      </c>
      <c r="B884" s="2">
        <v>1000000000</v>
      </c>
      <c r="C884" s="1">
        <v>44447</v>
      </c>
      <c r="D884" t="s">
        <v>17</v>
      </c>
      <c r="E884" t="s">
        <v>229</v>
      </c>
      <c r="F884" t="s">
        <v>230</v>
      </c>
      <c r="G884" t="s">
        <v>20</v>
      </c>
      <c r="H884" s="3">
        <v>2020</v>
      </c>
      <c r="I884" s="7">
        <v>45000000</v>
      </c>
      <c r="J884" t="s">
        <v>1797</v>
      </c>
    </row>
    <row r="885" spans="1:10" x14ac:dyDescent="0.2">
      <c r="A885" t="s">
        <v>1942</v>
      </c>
      <c r="B885" s="2">
        <v>1000000000</v>
      </c>
      <c r="C885" s="1">
        <v>44235</v>
      </c>
      <c r="D885" t="s">
        <v>52</v>
      </c>
      <c r="E885" t="s">
        <v>1943</v>
      </c>
      <c r="F885" t="s">
        <v>666</v>
      </c>
      <c r="G885" t="s">
        <v>33</v>
      </c>
      <c r="H885" s="3">
        <v>2004</v>
      </c>
      <c r="I885" s="7">
        <v>346000000</v>
      </c>
      <c r="J885" t="s">
        <v>1944</v>
      </c>
    </row>
    <row r="886" spans="1:10" x14ac:dyDescent="0.2">
      <c r="A886" t="s">
        <v>2268</v>
      </c>
      <c r="B886" s="2">
        <v>1000000000</v>
      </c>
      <c r="C886" s="1">
        <v>44390</v>
      </c>
      <c r="D886" t="s">
        <v>27</v>
      </c>
      <c r="F886" t="s">
        <v>465</v>
      </c>
      <c r="G886" t="s">
        <v>14</v>
      </c>
      <c r="H886" s="3">
        <v>2014</v>
      </c>
      <c r="I886" s="7">
        <v>285000000</v>
      </c>
      <c r="J886" t="s">
        <v>2269</v>
      </c>
    </row>
    <row r="887" spans="1:10" x14ac:dyDescent="0.2">
      <c r="A887" t="s">
        <v>2270</v>
      </c>
      <c r="B887" s="2">
        <v>1000000000</v>
      </c>
      <c r="C887" s="1">
        <v>44523</v>
      </c>
      <c r="D887" t="s">
        <v>36</v>
      </c>
      <c r="E887" t="s">
        <v>69</v>
      </c>
      <c r="F887" t="s">
        <v>70</v>
      </c>
      <c r="G887" t="s">
        <v>14</v>
      </c>
      <c r="H887" s="3">
        <v>2014</v>
      </c>
      <c r="I887" s="7">
        <v>424000000</v>
      </c>
      <c r="J887" t="s">
        <v>2271</v>
      </c>
    </row>
    <row r="888" spans="1:10" x14ac:dyDescent="0.2">
      <c r="A888" t="s">
        <v>2272</v>
      </c>
      <c r="B888" s="2">
        <v>1000000000</v>
      </c>
      <c r="C888" s="1">
        <v>44545</v>
      </c>
      <c r="D888" t="s">
        <v>201</v>
      </c>
      <c r="E888" t="s">
        <v>277</v>
      </c>
      <c r="F888" t="s">
        <v>19</v>
      </c>
      <c r="G888" t="s">
        <v>20</v>
      </c>
      <c r="H888" s="3">
        <v>2020</v>
      </c>
      <c r="I888" s="7">
        <v>220000000</v>
      </c>
      <c r="J888" t="s">
        <v>2273</v>
      </c>
    </row>
    <row r="889" spans="1:10" x14ac:dyDescent="0.2">
      <c r="A889" t="s">
        <v>2274</v>
      </c>
      <c r="B889" s="2">
        <v>1000000000</v>
      </c>
      <c r="C889" s="1">
        <v>43699</v>
      </c>
      <c r="D889" t="s">
        <v>27</v>
      </c>
      <c r="E889" t="s">
        <v>2275</v>
      </c>
      <c r="F889" t="s">
        <v>666</v>
      </c>
      <c r="G889" t="s">
        <v>33</v>
      </c>
      <c r="H889" s="3">
        <v>1999</v>
      </c>
      <c r="I889" s="7">
        <v>105000000</v>
      </c>
      <c r="J889" t="s">
        <v>2276</v>
      </c>
    </row>
    <row r="890" spans="1:10" x14ac:dyDescent="0.2">
      <c r="A890" t="s">
        <v>1967</v>
      </c>
      <c r="B890" s="2">
        <v>1000000000</v>
      </c>
      <c r="C890" s="1">
        <v>43361</v>
      </c>
      <c r="D890" t="s">
        <v>36</v>
      </c>
      <c r="E890" t="s">
        <v>12</v>
      </c>
      <c r="F890" t="s">
        <v>13</v>
      </c>
      <c r="G890" t="s">
        <v>14</v>
      </c>
      <c r="H890" s="3">
        <v>2015</v>
      </c>
      <c r="I890" s="7">
        <v>53000000</v>
      </c>
      <c r="J890" t="s">
        <v>1968</v>
      </c>
    </row>
    <row r="891" spans="1:10" x14ac:dyDescent="0.2">
      <c r="A891" t="s">
        <v>1840</v>
      </c>
      <c r="B891" s="2">
        <v>1000000000</v>
      </c>
      <c r="C891" s="1">
        <v>44349</v>
      </c>
      <c r="D891" t="s">
        <v>23</v>
      </c>
      <c r="E891" t="s">
        <v>1841</v>
      </c>
      <c r="F891" t="s">
        <v>991</v>
      </c>
      <c r="G891" t="s">
        <v>33</v>
      </c>
      <c r="H891" s="3">
        <v>2013</v>
      </c>
      <c r="I891" s="7">
        <v>337000000</v>
      </c>
      <c r="J891" t="s">
        <v>1842</v>
      </c>
    </row>
    <row r="892" spans="1:10" x14ac:dyDescent="0.2">
      <c r="A892" t="s">
        <v>1843</v>
      </c>
      <c r="B892" s="2">
        <v>1000000000</v>
      </c>
      <c r="C892" s="1">
        <v>44439</v>
      </c>
      <c r="D892" t="s">
        <v>36</v>
      </c>
      <c r="E892" t="s">
        <v>1844</v>
      </c>
      <c r="F892" t="s">
        <v>19</v>
      </c>
      <c r="G892" t="s">
        <v>20</v>
      </c>
      <c r="H892" s="3">
        <v>2018</v>
      </c>
      <c r="I892" s="7">
        <v>124000000</v>
      </c>
      <c r="J892" t="s">
        <v>1845</v>
      </c>
    </row>
    <row r="893" spans="1:10" x14ac:dyDescent="0.2">
      <c r="A893" t="s">
        <v>2277</v>
      </c>
      <c r="B893" s="2">
        <v>1000000000</v>
      </c>
      <c r="C893" s="1">
        <v>44615</v>
      </c>
      <c r="D893" t="s">
        <v>97</v>
      </c>
      <c r="E893" t="s">
        <v>28</v>
      </c>
      <c r="F893" t="s">
        <v>19</v>
      </c>
      <c r="G893" t="s">
        <v>20</v>
      </c>
      <c r="H893" s="3">
        <v>2011</v>
      </c>
      <c r="I893" s="7">
        <v>449000000</v>
      </c>
      <c r="J893" t="s">
        <v>2278</v>
      </c>
    </row>
    <row r="894" spans="1:10" x14ac:dyDescent="0.2">
      <c r="A894" t="s">
        <v>2279</v>
      </c>
      <c r="B894" s="2">
        <v>1000000000</v>
      </c>
      <c r="C894" s="1">
        <v>43396</v>
      </c>
      <c r="D894" t="s">
        <v>156</v>
      </c>
      <c r="E894" t="s">
        <v>208</v>
      </c>
      <c r="F894" t="s">
        <v>149</v>
      </c>
      <c r="G894" t="s">
        <v>33</v>
      </c>
      <c r="H894" s="3">
        <v>2013</v>
      </c>
      <c r="I894" s="7">
        <v>396000000</v>
      </c>
      <c r="J894" t="s">
        <v>2280</v>
      </c>
    </row>
    <row r="895" spans="1:10" x14ac:dyDescent="0.2">
      <c r="A895" t="s">
        <v>2281</v>
      </c>
      <c r="B895" s="2">
        <v>1000000000</v>
      </c>
      <c r="C895" s="1">
        <v>44538</v>
      </c>
      <c r="D895" t="s">
        <v>36</v>
      </c>
      <c r="F895" t="s">
        <v>465</v>
      </c>
      <c r="G895" t="s">
        <v>14</v>
      </c>
      <c r="H895" s="3">
        <v>2011</v>
      </c>
      <c r="I895" s="7">
        <v>515000000</v>
      </c>
      <c r="J895" t="s">
        <v>2282</v>
      </c>
    </row>
    <row r="896" spans="1:10" x14ac:dyDescent="0.2">
      <c r="A896" t="s">
        <v>2283</v>
      </c>
      <c r="B896" s="2">
        <v>1000000000</v>
      </c>
      <c r="C896" s="1">
        <v>44509</v>
      </c>
      <c r="D896" t="s">
        <v>36</v>
      </c>
      <c r="E896" t="s">
        <v>101</v>
      </c>
      <c r="F896" t="s">
        <v>19</v>
      </c>
      <c r="G896" t="s">
        <v>20</v>
      </c>
      <c r="H896" s="3">
        <v>2012</v>
      </c>
      <c r="I896" s="7">
        <v>223000000</v>
      </c>
      <c r="J896" t="s">
        <v>2284</v>
      </c>
    </row>
    <row r="897" spans="1:10" x14ac:dyDescent="0.2">
      <c r="A897" t="s">
        <v>2285</v>
      </c>
      <c r="B897" s="2">
        <v>1000000000</v>
      </c>
      <c r="C897" s="1">
        <v>43241</v>
      </c>
      <c r="D897" t="s">
        <v>124</v>
      </c>
      <c r="E897" t="s">
        <v>24</v>
      </c>
      <c r="F897" t="s">
        <v>13</v>
      </c>
      <c r="G897" t="s">
        <v>14</v>
      </c>
      <c r="H897" s="3">
        <v>2013</v>
      </c>
      <c r="I897" s="7">
        <v>200000000</v>
      </c>
      <c r="J897" t="s">
        <v>2286</v>
      </c>
    </row>
    <row r="898" spans="1:10" x14ac:dyDescent="0.2">
      <c r="A898" t="s">
        <v>2287</v>
      </c>
      <c r="B898" s="2">
        <v>1000000000</v>
      </c>
      <c r="C898" s="1">
        <v>43999</v>
      </c>
      <c r="D898" t="s">
        <v>97</v>
      </c>
      <c r="E898" t="s">
        <v>1490</v>
      </c>
      <c r="F898" t="s">
        <v>19</v>
      </c>
      <c r="G898" t="s">
        <v>20</v>
      </c>
      <c r="H898" s="3">
        <v>2016</v>
      </c>
      <c r="I898" s="7">
        <v>192000000</v>
      </c>
      <c r="J898" t="s">
        <v>2288</v>
      </c>
    </row>
    <row r="899" spans="1:10" x14ac:dyDescent="0.2">
      <c r="A899" t="s">
        <v>1597</v>
      </c>
      <c r="B899" s="2">
        <v>1000000000</v>
      </c>
      <c r="C899" s="1">
        <v>44278</v>
      </c>
      <c r="D899" t="s">
        <v>201</v>
      </c>
      <c r="E899" t="s">
        <v>1598</v>
      </c>
      <c r="F899" t="s">
        <v>19</v>
      </c>
      <c r="G899" t="s">
        <v>20</v>
      </c>
      <c r="H899" s="3">
        <v>2019</v>
      </c>
      <c r="I899" s="7">
        <v>632000000</v>
      </c>
      <c r="J899" t="s">
        <v>1599</v>
      </c>
    </row>
    <row r="900" spans="1:10" x14ac:dyDescent="0.2">
      <c r="A900" t="s">
        <v>1995</v>
      </c>
      <c r="B900" s="2">
        <v>1000000000</v>
      </c>
      <c r="C900" s="1">
        <v>43151</v>
      </c>
      <c r="D900" t="s">
        <v>11</v>
      </c>
      <c r="E900" t="s">
        <v>1251</v>
      </c>
      <c r="F900" t="s">
        <v>357</v>
      </c>
      <c r="G900" t="s">
        <v>14</v>
      </c>
      <c r="H900" s="3">
        <v>2010</v>
      </c>
      <c r="I900" s="7">
        <v>86000000</v>
      </c>
      <c r="J900" t="s">
        <v>1996</v>
      </c>
    </row>
    <row r="901" spans="1:10" x14ac:dyDescent="0.2">
      <c r="A901" t="s">
        <v>2289</v>
      </c>
      <c r="B901" s="2">
        <v>1000000000</v>
      </c>
      <c r="C901" s="1">
        <v>44448</v>
      </c>
      <c r="D901" t="s">
        <v>27</v>
      </c>
      <c r="E901" t="s">
        <v>101</v>
      </c>
      <c r="F901" t="s">
        <v>19</v>
      </c>
      <c r="G901" t="s">
        <v>20</v>
      </c>
      <c r="H901" s="3">
        <v>2017</v>
      </c>
      <c r="I901" s="7">
        <v>252000000</v>
      </c>
      <c r="J901" t="s">
        <v>2290</v>
      </c>
    </row>
    <row r="902" spans="1:10" x14ac:dyDescent="0.2">
      <c r="A902" t="s">
        <v>1637</v>
      </c>
      <c r="B902" s="2">
        <v>1000000000</v>
      </c>
      <c r="C902" s="1">
        <v>43643</v>
      </c>
      <c r="D902" t="s">
        <v>36</v>
      </c>
      <c r="E902" t="s">
        <v>77</v>
      </c>
      <c r="F902" t="s">
        <v>13</v>
      </c>
      <c r="G902" t="s">
        <v>14</v>
      </c>
      <c r="H902" s="3">
        <v>2015</v>
      </c>
      <c r="I902" s="7">
        <v>432000000</v>
      </c>
      <c r="J902" t="s">
        <v>1638</v>
      </c>
    </row>
    <row r="903" spans="1:10" x14ac:dyDescent="0.2">
      <c r="A903" t="s">
        <v>1521</v>
      </c>
      <c r="B903" s="2">
        <v>1000000000</v>
      </c>
      <c r="C903" s="1">
        <v>42597</v>
      </c>
      <c r="D903" t="s">
        <v>17</v>
      </c>
      <c r="E903" t="s">
        <v>1522</v>
      </c>
      <c r="F903" t="s">
        <v>316</v>
      </c>
      <c r="G903" t="s">
        <v>33</v>
      </c>
      <c r="H903" s="3">
        <v>1999</v>
      </c>
      <c r="I903" s="7">
        <v>1000000000</v>
      </c>
      <c r="J903" t="s">
        <v>1523</v>
      </c>
    </row>
    <row r="904" spans="1:10" x14ac:dyDescent="0.2">
      <c r="A904" t="s">
        <v>1772</v>
      </c>
      <c r="B904" s="2">
        <v>1000000000</v>
      </c>
      <c r="C904" s="1">
        <v>43510</v>
      </c>
      <c r="D904" t="s">
        <v>17</v>
      </c>
      <c r="E904" t="s">
        <v>771</v>
      </c>
      <c r="F904" t="s">
        <v>43</v>
      </c>
      <c r="G904" t="s">
        <v>33</v>
      </c>
      <c r="H904" s="3">
        <v>2009</v>
      </c>
      <c r="I904" s="7">
        <v>324000000</v>
      </c>
      <c r="J904" t="s">
        <v>1773</v>
      </c>
    </row>
    <row r="905" spans="1:10" x14ac:dyDescent="0.2">
      <c r="A905" t="s">
        <v>2291</v>
      </c>
      <c r="B905" s="2">
        <v>1000000000</v>
      </c>
      <c r="C905" s="1">
        <v>44518</v>
      </c>
      <c r="D905" t="s">
        <v>701</v>
      </c>
      <c r="E905" t="s">
        <v>101</v>
      </c>
      <c r="F905" t="s">
        <v>19</v>
      </c>
      <c r="G905" t="s">
        <v>20</v>
      </c>
      <c r="H905" s="3">
        <v>2016</v>
      </c>
      <c r="I905" s="7">
        <v>254000000</v>
      </c>
      <c r="J905" t="s">
        <v>2292</v>
      </c>
    </row>
    <row r="906" spans="1:10" x14ac:dyDescent="0.2">
      <c r="A906" t="s">
        <v>2293</v>
      </c>
      <c r="B906" s="2">
        <v>1000000000</v>
      </c>
      <c r="C906" s="1">
        <v>44461</v>
      </c>
      <c r="D906" t="s">
        <v>36</v>
      </c>
      <c r="E906" t="s">
        <v>28</v>
      </c>
      <c r="F906" t="s">
        <v>19</v>
      </c>
      <c r="G906" t="s">
        <v>20</v>
      </c>
      <c r="H906" s="3">
        <v>2016</v>
      </c>
      <c r="I906" s="7">
        <v>51000000</v>
      </c>
      <c r="J906" t="s">
        <v>2294</v>
      </c>
    </row>
    <row r="907" spans="1:10" x14ac:dyDescent="0.2">
      <c r="A907" t="s">
        <v>1675</v>
      </c>
      <c r="B907" s="2">
        <v>1000000000</v>
      </c>
      <c r="C907" s="1">
        <v>44532</v>
      </c>
      <c r="D907" t="s">
        <v>201</v>
      </c>
      <c r="E907" t="s">
        <v>28</v>
      </c>
      <c r="F907" t="s">
        <v>19</v>
      </c>
      <c r="G907" t="s">
        <v>20</v>
      </c>
      <c r="H907" s="3">
        <v>2018</v>
      </c>
      <c r="I907" s="7">
        <v>141000000</v>
      </c>
      <c r="J907" t="s">
        <v>1676</v>
      </c>
    </row>
    <row r="908" spans="1:10" x14ac:dyDescent="0.2">
      <c r="A908" t="s">
        <v>1677</v>
      </c>
      <c r="B908" s="2">
        <v>1000000000</v>
      </c>
      <c r="C908" s="1">
        <v>44504</v>
      </c>
      <c r="D908" t="s">
        <v>97</v>
      </c>
      <c r="E908" t="s">
        <v>482</v>
      </c>
      <c r="F908" t="s">
        <v>19</v>
      </c>
      <c r="G908" t="s">
        <v>20</v>
      </c>
      <c r="H908" s="3">
        <v>2016</v>
      </c>
      <c r="I908" s="7">
        <v>241000000</v>
      </c>
      <c r="J908" t="s">
        <v>1678</v>
      </c>
    </row>
    <row r="909" spans="1:10" x14ac:dyDescent="0.2">
      <c r="A909" t="s">
        <v>2295</v>
      </c>
      <c r="B909" s="2">
        <v>1000000000</v>
      </c>
      <c r="C909" s="1">
        <v>43297</v>
      </c>
      <c r="D909" t="s">
        <v>49</v>
      </c>
      <c r="E909" t="s">
        <v>101</v>
      </c>
      <c r="F909" t="s">
        <v>19</v>
      </c>
      <c r="G909" t="s">
        <v>20</v>
      </c>
      <c r="H909" s="3">
        <v>2016</v>
      </c>
      <c r="I909" s="7">
        <v>60000000</v>
      </c>
      <c r="J909" t="s">
        <v>2296</v>
      </c>
    </row>
    <row r="910" spans="1:10" x14ac:dyDescent="0.2">
      <c r="A910" t="s">
        <v>2297</v>
      </c>
      <c r="B910" s="2">
        <v>1000000000</v>
      </c>
      <c r="C910" s="1">
        <v>44271</v>
      </c>
      <c r="D910" t="s">
        <v>36</v>
      </c>
      <c r="F910" t="s">
        <v>465</v>
      </c>
      <c r="G910" t="s">
        <v>14</v>
      </c>
      <c r="H910" s="3">
        <v>2007</v>
      </c>
      <c r="I910" s="7">
        <v>352000000</v>
      </c>
      <c r="J910" t="s">
        <v>2298</v>
      </c>
    </row>
    <row r="911" spans="1:10" x14ac:dyDescent="0.2">
      <c r="A911" t="s">
        <v>2299</v>
      </c>
      <c r="B911" s="2">
        <v>1000000000</v>
      </c>
      <c r="C911" s="1">
        <v>44606</v>
      </c>
      <c r="D911" t="s">
        <v>27</v>
      </c>
      <c r="E911" t="s">
        <v>42</v>
      </c>
      <c r="F911" t="s">
        <v>43</v>
      </c>
      <c r="G911" t="s">
        <v>33</v>
      </c>
      <c r="H911" s="3">
        <v>2018</v>
      </c>
      <c r="I911" s="7">
        <v>239000000</v>
      </c>
      <c r="J911" t="s">
        <v>2300</v>
      </c>
    </row>
    <row r="912" spans="1:10" x14ac:dyDescent="0.2">
      <c r="A912" t="s">
        <v>2301</v>
      </c>
      <c r="B912" s="2">
        <v>1000000000</v>
      </c>
      <c r="C912" s="1">
        <v>44572</v>
      </c>
      <c r="D912" t="s">
        <v>201</v>
      </c>
      <c r="E912" t="s">
        <v>2302</v>
      </c>
      <c r="F912" t="s">
        <v>357</v>
      </c>
      <c r="G912" t="s">
        <v>14</v>
      </c>
      <c r="H912" s="3">
        <v>2015</v>
      </c>
      <c r="I912" s="7">
        <v>190000000</v>
      </c>
      <c r="J912" t="s">
        <v>2303</v>
      </c>
    </row>
    <row r="913" spans="1:10" x14ac:dyDescent="0.2">
      <c r="A913" t="s">
        <v>1945</v>
      </c>
      <c r="B913" s="2">
        <v>1000000000</v>
      </c>
      <c r="C913" s="1">
        <v>44419</v>
      </c>
      <c r="D913" t="s">
        <v>36</v>
      </c>
      <c r="E913" t="s">
        <v>28</v>
      </c>
      <c r="F913" t="s">
        <v>19</v>
      </c>
      <c r="G913" t="s">
        <v>20</v>
      </c>
      <c r="H913" s="3">
        <v>2017</v>
      </c>
      <c r="I913" s="7">
        <v>200000000</v>
      </c>
      <c r="J913" t="s">
        <v>1946</v>
      </c>
    </row>
    <row r="914" spans="1:10" x14ac:dyDescent="0.2">
      <c r="A914" t="s">
        <v>2304</v>
      </c>
      <c r="B914" s="2">
        <v>1000000000</v>
      </c>
      <c r="C914" s="1">
        <v>44536</v>
      </c>
      <c r="D914" t="s">
        <v>23</v>
      </c>
      <c r="E914" t="s">
        <v>2305</v>
      </c>
      <c r="F914" t="s">
        <v>38</v>
      </c>
      <c r="G914" t="s">
        <v>39</v>
      </c>
      <c r="H914" s="3">
        <v>2011</v>
      </c>
      <c r="I914" s="7">
        <v>125000000</v>
      </c>
      <c r="J914" t="s">
        <v>2306</v>
      </c>
    </row>
    <row r="915" spans="1:10" x14ac:dyDescent="0.2">
      <c r="A915" t="s">
        <v>1846</v>
      </c>
      <c r="B915" s="2">
        <v>1000000000</v>
      </c>
      <c r="C915" s="1">
        <v>44592</v>
      </c>
      <c r="D915" t="s">
        <v>27</v>
      </c>
      <c r="E915" t="s">
        <v>28</v>
      </c>
      <c r="F915" t="s">
        <v>19</v>
      </c>
      <c r="G915" t="s">
        <v>20</v>
      </c>
      <c r="H915" s="3">
        <v>2021</v>
      </c>
      <c r="I915" s="7">
        <v>118000000</v>
      </c>
      <c r="J915" t="s">
        <v>1847</v>
      </c>
    </row>
    <row r="916" spans="1:10" x14ac:dyDescent="0.2">
      <c r="A916" t="s">
        <v>1947</v>
      </c>
      <c r="B916" s="2">
        <v>1000000000</v>
      </c>
      <c r="C916" s="1">
        <v>44147</v>
      </c>
      <c r="D916" t="s">
        <v>23</v>
      </c>
      <c r="E916" t="s">
        <v>1948</v>
      </c>
      <c r="F916" t="s">
        <v>19</v>
      </c>
      <c r="G916" t="s">
        <v>20</v>
      </c>
      <c r="H916" s="3">
        <v>2010</v>
      </c>
      <c r="I916" s="7">
        <v>433000000</v>
      </c>
      <c r="J916" t="s">
        <v>1949</v>
      </c>
    </row>
    <row r="917" spans="1:10" x14ac:dyDescent="0.2">
      <c r="A917" t="s">
        <v>1524</v>
      </c>
      <c r="B917" s="2">
        <v>1000000000</v>
      </c>
      <c r="C917" s="1">
        <v>44293</v>
      </c>
      <c r="D917" t="s">
        <v>36</v>
      </c>
      <c r="E917" t="s">
        <v>1525</v>
      </c>
      <c r="F917" t="s">
        <v>19</v>
      </c>
      <c r="G917" t="s">
        <v>20</v>
      </c>
      <c r="H917" s="3">
        <v>2011</v>
      </c>
      <c r="I917" s="7">
        <v>163000000</v>
      </c>
      <c r="J917" t="s">
        <v>1526</v>
      </c>
    </row>
    <row r="918" spans="1:10" x14ac:dyDescent="0.2">
      <c r="A918" t="s">
        <v>2307</v>
      </c>
      <c r="B918" s="2">
        <v>1000000000</v>
      </c>
      <c r="C918" s="1">
        <v>44434</v>
      </c>
      <c r="D918" t="s">
        <v>213</v>
      </c>
      <c r="E918" t="s">
        <v>28</v>
      </c>
      <c r="F918" t="s">
        <v>19</v>
      </c>
      <c r="G918" t="s">
        <v>20</v>
      </c>
      <c r="H918" s="3">
        <v>2011</v>
      </c>
      <c r="I918" s="7">
        <v>195000000</v>
      </c>
      <c r="J918" t="s">
        <v>2308</v>
      </c>
    </row>
    <row r="919" spans="1:10" x14ac:dyDescent="0.2">
      <c r="A919" t="s">
        <v>1848</v>
      </c>
      <c r="B919" s="2">
        <v>1000000000</v>
      </c>
      <c r="C919" s="1">
        <v>44281</v>
      </c>
      <c r="D919" t="s">
        <v>27</v>
      </c>
      <c r="E919" t="s">
        <v>28</v>
      </c>
      <c r="F919" t="s">
        <v>19</v>
      </c>
      <c r="G919" t="s">
        <v>20</v>
      </c>
      <c r="H919" s="3">
        <v>2016</v>
      </c>
      <c r="I919" s="7">
        <v>161000000</v>
      </c>
      <c r="J919" t="s">
        <v>1849</v>
      </c>
    </row>
    <row r="920" spans="1:10" x14ac:dyDescent="0.2">
      <c r="A920" t="s">
        <v>1527</v>
      </c>
      <c r="B920" s="2">
        <v>1000000000</v>
      </c>
      <c r="C920" s="1">
        <v>44280</v>
      </c>
      <c r="D920" t="s">
        <v>68</v>
      </c>
      <c r="E920" t="s">
        <v>12</v>
      </c>
      <c r="F920" t="s">
        <v>13</v>
      </c>
      <c r="G920" t="s">
        <v>14</v>
      </c>
      <c r="H920" s="3">
        <v>2017</v>
      </c>
      <c r="I920" s="7">
        <v>268000000</v>
      </c>
      <c r="J920" t="s">
        <v>1528</v>
      </c>
    </row>
    <row r="921" spans="1:10" x14ac:dyDescent="0.2">
      <c r="A921" t="s">
        <v>2309</v>
      </c>
      <c r="B921" s="2">
        <v>1000000000</v>
      </c>
      <c r="C921" s="1">
        <v>44517</v>
      </c>
      <c r="D921" t="s">
        <v>36</v>
      </c>
      <c r="E921" t="s">
        <v>2310</v>
      </c>
      <c r="F921" t="s">
        <v>19</v>
      </c>
      <c r="G921" t="s">
        <v>20</v>
      </c>
      <c r="H921" s="3">
        <v>2020</v>
      </c>
      <c r="I921" s="7">
        <v>100000000</v>
      </c>
      <c r="J921" t="s">
        <v>2311</v>
      </c>
    </row>
    <row r="922" spans="1:10" x14ac:dyDescent="0.2">
      <c r="A922" t="s">
        <v>2312</v>
      </c>
      <c r="B922" s="2">
        <v>1000000000</v>
      </c>
      <c r="C922" s="1">
        <v>44573</v>
      </c>
      <c r="D922" t="s">
        <v>11</v>
      </c>
      <c r="E922" t="s">
        <v>594</v>
      </c>
      <c r="F922" t="s">
        <v>19</v>
      </c>
      <c r="G922" t="s">
        <v>20</v>
      </c>
      <c r="H922" s="3">
        <v>2016</v>
      </c>
      <c r="I922" s="7">
        <v>166000000</v>
      </c>
      <c r="J922" t="s">
        <v>2313</v>
      </c>
    </row>
    <row r="923" spans="1:10" x14ac:dyDescent="0.2">
      <c r="A923" t="s">
        <v>2314</v>
      </c>
      <c r="B923" s="2">
        <v>1000000000</v>
      </c>
      <c r="C923" s="1">
        <v>44095</v>
      </c>
      <c r="D923" t="s">
        <v>17</v>
      </c>
      <c r="E923" t="s">
        <v>1120</v>
      </c>
      <c r="F923" t="s">
        <v>1121</v>
      </c>
      <c r="G923" t="s">
        <v>14</v>
      </c>
      <c r="H923" s="3">
        <v>2020</v>
      </c>
      <c r="I923" s="7">
        <v>140000000</v>
      </c>
      <c r="J923" t="s">
        <v>2315</v>
      </c>
    </row>
    <row r="924" spans="1:10" x14ac:dyDescent="0.2">
      <c r="A924" t="s">
        <v>2316</v>
      </c>
      <c r="B924" s="2">
        <v>1000000000</v>
      </c>
      <c r="C924" s="1">
        <v>43584</v>
      </c>
      <c r="D924" t="s">
        <v>213</v>
      </c>
      <c r="E924" t="s">
        <v>77</v>
      </c>
      <c r="F924" t="s">
        <v>13</v>
      </c>
      <c r="G924" t="s">
        <v>14</v>
      </c>
      <c r="H924" s="3">
        <v>2015</v>
      </c>
      <c r="I924" s="7" t="s">
        <v>570</v>
      </c>
      <c r="J924" t="s">
        <v>2317</v>
      </c>
    </row>
    <row r="925" spans="1:10" x14ac:dyDescent="0.2">
      <c r="A925" t="s">
        <v>2318</v>
      </c>
      <c r="B925" s="2">
        <v>1000000000</v>
      </c>
      <c r="C925" s="1">
        <v>44215</v>
      </c>
      <c r="D925" t="s">
        <v>27</v>
      </c>
      <c r="E925" t="s">
        <v>42</v>
      </c>
      <c r="F925" t="s">
        <v>43</v>
      </c>
      <c r="G925" t="s">
        <v>33</v>
      </c>
      <c r="H925" s="3">
        <v>2006</v>
      </c>
      <c r="I925" s="7">
        <v>370000000</v>
      </c>
      <c r="J925" t="s">
        <v>2319</v>
      </c>
    </row>
    <row r="926" spans="1:10" x14ac:dyDescent="0.2">
      <c r="A926" t="s">
        <v>1850</v>
      </c>
      <c r="B926" s="2">
        <v>1000000000</v>
      </c>
      <c r="C926" s="1">
        <v>44390</v>
      </c>
      <c r="D926" t="s">
        <v>97</v>
      </c>
      <c r="E926" t="s">
        <v>840</v>
      </c>
      <c r="F926" t="s">
        <v>19</v>
      </c>
      <c r="G926" t="s">
        <v>20</v>
      </c>
      <c r="H926" s="3">
        <v>2019</v>
      </c>
      <c r="I926" s="7">
        <v>315000000</v>
      </c>
      <c r="J926" t="s">
        <v>1851</v>
      </c>
    </row>
    <row r="927" spans="1:10" x14ac:dyDescent="0.2">
      <c r="A927" t="s">
        <v>2320</v>
      </c>
      <c r="B927" s="2">
        <v>1000000000</v>
      </c>
      <c r="C927" s="1">
        <v>44340</v>
      </c>
      <c r="D927" t="s">
        <v>17</v>
      </c>
      <c r="E927" t="s">
        <v>2321</v>
      </c>
      <c r="F927" t="s">
        <v>19</v>
      </c>
      <c r="G927" t="s">
        <v>20</v>
      </c>
      <c r="H927" s="3">
        <v>2016</v>
      </c>
      <c r="I927" s="7">
        <v>130000000</v>
      </c>
      <c r="J927" t="s">
        <v>2322</v>
      </c>
    </row>
    <row r="928" spans="1:10" x14ac:dyDescent="0.2">
      <c r="A928" t="s">
        <v>1679</v>
      </c>
      <c r="B928" s="2">
        <v>1000000000</v>
      </c>
      <c r="C928" s="1">
        <v>44537</v>
      </c>
      <c r="D928" t="s">
        <v>97</v>
      </c>
      <c r="E928" t="s">
        <v>157</v>
      </c>
      <c r="F928" t="s">
        <v>70</v>
      </c>
      <c r="G928" t="s">
        <v>14</v>
      </c>
      <c r="H928" s="3">
        <v>2018</v>
      </c>
      <c r="I928" s="7">
        <v>177000000</v>
      </c>
      <c r="J928" t="s">
        <v>1680</v>
      </c>
    </row>
    <row r="929" spans="1:10" x14ac:dyDescent="0.2">
      <c r="A929" t="s">
        <v>1852</v>
      </c>
      <c r="B929" s="2">
        <v>1000000000</v>
      </c>
      <c r="C929" s="1">
        <v>44244</v>
      </c>
      <c r="D929" t="s">
        <v>27</v>
      </c>
      <c r="E929" t="s">
        <v>101</v>
      </c>
      <c r="F929" t="s">
        <v>19</v>
      </c>
      <c r="G929" t="s">
        <v>20</v>
      </c>
      <c r="H929" s="3">
        <v>2008</v>
      </c>
      <c r="I929" s="7">
        <v>309000000</v>
      </c>
      <c r="J929" t="s">
        <v>1853</v>
      </c>
    </row>
    <row r="930" spans="1:10" x14ac:dyDescent="0.2">
      <c r="A930" t="s">
        <v>1529</v>
      </c>
      <c r="B930" s="2">
        <v>1000000000</v>
      </c>
      <c r="C930" s="1">
        <v>44349</v>
      </c>
      <c r="D930" t="s">
        <v>36</v>
      </c>
      <c r="E930" t="s">
        <v>77</v>
      </c>
      <c r="F930" t="s">
        <v>13</v>
      </c>
      <c r="G930" t="s">
        <v>14</v>
      </c>
      <c r="H930" s="3">
        <v>2011</v>
      </c>
      <c r="I930" s="7">
        <v>164000000</v>
      </c>
      <c r="J930" t="s">
        <v>1530</v>
      </c>
    </row>
    <row r="931" spans="1:10" x14ac:dyDescent="0.2">
      <c r="A931" t="s">
        <v>1588</v>
      </c>
      <c r="B931" s="2">
        <v>1000000000</v>
      </c>
      <c r="C931" s="1">
        <v>44186</v>
      </c>
      <c r="D931" t="s">
        <v>27</v>
      </c>
      <c r="E931" t="s">
        <v>28</v>
      </c>
      <c r="F931" t="s">
        <v>19</v>
      </c>
      <c r="G931" t="s">
        <v>20</v>
      </c>
      <c r="H931" s="3">
        <v>2015</v>
      </c>
      <c r="I931" s="7">
        <v>160000000</v>
      </c>
      <c r="J931" t="s">
        <v>1589</v>
      </c>
    </row>
    <row r="932" spans="1:10" x14ac:dyDescent="0.2">
      <c r="A932" t="s">
        <v>2323</v>
      </c>
      <c r="B932" s="2">
        <v>1000000000</v>
      </c>
      <c r="C932" s="1">
        <v>44203</v>
      </c>
      <c r="D932" t="s">
        <v>52</v>
      </c>
      <c r="E932" t="s">
        <v>2324</v>
      </c>
      <c r="F932" t="s">
        <v>19</v>
      </c>
      <c r="G932" t="s">
        <v>20</v>
      </c>
      <c r="H932" s="3">
        <v>2015</v>
      </c>
      <c r="I932" s="7">
        <v>226000000</v>
      </c>
      <c r="J932" t="s">
        <v>2325</v>
      </c>
    </row>
    <row r="933" spans="1:10" x14ac:dyDescent="0.2">
      <c r="A933" t="s">
        <v>2326</v>
      </c>
      <c r="B933" s="2">
        <v>1000000000</v>
      </c>
      <c r="C933" s="1">
        <v>43964</v>
      </c>
      <c r="D933" t="s">
        <v>68</v>
      </c>
      <c r="E933" t="s">
        <v>28</v>
      </c>
      <c r="F933" t="s">
        <v>19</v>
      </c>
      <c r="G933" t="s">
        <v>20</v>
      </c>
      <c r="H933" s="3">
        <v>2005</v>
      </c>
      <c r="I933" s="7">
        <v>62000000</v>
      </c>
      <c r="J933" t="s">
        <v>2327</v>
      </c>
    </row>
    <row r="934" spans="1:10" x14ac:dyDescent="0.2">
      <c r="A934" t="s">
        <v>1854</v>
      </c>
      <c r="B934" s="2">
        <v>1000000000</v>
      </c>
      <c r="C934" s="1">
        <v>44028</v>
      </c>
      <c r="D934" t="s">
        <v>52</v>
      </c>
      <c r="E934" t="s">
        <v>497</v>
      </c>
      <c r="F934" t="s">
        <v>19</v>
      </c>
      <c r="G934" t="s">
        <v>20</v>
      </c>
      <c r="H934" s="3">
        <v>2012</v>
      </c>
      <c r="I934" s="7">
        <v>347000000</v>
      </c>
      <c r="J934" t="s">
        <v>1855</v>
      </c>
    </row>
    <row r="935" spans="1:10" x14ac:dyDescent="0.2">
      <c r="A935" t="s">
        <v>1531</v>
      </c>
      <c r="B935" s="2">
        <v>1000000000</v>
      </c>
      <c r="C935" s="1">
        <v>44497</v>
      </c>
      <c r="D935" t="s">
        <v>133</v>
      </c>
      <c r="E935" t="s">
        <v>497</v>
      </c>
      <c r="F935" t="s">
        <v>19</v>
      </c>
      <c r="G935" t="s">
        <v>20</v>
      </c>
      <c r="H935" s="3">
        <v>2007</v>
      </c>
      <c r="I935" s="7">
        <v>329000000</v>
      </c>
      <c r="J935" t="s">
        <v>1532</v>
      </c>
    </row>
    <row r="936" spans="1:10" x14ac:dyDescent="0.2">
      <c r="A936" t="s">
        <v>1971</v>
      </c>
      <c r="B936" s="2">
        <v>1000000000</v>
      </c>
      <c r="C936" s="1">
        <v>43066</v>
      </c>
      <c r="D936" t="s">
        <v>27</v>
      </c>
      <c r="E936" t="s">
        <v>1972</v>
      </c>
      <c r="F936" t="s">
        <v>43</v>
      </c>
      <c r="G936" t="s">
        <v>33</v>
      </c>
      <c r="H936" s="3">
        <v>1990</v>
      </c>
      <c r="I936" s="7">
        <v>200000000</v>
      </c>
      <c r="J936" t="s">
        <v>1973</v>
      </c>
    </row>
    <row r="937" spans="1:10" x14ac:dyDescent="0.2">
      <c r="A937" t="s">
        <v>2328</v>
      </c>
      <c r="B937" s="2">
        <v>1000000000</v>
      </c>
      <c r="C937" s="1">
        <v>44643</v>
      </c>
      <c r="D937" t="s">
        <v>36</v>
      </c>
      <c r="E937" t="s">
        <v>28</v>
      </c>
      <c r="F937" t="s">
        <v>19</v>
      </c>
      <c r="G937" t="s">
        <v>20</v>
      </c>
      <c r="H937" s="3">
        <v>2015</v>
      </c>
      <c r="I937" s="7">
        <v>273000000</v>
      </c>
      <c r="J937" t="s">
        <v>2329</v>
      </c>
    </row>
    <row r="938" spans="1:10" x14ac:dyDescent="0.2">
      <c r="A938" t="s">
        <v>2330</v>
      </c>
      <c r="B938" s="2">
        <v>1000000000</v>
      </c>
      <c r="C938" s="1">
        <v>44508</v>
      </c>
      <c r="D938" t="s">
        <v>49</v>
      </c>
      <c r="E938" t="s">
        <v>208</v>
      </c>
      <c r="F938" t="s">
        <v>149</v>
      </c>
      <c r="G938" t="s">
        <v>33</v>
      </c>
      <c r="H938" s="3">
        <v>2020</v>
      </c>
      <c r="I938" s="7">
        <v>167000000</v>
      </c>
      <c r="J938" t="s">
        <v>2331</v>
      </c>
    </row>
    <row r="939" spans="1:10" x14ac:dyDescent="0.2">
      <c r="A939" t="s">
        <v>1681</v>
      </c>
      <c r="B939" s="2">
        <v>1000000000</v>
      </c>
      <c r="C939" s="1">
        <v>44476</v>
      </c>
      <c r="D939" t="s">
        <v>23</v>
      </c>
      <c r="E939" t="s">
        <v>1003</v>
      </c>
      <c r="F939" t="s">
        <v>70</v>
      </c>
      <c r="G939" t="s">
        <v>14</v>
      </c>
      <c r="H939" s="3">
        <v>2011</v>
      </c>
      <c r="I939" s="7">
        <v>521000000</v>
      </c>
      <c r="J939" t="s">
        <v>1682</v>
      </c>
    </row>
    <row r="940" spans="1:10" x14ac:dyDescent="0.2">
      <c r="A940" t="s">
        <v>1890</v>
      </c>
      <c r="B940" s="2">
        <v>1000000000</v>
      </c>
      <c r="C940" s="1">
        <v>44455</v>
      </c>
      <c r="D940" t="s">
        <v>11</v>
      </c>
      <c r="E940" t="s">
        <v>1891</v>
      </c>
      <c r="F940" t="s">
        <v>19</v>
      </c>
      <c r="G940" t="s">
        <v>20</v>
      </c>
      <c r="H940" s="3">
        <v>2019</v>
      </c>
      <c r="I940" s="7">
        <v>150000000</v>
      </c>
      <c r="J940" t="s">
        <v>1892</v>
      </c>
    </row>
    <row r="941" spans="1:10" x14ac:dyDescent="0.2">
      <c r="A941" t="s">
        <v>2332</v>
      </c>
      <c r="B941" s="2">
        <v>1000000000</v>
      </c>
      <c r="C941" s="1">
        <v>42011</v>
      </c>
      <c r="D941" t="s">
        <v>17</v>
      </c>
      <c r="E941" t="s">
        <v>2333</v>
      </c>
      <c r="F941" t="s">
        <v>19</v>
      </c>
      <c r="G941" t="s">
        <v>20</v>
      </c>
      <c r="H941" s="3">
        <v>2000</v>
      </c>
      <c r="I941" s="7">
        <v>250000000</v>
      </c>
      <c r="J941" t="s">
        <v>2334</v>
      </c>
    </row>
    <row r="942" spans="1:10" x14ac:dyDescent="0.2">
      <c r="A942" t="s">
        <v>2335</v>
      </c>
      <c r="B942" s="2">
        <v>1000000000</v>
      </c>
      <c r="C942" s="1">
        <v>43444</v>
      </c>
      <c r="D942" t="s">
        <v>46</v>
      </c>
      <c r="E942" t="s">
        <v>482</v>
      </c>
      <c r="F942" t="s">
        <v>19</v>
      </c>
      <c r="G942" t="s">
        <v>20</v>
      </c>
      <c r="H942" s="3">
        <v>2015</v>
      </c>
      <c r="I942" s="7">
        <v>2000000000</v>
      </c>
      <c r="J942" t="s">
        <v>2336</v>
      </c>
    </row>
    <row r="943" spans="1:10" x14ac:dyDescent="0.2">
      <c r="A943" t="s">
        <v>2337</v>
      </c>
      <c r="B943" s="2">
        <v>1000000000</v>
      </c>
      <c r="C943" s="1">
        <v>44531</v>
      </c>
      <c r="D943" t="s">
        <v>201</v>
      </c>
      <c r="E943" t="s">
        <v>2338</v>
      </c>
      <c r="F943" t="s">
        <v>19</v>
      </c>
      <c r="G943" t="s">
        <v>20</v>
      </c>
      <c r="H943" s="3">
        <v>2007</v>
      </c>
      <c r="I943" s="7">
        <v>330000000</v>
      </c>
      <c r="J943" t="s">
        <v>2339</v>
      </c>
    </row>
    <row r="944" spans="1:10" x14ac:dyDescent="0.2">
      <c r="A944" t="s">
        <v>2340</v>
      </c>
      <c r="B944" s="2">
        <v>1000000000</v>
      </c>
      <c r="C944" s="1">
        <v>43031</v>
      </c>
      <c r="D944" t="s">
        <v>17</v>
      </c>
      <c r="E944" t="s">
        <v>2341</v>
      </c>
      <c r="F944" t="s">
        <v>1405</v>
      </c>
      <c r="G944" t="s">
        <v>14</v>
      </c>
      <c r="H944" s="3">
        <v>2015</v>
      </c>
      <c r="I944" s="7">
        <v>15000000</v>
      </c>
      <c r="J944" t="s">
        <v>2342</v>
      </c>
    </row>
    <row r="945" spans="1:10" x14ac:dyDescent="0.2">
      <c r="A945" t="s">
        <v>1719</v>
      </c>
      <c r="B945" s="2">
        <v>1000000000</v>
      </c>
      <c r="C945" s="1">
        <v>44585</v>
      </c>
      <c r="D945" t="s">
        <v>23</v>
      </c>
      <c r="E945" t="s">
        <v>189</v>
      </c>
      <c r="F945" t="s">
        <v>190</v>
      </c>
      <c r="G945" t="s">
        <v>14</v>
      </c>
      <c r="H945" s="3">
        <v>2008</v>
      </c>
      <c r="I945" s="7">
        <v>178000000</v>
      </c>
      <c r="J945" t="s">
        <v>1720</v>
      </c>
    </row>
    <row r="946" spans="1:10" x14ac:dyDescent="0.2">
      <c r="A946" t="s">
        <v>1950</v>
      </c>
      <c r="B946" s="2">
        <v>1000000000</v>
      </c>
      <c r="C946" s="1">
        <v>44285</v>
      </c>
      <c r="D946" t="s">
        <v>97</v>
      </c>
      <c r="E946" t="s">
        <v>101</v>
      </c>
      <c r="F946" t="s">
        <v>19</v>
      </c>
      <c r="G946" t="s">
        <v>20</v>
      </c>
      <c r="H946" s="3">
        <v>2017</v>
      </c>
      <c r="I946" s="7">
        <v>130000000</v>
      </c>
      <c r="J946" t="s">
        <v>1951</v>
      </c>
    </row>
    <row r="947" spans="1:10" x14ac:dyDescent="0.2">
      <c r="A947" t="s">
        <v>1974</v>
      </c>
      <c r="B947" s="2">
        <v>1000000000</v>
      </c>
      <c r="C947" s="1">
        <v>43657</v>
      </c>
      <c r="D947" t="s">
        <v>46</v>
      </c>
      <c r="E947" t="s">
        <v>442</v>
      </c>
      <c r="F947" t="s">
        <v>70</v>
      </c>
      <c r="G947" t="s">
        <v>14</v>
      </c>
      <c r="H947" s="3">
        <v>2014</v>
      </c>
      <c r="I947" s="7">
        <v>247000000</v>
      </c>
      <c r="J947" t="s">
        <v>1975</v>
      </c>
    </row>
    <row r="948" spans="1:10" x14ac:dyDescent="0.2">
      <c r="A948" t="s">
        <v>1856</v>
      </c>
      <c r="B948" s="2">
        <v>1000000000</v>
      </c>
      <c r="C948" s="1">
        <v>44378</v>
      </c>
      <c r="D948" t="s">
        <v>46</v>
      </c>
      <c r="E948" t="s">
        <v>1857</v>
      </c>
      <c r="F948" t="s">
        <v>1858</v>
      </c>
      <c r="G948" t="s">
        <v>33</v>
      </c>
      <c r="H948" s="3">
        <v>2019</v>
      </c>
      <c r="I948" s="7">
        <v>380000000</v>
      </c>
      <c r="J948" t="s">
        <v>1859</v>
      </c>
    </row>
    <row r="949" spans="1:10" x14ac:dyDescent="0.2">
      <c r="A949" t="s">
        <v>2343</v>
      </c>
      <c r="B949" s="2">
        <v>1000000000</v>
      </c>
      <c r="C949" s="1">
        <v>44551</v>
      </c>
      <c r="D949" t="s">
        <v>49</v>
      </c>
      <c r="E949" t="s">
        <v>28</v>
      </c>
      <c r="F949" t="s">
        <v>19</v>
      </c>
      <c r="G949" t="s">
        <v>20</v>
      </c>
      <c r="H949" s="3">
        <v>2016</v>
      </c>
      <c r="I949" s="7">
        <v>484000000</v>
      </c>
      <c r="J949" t="s">
        <v>2344</v>
      </c>
    </row>
    <row r="950" spans="1:10" x14ac:dyDescent="0.2">
      <c r="A950" t="s">
        <v>1791</v>
      </c>
      <c r="B950" s="2">
        <v>1000000000</v>
      </c>
      <c r="C950" s="1">
        <v>44582</v>
      </c>
      <c r="D950" t="s">
        <v>46</v>
      </c>
      <c r="E950" t="s">
        <v>874</v>
      </c>
      <c r="F950" t="s">
        <v>19</v>
      </c>
      <c r="G950" t="s">
        <v>20</v>
      </c>
      <c r="H950" s="3">
        <v>2018</v>
      </c>
      <c r="I950" s="7">
        <v>482000000</v>
      </c>
      <c r="J950" t="s">
        <v>1792</v>
      </c>
    </row>
    <row r="951" spans="1:10" x14ac:dyDescent="0.2">
      <c r="A951" t="s">
        <v>1976</v>
      </c>
      <c r="B951" s="2">
        <v>1000000000</v>
      </c>
      <c r="C951" s="1">
        <v>42972</v>
      </c>
      <c r="D951" t="s">
        <v>17</v>
      </c>
      <c r="E951" t="s">
        <v>424</v>
      </c>
      <c r="F951" t="s">
        <v>19</v>
      </c>
      <c r="G951" t="s">
        <v>20</v>
      </c>
      <c r="H951" s="3">
        <v>2008</v>
      </c>
      <c r="I951" s="7">
        <v>223000000</v>
      </c>
      <c r="J951" t="s">
        <v>1977</v>
      </c>
    </row>
    <row r="952" spans="1:10" x14ac:dyDescent="0.2">
      <c r="A952" t="s">
        <v>1683</v>
      </c>
      <c r="B952" s="2">
        <v>1000000000</v>
      </c>
      <c r="C952" s="1">
        <v>44602</v>
      </c>
      <c r="D952" t="s">
        <v>201</v>
      </c>
      <c r="E952" t="s">
        <v>277</v>
      </c>
      <c r="F952" t="s">
        <v>19</v>
      </c>
      <c r="G952" t="s">
        <v>20</v>
      </c>
      <c r="H952" s="3">
        <v>2016</v>
      </c>
      <c r="I952" s="7">
        <v>271000000</v>
      </c>
      <c r="J952" t="s">
        <v>1684</v>
      </c>
    </row>
    <row r="953" spans="1:10" x14ac:dyDescent="0.2">
      <c r="A953" t="s">
        <v>2345</v>
      </c>
      <c r="B953" s="2">
        <v>1000000000</v>
      </c>
      <c r="C953" s="1">
        <v>44295</v>
      </c>
      <c r="D953" t="s">
        <v>27</v>
      </c>
      <c r="E953" t="s">
        <v>42</v>
      </c>
      <c r="F953" t="s">
        <v>43</v>
      </c>
      <c r="G953" t="s">
        <v>33</v>
      </c>
      <c r="H953" s="3">
        <v>2019</v>
      </c>
      <c r="I953" s="7">
        <v>1000000000</v>
      </c>
      <c r="J953" t="s">
        <v>2346</v>
      </c>
    </row>
    <row r="954" spans="1:10" x14ac:dyDescent="0.2">
      <c r="A954" t="s">
        <v>2347</v>
      </c>
      <c r="B954" s="2">
        <v>1000000000</v>
      </c>
      <c r="C954" s="1">
        <v>44237</v>
      </c>
      <c r="D954" t="s">
        <v>23</v>
      </c>
      <c r="E954" t="s">
        <v>468</v>
      </c>
      <c r="F954" t="s">
        <v>19</v>
      </c>
      <c r="G954" t="s">
        <v>20</v>
      </c>
      <c r="H954" s="3">
        <v>2018</v>
      </c>
      <c r="I954" s="7">
        <v>310000000</v>
      </c>
      <c r="J954" t="s">
        <v>575</v>
      </c>
    </row>
    <row r="955" spans="1:10" x14ac:dyDescent="0.2">
      <c r="A955" t="s">
        <v>1685</v>
      </c>
      <c r="B955" s="2">
        <v>1000000000</v>
      </c>
      <c r="C955" s="1">
        <v>44355</v>
      </c>
      <c r="D955" t="s">
        <v>27</v>
      </c>
      <c r="E955" t="s">
        <v>148</v>
      </c>
      <c r="F955" t="s">
        <v>149</v>
      </c>
      <c r="G955" t="s">
        <v>33</v>
      </c>
      <c r="H955" s="3">
        <v>2014</v>
      </c>
      <c r="I955" s="7">
        <v>314000000</v>
      </c>
      <c r="J955" t="s">
        <v>1686</v>
      </c>
    </row>
    <row r="956" spans="1:10" x14ac:dyDescent="0.2">
      <c r="A956" t="s">
        <v>2348</v>
      </c>
      <c r="B956" s="2">
        <v>1000000000</v>
      </c>
      <c r="C956" s="1">
        <v>44615</v>
      </c>
      <c r="D956" t="s">
        <v>27</v>
      </c>
      <c r="E956" t="s">
        <v>2349</v>
      </c>
      <c r="F956" t="s">
        <v>2350</v>
      </c>
      <c r="G956" t="s">
        <v>33</v>
      </c>
      <c r="H956" s="3">
        <v>2019</v>
      </c>
      <c r="I956" s="7">
        <v>416000000</v>
      </c>
      <c r="J956" t="s">
        <v>2351</v>
      </c>
    </row>
    <row r="957" spans="1:10" x14ac:dyDescent="0.2">
      <c r="A957" t="s">
        <v>2352</v>
      </c>
      <c r="B957" s="2">
        <v>1000000000</v>
      </c>
      <c r="C957" s="1">
        <v>44601</v>
      </c>
      <c r="D957" t="s">
        <v>46</v>
      </c>
      <c r="E957" t="s">
        <v>2275</v>
      </c>
      <c r="F957" t="s">
        <v>666</v>
      </c>
      <c r="G957" t="s">
        <v>33</v>
      </c>
      <c r="H957" s="3">
        <v>2009</v>
      </c>
      <c r="I957" s="7">
        <v>273000000</v>
      </c>
      <c r="J957" t="s">
        <v>2353</v>
      </c>
    </row>
    <row r="958" spans="1:10" x14ac:dyDescent="0.2">
      <c r="A958" t="s">
        <v>1860</v>
      </c>
      <c r="B958" s="2">
        <v>1000000000</v>
      </c>
      <c r="C958" s="1">
        <v>44573</v>
      </c>
      <c r="D958" t="s">
        <v>36</v>
      </c>
      <c r="E958" t="s">
        <v>437</v>
      </c>
      <c r="F958" t="s">
        <v>19</v>
      </c>
      <c r="G958" t="s">
        <v>20</v>
      </c>
      <c r="H958" s="3">
        <v>2017</v>
      </c>
      <c r="I958" s="7">
        <v>189000000</v>
      </c>
      <c r="J958" t="s">
        <v>1861</v>
      </c>
    </row>
    <row r="959" spans="1:10" x14ac:dyDescent="0.2">
      <c r="A959" t="s">
        <v>1993</v>
      </c>
      <c r="B959" s="2">
        <v>1000000000</v>
      </c>
      <c r="C959" s="1">
        <v>44292</v>
      </c>
      <c r="D959" t="s">
        <v>213</v>
      </c>
      <c r="E959" t="s">
        <v>236</v>
      </c>
      <c r="F959" t="s">
        <v>19</v>
      </c>
      <c r="G959" t="s">
        <v>20</v>
      </c>
      <c r="H959" s="3">
        <v>2013</v>
      </c>
      <c r="I959" s="7">
        <v>221000000</v>
      </c>
      <c r="J959" t="s">
        <v>1994</v>
      </c>
    </row>
    <row r="960" spans="1:10" x14ac:dyDescent="0.2">
      <c r="A960" t="s">
        <v>1952</v>
      </c>
      <c r="B960" s="2">
        <v>1000000000</v>
      </c>
      <c r="C960" s="1">
        <v>44210</v>
      </c>
      <c r="D960" t="s">
        <v>46</v>
      </c>
      <c r="E960" t="s">
        <v>208</v>
      </c>
      <c r="F960" t="s">
        <v>149</v>
      </c>
      <c r="G960" t="s">
        <v>33</v>
      </c>
      <c r="H960" s="3">
        <v>2015</v>
      </c>
      <c r="I960" s="7">
        <v>340000000</v>
      </c>
      <c r="J960" t="s">
        <v>1953</v>
      </c>
    </row>
    <row r="961" spans="1:10" x14ac:dyDescent="0.2">
      <c r="A961" t="s">
        <v>2354</v>
      </c>
      <c r="B961" s="2">
        <v>1000000000</v>
      </c>
      <c r="C961" s="1">
        <v>44245</v>
      </c>
      <c r="D961" t="s">
        <v>17</v>
      </c>
      <c r="E961" t="s">
        <v>28</v>
      </c>
      <c r="F961" t="s">
        <v>19</v>
      </c>
      <c r="G961" t="s">
        <v>20</v>
      </c>
      <c r="H961" s="3">
        <v>2011</v>
      </c>
      <c r="I961" s="7">
        <v>127000000</v>
      </c>
      <c r="J961" t="s">
        <v>2355</v>
      </c>
    </row>
    <row r="962" spans="1:10" x14ac:dyDescent="0.2">
      <c r="A962" t="s">
        <v>2356</v>
      </c>
      <c r="B962" s="2">
        <v>1000000000</v>
      </c>
      <c r="C962" s="1">
        <v>44432</v>
      </c>
      <c r="D962" t="s">
        <v>11</v>
      </c>
      <c r="E962" t="s">
        <v>121</v>
      </c>
      <c r="F962" t="s">
        <v>19</v>
      </c>
      <c r="G962" t="s">
        <v>20</v>
      </c>
      <c r="H962" s="3">
        <v>2015</v>
      </c>
      <c r="I962" s="7">
        <v>328000000</v>
      </c>
      <c r="J962" t="s">
        <v>2357</v>
      </c>
    </row>
    <row r="963" spans="1:10" x14ac:dyDescent="0.2">
      <c r="A963" t="s">
        <v>2358</v>
      </c>
      <c r="B963" s="2">
        <v>1000000000</v>
      </c>
      <c r="C963" s="1">
        <v>44322</v>
      </c>
      <c r="D963" t="s">
        <v>11</v>
      </c>
      <c r="E963" t="s">
        <v>315</v>
      </c>
      <c r="F963" t="s">
        <v>316</v>
      </c>
      <c r="G963" t="s">
        <v>33</v>
      </c>
      <c r="H963" s="3">
        <v>2014</v>
      </c>
      <c r="I963" s="7">
        <v>545000000</v>
      </c>
      <c r="J963" t="s">
        <v>2359</v>
      </c>
    </row>
    <row r="964" spans="1:10" x14ac:dyDescent="0.2">
      <c r="A964" t="s">
        <v>2360</v>
      </c>
      <c r="B964" s="2">
        <v>1000000000</v>
      </c>
      <c r="C964" s="1">
        <v>44376</v>
      </c>
      <c r="D964" t="s">
        <v>46</v>
      </c>
      <c r="E964" t="s">
        <v>246</v>
      </c>
      <c r="F964" t="s">
        <v>19</v>
      </c>
      <c r="G964" t="s">
        <v>20</v>
      </c>
      <c r="H964" s="3">
        <v>2014</v>
      </c>
      <c r="I964" s="7">
        <v>331000000</v>
      </c>
      <c r="J964" t="s">
        <v>2361</v>
      </c>
    </row>
    <row r="965" spans="1:10" x14ac:dyDescent="0.2">
      <c r="A965" t="s">
        <v>2362</v>
      </c>
      <c r="B965" s="2">
        <v>1000000000</v>
      </c>
      <c r="C965" s="1">
        <v>44349</v>
      </c>
      <c r="D965" t="s">
        <v>46</v>
      </c>
      <c r="E965" t="s">
        <v>28</v>
      </c>
      <c r="F965" t="s">
        <v>19</v>
      </c>
      <c r="G965" t="s">
        <v>20</v>
      </c>
      <c r="H965" s="3">
        <v>2013</v>
      </c>
      <c r="I965" s="7">
        <v>154000000</v>
      </c>
      <c r="J965" t="s">
        <v>2363</v>
      </c>
    </row>
    <row r="966" spans="1:10" x14ac:dyDescent="0.2">
      <c r="A966" t="s">
        <v>1533</v>
      </c>
      <c r="B966" s="2">
        <v>1000000000</v>
      </c>
      <c r="C966" s="1">
        <v>44424</v>
      </c>
      <c r="D966" t="s">
        <v>701</v>
      </c>
      <c r="E966" t="s">
        <v>12</v>
      </c>
      <c r="F966" t="s">
        <v>13</v>
      </c>
      <c r="G966" t="s">
        <v>14</v>
      </c>
      <c r="H966" s="3">
        <v>2017</v>
      </c>
      <c r="I966" s="7">
        <v>211000000</v>
      </c>
      <c r="J966" t="s">
        <v>1534</v>
      </c>
    </row>
    <row r="967" spans="1:10" x14ac:dyDescent="0.2">
      <c r="A967" t="s">
        <v>1535</v>
      </c>
      <c r="B967" s="2">
        <v>1000000000</v>
      </c>
      <c r="C967" s="1">
        <v>44256</v>
      </c>
      <c r="D967" t="s">
        <v>97</v>
      </c>
      <c r="E967" t="s">
        <v>298</v>
      </c>
      <c r="F967" t="s">
        <v>13</v>
      </c>
      <c r="G967" t="s">
        <v>14</v>
      </c>
      <c r="H967" s="3">
        <v>2015</v>
      </c>
      <c r="I967" s="7">
        <v>43000000</v>
      </c>
      <c r="J967" t="s">
        <v>1536</v>
      </c>
    </row>
    <row r="968" spans="1:10" x14ac:dyDescent="0.2">
      <c r="A968" t="s">
        <v>2364</v>
      </c>
      <c r="B968" s="2">
        <v>1000000000</v>
      </c>
      <c r="C968" s="1">
        <v>44222</v>
      </c>
      <c r="D968" t="s">
        <v>27</v>
      </c>
      <c r="E968" t="s">
        <v>468</v>
      </c>
      <c r="F968" t="s">
        <v>19</v>
      </c>
      <c r="G968" t="s">
        <v>20</v>
      </c>
      <c r="H968" s="3">
        <v>2018</v>
      </c>
      <c r="I968" s="7">
        <v>163000000</v>
      </c>
      <c r="J968" t="s">
        <v>2365</v>
      </c>
    </row>
    <row r="969" spans="1:10" x14ac:dyDescent="0.2">
      <c r="A969" t="s">
        <v>2366</v>
      </c>
      <c r="B969" s="2">
        <v>1000000000</v>
      </c>
      <c r="C969" s="1">
        <v>44308</v>
      </c>
      <c r="D969" t="s">
        <v>11</v>
      </c>
      <c r="E969" t="s">
        <v>28</v>
      </c>
      <c r="F969" t="s">
        <v>19</v>
      </c>
      <c r="G969" t="s">
        <v>20</v>
      </c>
      <c r="H969" s="3">
        <v>2011</v>
      </c>
      <c r="I969" s="7">
        <v>157000000</v>
      </c>
      <c r="J969" t="s">
        <v>2367</v>
      </c>
    </row>
    <row r="970" spans="1:10" x14ac:dyDescent="0.2">
      <c r="A970" t="s">
        <v>1715</v>
      </c>
      <c r="B970" s="2">
        <v>1000000000</v>
      </c>
      <c r="C970" s="1">
        <v>44301</v>
      </c>
      <c r="D970" t="s">
        <v>27</v>
      </c>
      <c r="E970" t="s">
        <v>233</v>
      </c>
      <c r="F970" t="s">
        <v>19</v>
      </c>
      <c r="G970" t="s">
        <v>20</v>
      </c>
      <c r="H970" s="3">
        <v>2011</v>
      </c>
      <c r="I970" s="7">
        <v>390000000</v>
      </c>
      <c r="J970" t="s">
        <v>1716</v>
      </c>
    </row>
    <row r="971" spans="1:10" x14ac:dyDescent="0.2">
      <c r="A971" t="s">
        <v>1954</v>
      </c>
      <c r="B971" s="2">
        <v>1000000000</v>
      </c>
      <c r="C971" s="1">
        <v>43839</v>
      </c>
      <c r="D971" t="s">
        <v>52</v>
      </c>
      <c r="E971" t="s">
        <v>101</v>
      </c>
      <c r="F971" t="s">
        <v>19</v>
      </c>
      <c r="G971" t="s">
        <v>20</v>
      </c>
      <c r="H971" s="3">
        <v>2004</v>
      </c>
      <c r="I971" s="7">
        <v>274000000</v>
      </c>
      <c r="J971" t="s">
        <v>1955</v>
      </c>
    </row>
    <row r="972" spans="1:10" x14ac:dyDescent="0.2">
      <c r="A972" t="s">
        <v>1537</v>
      </c>
      <c r="B972" s="2">
        <v>1000000000</v>
      </c>
      <c r="C972" s="1">
        <v>43601</v>
      </c>
      <c r="D972" t="s">
        <v>17</v>
      </c>
      <c r="E972" t="s">
        <v>1538</v>
      </c>
      <c r="F972" t="s">
        <v>13</v>
      </c>
      <c r="G972" t="s">
        <v>14</v>
      </c>
      <c r="H972" s="3">
        <v>2017</v>
      </c>
      <c r="I972" s="7" t="s">
        <v>570</v>
      </c>
      <c r="J972" t="s">
        <v>1539</v>
      </c>
    </row>
    <row r="973" spans="1:10" x14ac:dyDescent="0.2">
      <c r="A973" t="s">
        <v>2368</v>
      </c>
      <c r="B973" s="2">
        <v>1000000000</v>
      </c>
      <c r="C973" s="1">
        <v>44252</v>
      </c>
      <c r="D973" t="s">
        <v>46</v>
      </c>
      <c r="E973" t="s">
        <v>257</v>
      </c>
      <c r="F973" t="s">
        <v>19</v>
      </c>
      <c r="G973" t="s">
        <v>20</v>
      </c>
      <c r="H973" s="3">
        <v>2014</v>
      </c>
      <c r="I973" s="7">
        <v>340000000</v>
      </c>
      <c r="J973" t="s">
        <v>2369</v>
      </c>
    </row>
    <row r="974" spans="1:10" x14ac:dyDescent="0.2">
      <c r="A974" t="s">
        <v>2370</v>
      </c>
      <c r="B974" s="2">
        <v>1000000000</v>
      </c>
      <c r="C974" s="1">
        <v>44528</v>
      </c>
      <c r="D974" t="s">
        <v>27</v>
      </c>
      <c r="E974" t="s">
        <v>69</v>
      </c>
      <c r="F974" t="s">
        <v>70</v>
      </c>
      <c r="G974" t="s">
        <v>14</v>
      </c>
      <c r="H974" s="3">
        <v>2015</v>
      </c>
      <c r="I974" s="7">
        <v>249000000</v>
      </c>
      <c r="J974" t="s">
        <v>2371</v>
      </c>
    </row>
    <row r="975" spans="1:10" x14ac:dyDescent="0.2">
      <c r="A975" t="s">
        <v>2372</v>
      </c>
      <c r="B975" s="2">
        <v>1000000000</v>
      </c>
      <c r="C975" s="1">
        <v>44371</v>
      </c>
      <c r="D975" t="s">
        <v>27</v>
      </c>
      <c r="E975" t="s">
        <v>101</v>
      </c>
      <c r="F975" t="s">
        <v>19</v>
      </c>
      <c r="G975" t="s">
        <v>20</v>
      </c>
      <c r="H975" s="3">
        <v>2012</v>
      </c>
      <c r="I975" s="7">
        <v>161000000</v>
      </c>
      <c r="J975" t="s">
        <v>2373</v>
      </c>
    </row>
    <row r="976" spans="1:10" x14ac:dyDescent="0.2">
      <c r="A976" t="s">
        <v>1862</v>
      </c>
      <c r="B976" s="2">
        <v>1000000000</v>
      </c>
      <c r="C976" s="1">
        <v>44371</v>
      </c>
      <c r="D976" t="s">
        <v>701</v>
      </c>
      <c r="E976" t="s">
        <v>24</v>
      </c>
      <c r="F976" t="s">
        <v>13</v>
      </c>
      <c r="G976" t="s">
        <v>14</v>
      </c>
      <c r="H976" s="3">
        <v>2019</v>
      </c>
      <c r="I976" s="7">
        <v>300000000</v>
      </c>
      <c r="J976" t="s">
        <v>1863</v>
      </c>
    </row>
    <row r="977" spans="1:10" x14ac:dyDescent="0.2">
      <c r="A977" t="s">
        <v>2374</v>
      </c>
      <c r="B977" s="2">
        <v>1000000000</v>
      </c>
      <c r="C977" s="1">
        <v>42528</v>
      </c>
      <c r="D977" t="s">
        <v>36</v>
      </c>
      <c r="E977" t="s">
        <v>246</v>
      </c>
      <c r="F977" t="s">
        <v>19</v>
      </c>
      <c r="G977" t="s">
        <v>20</v>
      </c>
      <c r="H977" s="3">
        <v>2003</v>
      </c>
      <c r="I977" s="7">
        <v>255000000</v>
      </c>
      <c r="J977" t="s">
        <v>2375</v>
      </c>
    </row>
    <row r="978" spans="1:10" x14ac:dyDescent="0.2">
      <c r="A978" t="s">
        <v>1540</v>
      </c>
      <c r="B978" s="2">
        <v>1000000000</v>
      </c>
      <c r="C978" s="1">
        <v>41780</v>
      </c>
      <c r="D978" t="s">
        <v>23</v>
      </c>
      <c r="E978" t="s">
        <v>797</v>
      </c>
      <c r="F978" t="s">
        <v>70</v>
      </c>
      <c r="G978" t="s">
        <v>14</v>
      </c>
      <c r="H978" s="3">
        <v>2008</v>
      </c>
      <c r="I978" s="7">
        <v>2000000000</v>
      </c>
      <c r="J978" t="s">
        <v>1541</v>
      </c>
    </row>
    <row r="979" spans="1:10" x14ac:dyDescent="0.2">
      <c r="A979" t="s">
        <v>2376</v>
      </c>
      <c r="B979" s="2">
        <v>1000000000</v>
      </c>
      <c r="C979" s="1">
        <v>44543</v>
      </c>
      <c r="D979" t="s">
        <v>36</v>
      </c>
      <c r="E979" t="s">
        <v>236</v>
      </c>
      <c r="F979" t="s">
        <v>19</v>
      </c>
      <c r="G979" t="s">
        <v>20</v>
      </c>
      <c r="H979" s="3">
        <v>2006</v>
      </c>
      <c r="I979" s="7">
        <v>371000000</v>
      </c>
      <c r="J979" t="s">
        <v>2377</v>
      </c>
    </row>
    <row r="980" spans="1:10" x14ac:dyDescent="0.2">
      <c r="A980" t="s">
        <v>2378</v>
      </c>
      <c r="B980" s="2">
        <v>1000000000</v>
      </c>
      <c r="C980" s="1">
        <v>44417</v>
      </c>
      <c r="D980" t="s">
        <v>11</v>
      </c>
      <c r="E980" t="s">
        <v>277</v>
      </c>
      <c r="F980" t="s">
        <v>19</v>
      </c>
      <c r="G980" t="s">
        <v>20</v>
      </c>
      <c r="H980" s="3">
        <v>2019</v>
      </c>
      <c r="I980" s="7">
        <v>135000000</v>
      </c>
      <c r="J980" t="s">
        <v>2149</v>
      </c>
    </row>
    <row r="981" spans="1:10" x14ac:dyDescent="0.2">
      <c r="A981" t="s">
        <v>1978</v>
      </c>
      <c r="B981" s="2">
        <v>1000000000</v>
      </c>
      <c r="C981" s="1">
        <v>44120</v>
      </c>
      <c r="D981" t="s">
        <v>133</v>
      </c>
      <c r="E981" t="s">
        <v>1979</v>
      </c>
      <c r="F981" t="s">
        <v>190</v>
      </c>
      <c r="G981" t="s">
        <v>14</v>
      </c>
      <c r="H981" s="3">
        <v>2012</v>
      </c>
      <c r="I981" s="7">
        <v>408000000</v>
      </c>
      <c r="J981" t="s">
        <v>1980</v>
      </c>
    </row>
    <row r="982" spans="1:10" x14ac:dyDescent="0.2">
      <c r="A982" t="s">
        <v>2379</v>
      </c>
      <c r="B982" s="2">
        <v>1000000000</v>
      </c>
      <c r="C982" s="1">
        <v>44476</v>
      </c>
      <c r="D982" t="s">
        <v>36</v>
      </c>
      <c r="E982" t="s">
        <v>840</v>
      </c>
      <c r="F982" t="s">
        <v>19</v>
      </c>
      <c r="G982" t="s">
        <v>20</v>
      </c>
      <c r="H982" s="3">
        <v>2017</v>
      </c>
      <c r="I982" s="7">
        <v>172000000</v>
      </c>
      <c r="J982" t="s">
        <v>2380</v>
      </c>
    </row>
    <row r="983" spans="1:10" x14ac:dyDescent="0.2">
      <c r="A983" t="s">
        <v>1639</v>
      </c>
      <c r="B983" s="2">
        <v>1000000000</v>
      </c>
      <c r="C983" s="1">
        <v>44405</v>
      </c>
      <c r="D983" t="s">
        <v>97</v>
      </c>
      <c r="E983" t="s">
        <v>551</v>
      </c>
      <c r="F983" t="s">
        <v>19</v>
      </c>
      <c r="G983" t="s">
        <v>20</v>
      </c>
      <c r="H983" s="3">
        <v>2014</v>
      </c>
      <c r="I983" s="7">
        <v>183000000</v>
      </c>
      <c r="J983" t="s">
        <v>1640</v>
      </c>
    </row>
    <row r="984" spans="1:10" x14ac:dyDescent="0.2">
      <c r="A984" t="s">
        <v>2381</v>
      </c>
      <c r="B984" s="2">
        <v>1000000000</v>
      </c>
      <c r="C984" s="1">
        <v>43223</v>
      </c>
      <c r="D984" t="s">
        <v>11</v>
      </c>
      <c r="E984" t="s">
        <v>224</v>
      </c>
      <c r="F984" t="s">
        <v>19</v>
      </c>
      <c r="G984" t="s">
        <v>20</v>
      </c>
      <c r="H984" s="3">
        <v>2005</v>
      </c>
      <c r="I984" s="7">
        <v>215000000</v>
      </c>
      <c r="J984" t="s">
        <v>2382</v>
      </c>
    </row>
    <row r="985" spans="1:10" x14ac:dyDescent="0.2">
      <c r="A985" t="s">
        <v>1687</v>
      </c>
      <c r="B985" s="2">
        <v>1000000000</v>
      </c>
      <c r="C985" s="1">
        <v>44586</v>
      </c>
      <c r="D985" t="s">
        <v>11</v>
      </c>
      <c r="E985" t="s">
        <v>820</v>
      </c>
      <c r="F985" t="s">
        <v>19</v>
      </c>
      <c r="G985" t="s">
        <v>20</v>
      </c>
      <c r="H985" s="3">
        <v>2013</v>
      </c>
      <c r="I985" s="7">
        <v>286000000</v>
      </c>
      <c r="J985" t="s">
        <v>1688</v>
      </c>
    </row>
    <row r="986" spans="1:10" x14ac:dyDescent="0.2">
      <c r="A986" t="s">
        <v>1616</v>
      </c>
      <c r="B986" s="2">
        <v>1000000000</v>
      </c>
      <c r="C986" s="1">
        <v>44579</v>
      </c>
      <c r="D986" t="s">
        <v>27</v>
      </c>
      <c r="E986" t="s">
        <v>315</v>
      </c>
      <c r="F986" t="s">
        <v>316</v>
      </c>
      <c r="G986" t="s">
        <v>33</v>
      </c>
      <c r="H986" s="3">
        <v>2015</v>
      </c>
      <c r="I986" s="7">
        <v>314000000</v>
      </c>
      <c r="J986" t="s">
        <v>1617</v>
      </c>
    </row>
    <row r="987" spans="1:10" x14ac:dyDescent="0.2">
      <c r="A987" t="s">
        <v>1802</v>
      </c>
      <c r="B987" s="2">
        <v>1000000000</v>
      </c>
      <c r="C987" s="1">
        <v>44447</v>
      </c>
      <c r="D987" t="s">
        <v>17</v>
      </c>
      <c r="E987" t="s">
        <v>1803</v>
      </c>
      <c r="F987" t="s">
        <v>1121</v>
      </c>
      <c r="G987" t="s">
        <v>14</v>
      </c>
      <c r="H987" s="3">
        <v>2007</v>
      </c>
      <c r="I987" s="7">
        <v>520000000</v>
      </c>
      <c r="J987" t="s">
        <v>1804</v>
      </c>
    </row>
    <row r="988" spans="1:10" x14ac:dyDescent="0.2">
      <c r="A988" t="s">
        <v>2383</v>
      </c>
      <c r="B988" s="2">
        <v>1000000000</v>
      </c>
      <c r="C988" s="1">
        <v>44223</v>
      </c>
      <c r="D988" t="s">
        <v>36</v>
      </c>
      <c r="E988" t="s">
        <v>233</v>
      </c>
      <c r="F988" t="s">
        <v>19</v>
      </c>
      <c r="G988" t="s">
        <v>20</v>
      </c>
      <c r="H988" s="3">
        <v>2006</v>
      </c>
      <c r="I988" s="7">
        <v>114000000</v>
      </c>
      <c r="J988" t="s">
        <v>2384</v>
      </c>
    </row>
    <row r="989" spans="1:10" x14ac:dyDescent="0.2">
      <c r="A989" t="s">
        <v>1956</v>
      </c>
      <c r="B989" s="2">
        <v>1000000000</v>
      </c>
      <c r="C989" s="1">
        <v>44635</v>
      </c>
      <c r="D989" t="s">
        <v>36</v>
      </c>
      <c r="E989" t="s">
        <v>1957</v>
      </c>
      <c r="F989" t="s">
        <v>149</v>
      </c>
      <c r="G989" t="s">
        <v>33</v>
      </c>
      <c r="H989" s="3">
        <v>2014</v>
      </c>
      <c r="I989" s="7">
        <v>307000000</v>
      </c>
      <c r="J989" t="s">
        <v>1958</v>
      </c>
    </row>
    <row r="990" spans="1:10" x14ac:dyDescent="0.2">
      <c r="A990" t="s">
        <v>2385</v>
      </c>
      <c r="B990" s="2">
        <v>1000000000</v>
      </c>
      <c r="C990" s="1">
        <v>44244</v>
      </c>
      <c r="D990" t="s">
        <v>11</v>
      </c>
      <c r="E990" t="s">
        <v>28</v>
      </c>
      <c r="F990" t="s">
        <v>19</v>
      </c>
      <c r="G990" t="s">
        <v>20</v>
      </c>
      <c r="H990" s="3">
        <v>2017</v>
      </c>
      <c r="I990" s="7">
        <v>239000000</v>
      </c>
      <c r="J990" t="s">
        <v>2386</v>
      </c>
    </row>
    <row r="991" spans="1:10" x14ac:dyDescent="0.2">
      <c r="A991" t="s">
        <v>1689</v>
      </c>
      <c r="B991" s="2">
        <v>1000000000</v>
      </c>
      <c r="C991" s="1">
        <v>44230</v>
      </c>
      <c r="D991" t="s">
        <v>27</v>
      </c>
      <c r="E991" t="s">
        <v>101</v>
      </c>
      <c r="F991" t="s">
        <v>19</v>
      </c>
      <c r="G991" t="s">
        <v>20</v>
      </c>
      <c r="H991" s="3">
        <v>2015</v>
      </c>
      <c r="I991" s="7">
        <v>426000000</v>
      </c>
      <c r="J991" t="s">
        <v>1690</v>
      </c>
    </row>
    <row r="992" spans="1:10" x14ac:dyDescent="0.2">
      <c r="A992" t="s">
        <v>1893</v>
      </c>
      <c r="B992" s="2">
        <v>1000000000</v>
      </c>
      <c r="C992" s="1">
        <v>44452</v>
      </c>
      <c r="D992" t="s">
        <v>46</v>
      </c>
      <c r="E992" t="s">
        <v>424</v>
      </c>
      <c r="F992" t="s">
        <v>19</v>
      </c>
      <c r="G992" t="s">
        <v>20</v>
      </c>
      <c r="H992" s="3">
        <v>2015</v>
      </c>
      <c r="I992" s="7">
        <v>205000000</v>
      </c>
      <c r="J992" t="s">
        <v>1894</v>
      </c>
    </row>
    <row r="993" spans="1:10" x14ac:dyDescent="0.2">
      <c r="A993" t="s">
        <v>2387</v>
      </c>
      <c r="B993" s="2">
        <v>1000000000</v>
      </c>
      <c r="C993" s="1">
        <v>44518</v>
      </c>
      <c r="D993" t="s">
        <v>201</v>
      </c>
      <c r="E993" t="s">
        <v>28</v>
      </c>
      <c r="F993" t="s">
        <v>19</v>
      </c>
      <c r="G993" t="s">
        <v>20</v>
      </c>
      <c r="H993" s="3">
        <v>2020</v>
      </c>
      <c r="I993" s="7">
        <v>126000000</v>
      </c>
      <c r="J993" t="s">
        <v>2388</v>
      </c>
    </row>
    <row r="994" spans="1:10" x14ac:dyDescent="0.2">
      <c r="A994" t="s">
        <v>1542</v>
      </c>
      <c r="B994" s="2">
        <v>1000000000</v>
      </c>
      <c r="C994" s="1">
        <v>43662</v>
      </c>
      <c r="D994" t="s">
        <v>27</v>
      </c>
      <c r="E994" t="s">
        <v>42</v>
      </c>
      <c r="F994" t="s">
        <v>43</v>
      </c>
      <c r="G994" t="s">
        <v>33</v>
      </c>
      <c r="H994" s="3">
        <v>2011</v>
      </c>
      <c r="I994" s="7">
        <v>1000000000</v>
      </c>
      <c r="J994" t="s">
        <v>1543</v>
      </c>
    </row>
    <row r="995" spans="1:10" x14ac:dyDescent="0.2">
      <c r="A995" t="s">
        <v>1959</v>
      </c>
      <c r="B995" s="2">
        <v>1000000000</v>
      </c>
      <c r="C995" s="1">
        <v>44336</v>
      </c>
      <c r="D995" t="s">
        <v>27</v>
      </c>
      <c r="E995" t="s">
        <v>293</v>
      </c>
      <c r="F995" t="s">
        <v>19</v>
      </c>
      <c r="G995" t="s">
        <v>20</v>
      </c>
      <c r="H995" s="3">
        <v>2016</v>
      </c>
      <c r="I995" s="7">
        <v>210000000</v>
      </c>
      <c r="J995" t="s">
        <v>1960</v>
      </c>
    </row>
    <row r="996" spans="1:10" x14ac:dyDescent="0.2">
      <c r="A996" t="s">
        <v>2389</v>
      </c>
      <c r="B996" s="2">
        <v>1000000000</v>
      </c>
      <c r="C996" s="1">
        <v>44480</v>
      </c>
      <c r="D996" t="s">
        <v>27</v>
      </c>
      <c r="E996" t="s">
        <v>2390</v>
      </c>
      <c r="F996" t="s">
        <v>316</v>
      </c>
      <c r="G996" t="s">
        <v>33</v>
      </c>
      <c r="H996" s="3">
        <v>2016</v>
      </c>
      <c r="I996" s="7">
        <v>326000000</v>
      </c>
      <c r="J996" t="s">
        <v>2391</v>
      </c>
    </row>
    <row r="997" spans="1:10" x14ac:dyDescent="0.2">
      <c r="A997" t="s">
        <v>1691</v>
      </c>
      <c r="B997" s="2">
        <v>1000000000</v>
      </c>
      <c r="C997" s="1">
        <v>42871</v>
      </c>
      <c r="D997" t="s">
        <v>27</v>
      </c>
      <c r="E997" t="s">
        <v>101</v>
      </c>
      <c r="F997" t="s">
        <v>19</v>
      </c>
      <c r="G997" t="s">
        <v>20</v>
      </c>
      <c r="H997" s="3">
        <v>2014</v>
      </c>
      <c r="I997" s="7">
        <v>511000000</v>
      </c>
      <c r="J997" t="s">
        <v>1692</v>
      </c>
    </row>
    <row r="998" spans="1:10" x14ac:dyDescent="0.2">
      <c r="A998" t="s">
        <v>1793</v>
      </c>
      <c r="B998" s="2">
        <v>1000000000</v>
      </c>
      <c r="C998" s="1">
        <v>44551</v>
      </c>
      <c r="D998" t="s">
        <v>36</v>
      </c>
      <c r="E998" t="s">
        <v>1794</v>
      </c>
      <c r="F998" t="s">
        <v>19</v>
      </c>
      <c r="G998" t="s">
        <v>20</v>
      </c>
      <c r="H998" s="3">
        <v>2016</v>
      </c>
      <c r="I998" s="7">
        <v>148000000</v>
      </c>
      <c r="J998" t="s">
        <v>1795</v>
      </c>
    </row>
    <row r="999" spans="1:10" x14ac:dyDescent="0.2">
      <c r="A999" t="s">
        <v>1544</v>
      </c>
      <c r="B999" s="2">
        <v>1000000000</v>
      </c>
      <c r="C999" s="1">
        <v>44202</v>
      </c>
      <c r="D999" t="s">
        <v>213</v>
      </c>
      <c r="E999" t="s">
        <v>12</v>
      </c>
      <c r="F999" t="s">
        <v>13</v>
      </c>
      <c r="G999" t="s">
        <v>14</v>
      </c>
      <c r="H999" s="3">
        <v>2013</v>
      </c>
      <c r="I999" s="7">
        <v>310000000</v>
      </c>
      <c r="J999" t="s">
        <v>1545</v>
      </c>
    </row>
    <row r="1000" spans="1:10" x14ac:dyDescent="0.2">
      <c r="A1000" t="s">
        <v>1961</v>
      </c>
      <c r="B1000" s="2">
        <v>1000000000</v>
      </c>
      <c r="C1000" s="1">
        <v>41718</v>
      </c>
      <c r="D1000" t="s">
        <v>213</v>
      </c>
      <c r="E1000" t="s">
        <v>198</v>
      </c>
      <c r="F1000" t="s">
        <v>19</v>
      </c>
      <c r="G1000" t="s">
        <v>20</v>
      </c>
      <c r="H1000" s="3">
        <v>2009</v>
      </c>
      <c r="I1000" s="7">
        <v>361000000</v>
      </c>
      <c r="J1000" t="s">
        <v>1962</v>
      </c>
    </row>
    <row r="1001" spans="1:10" x14ac:dyDescent="0.2">
      <c r="A1001" t="s">
        <v>2392</v>
      </c>
      <c r="B1001" s="2">
        <v>1000000000</v>
      </c>
      <c r="C1001" s="1">
        <v>44643</v>
      </c>
      <c r="D1001" t="s">
        <v>213</v>
      </c>
      <c r="E1001" t="s">
        <v>2393</v>
      </c>
      <c r="F1001" t="s">
        <v>19</v>
      </c>
      <c r="G1001" t="s">
        <v>20</v>
      </c>
      <c r="H1001" s="3">
        <v>2009</v>
      </c>
      <c r="I1001" s="7">
        <v>376000000</v>
      </c>
      <c r="J1001" t="s">
        <v>2394</v>
      </c>
    </row>
    <row r="1002" spans="1:10" x14ac:dyDescent="0.2">
      <c r="A1002" t="s">
        <v>1618</v>
      </c>
      <c r="B1002" s="2">
        <v>1000000000</v>
      </c>
      <c r="C1002" s="1">
        <v>44412</v>
      </c>
      <c r="D1002" t="s">
        <v>27</v>
      </c>
      <c r="E1002" t="s">
        <v>1619</v>
      </c>
      <c r="F1002" t="s">
        <v>19</v>
      </c>
      <c r="G1002" t="s">
        <v>20</v>
      </c>
      <c r="H1002" s="3">
        <v>2018</v>
      </c>
      <c r="I1002" s="7">
        <v>236000000</v>
      </c>
      <c r="J1002" t="s">
        <v>1620</v>
      </c>
    </row>
    <row r="1003" spans="1:10" x14ac:dyDescent="0.2">
      <c r="A1003" t="s">
        <v>1864</v>
      </c>
      <c r="B1003" s="2">
        <v>1000000000</v>
      </c>
      <c r="C1003" s="1">
        <v>44230</v>
      </c>
      <c r="D1003" t="s">
        <v>36</v>
      </c>
      <c r="E1003" t="s">
        <v>121</v>
      </c>
      <c r="F1003" t="s">
        <v>19</v>
      </c>
      <c r="G1003" t="s">
        <v>20</v>
      </c>
      <c r="H1003" s="3">
        <v>2008</v>
      </c>
      <c r="I1003" s="7">
        <v>264000000</v>
      </c>
      <c r="J1003" t="s">
        <v>1865</v>
      </c>
    </row>
    <row r="1004" spans="1:10" x14ac:dyDescent="0.2">
      <c r="A1004" t="s">
        <v>2395</v>
      </c>
      <c r="B1004" s="2">
        <v>1000000000</v>
      </c>
      <c r="C1004" s="1">
        <v>41880</v>
      </c>
      <c r="D1004" t="s">
        <v>23</v>
      </c>
      <c r="E1004" t="s">
        <v>468</v>
      </c>
      <c r="F1004" t="s">
        <v>19</v>
      </c>
      <c r="G1004" t="s">
        <v>20</v>
      </c>
      <c r="H1004" s="3">
        <v>2010</v>
      </c>
      <c r="I1004" s="7">
        <v>336000000</v>
      </c>
      <c r="J1004" t="s">
        <v>2396</v>
      </c>
    </row>
    <row r="1005" spans="1:10" x14ac:dyDescent="0.2">
      <c r="A1005" t="s">
        <v>1897</v>
      </c>
      <c r="B1005" s="2">
        <v>1000000000</v>
      </c>
      <c r="C1005" s="1">
        <v>43815</v>
      </c>
      <c r="D1005" t="s">
        <v>27</v>
      </c>
      <c r="E1005" t="s">
        <v>1898</v>
      </c>
      <c r="F1005" t="s">
        <v>13</v>
      </c>
      <c r="G1005" t="s">
        <v>14</v>
      </c>
      <c r="H1005" s="3">
        <v>2014</v>
      </c>
      <c r="I1005" s="7">
        <v>396000000</v>
      </c>
      <c r="J1005" t="s">
        <v>1899</v>
      </c>
    </row>
    <row r="1006" spans="1:10" x14ac:dyDescent="0.2">
      <c r="A1006" t="s">
        <v>2397</v>
      </c>
      <c r="B1006" s="2">
        <v>1000000000</v>
      </c>
      <c r="C1006" s="1">
        <v>44321</v>
      </c>
      <c r="D1006" t="s">
        <v>11</v>
      </c>
      <c r="E1006" t="s">
        <v>282</v>
      </c>
      <c r="F1006" t="s">
        <v>230</v>
      </c>
      <c r="G1006" t="s">
        <v>20</v>
      </c>
      <c r="H1006" s="3">
        <v>2016</v>
      </c>
      <c r="I1006" s="7">
        <v>235000000</v>
      </c>
      <c r="J1006" t="s">
        <v>2398</v>
      </c>
    </row>
    <row r="1007" spans="1:10" x14ac:dyDescent="0.2">
      <c r="A1007" t="s">
        <v>2399</v>
      </c>
      <c r="B1007" s="2">
        <v>1000000000</v>
      </c>
      <c r="C1007" s="1">
        <v>43398</v>
      </c>
      <c r="D1007" t="s">
        <v>124</v>
      </c>
      <c r="E1007" t="s">
        <v>12</v>
      </c>
      <c r="F1007" t="s">
        <v>13</v>
      </c>
      <c r="G1007" t="s">
        <v>14</v>
      </c>
      <c r="H1007" s="3">
        <v>2015</v>
      </c>
      <c r="I1007" s="7">
        <v>623000000</v>
      </c>
      <c r="J1007" t="s">
        <v>2400</v>
      </c>
    </row>
    <row r="1008" spans="1:10" x14ac:dyDescent="0.2">
      <c r="A1008" t="s">
        <v>2401</v>
      </c>
      <c r="B1008" s="2">
        <v>1000000000</v>
      </c>
      <c r="C1008" s="1">
        <v>44502</v>
      </c>
      <c r="D1008" t="s">
        <v>36</v>
      </c>
      <c r="E1008" t="s">
        <v>77</v>
      </c>
      <c r="F1008" t="s">
        <v>13</v>
      </c>
      <c r="G1008" t="s">
        <v>14</v>
      </c>
      <c r="H1008" s="3">
        <v>2015</v>
      </c>
      <c r="I1008" s="7">
        <v>151000000</v>
      </c>
      <c r="J1008" t="s">
        <v>2402</v>
      </c>
    </row>
    <row r="1009" spans="1:10" x14ac:dyDescent="0.2">
      <c r="A1009" t="s">
        <v>1963</v>
      </c>
      <c r="B1009" s="2">
        <v>1000000000</v>
      </c>
      <c r="C1009" s="1">
        <v>44530</v>
      </c>
      <c r="D1009" t="s">
        <v>27</v>
      </c>
      <c r="E1009" t="s">
        <v>42</v>
      </c>
      <c r="F1009" t="s">
        <v>43</v>
      </c>
      <c r="G1009" t="s">
        <v>33</v>
      </c>
      <c r="H1009" s="3">
        <v>2018</v>
      </c>
      <c r="I1009" s="7">
        <v>90000000</v>
      </c>
      <c r="J1009" t="s">
        <v>1964</v>
      </c>
    </row>
    <row r="1010" spans="1:10" x14ac:dyDescent="0.2">
      <c r="A1010" t="s">
        <v>1764</v>
      </c>
      <c r="B1010" s="2">
        <v>1000000000</v>
      </c>
      <c r="C1010" s="1">
        <v>43788</v>
      </c>
      <c r="D1010" t="s">
        <v>17</v>
      </c>
      <c r="E1010" t="s">
        <v>101</v>
      </c>
      <c r="F1010" t="s">
        <v>19</v>
      </c>
      <c r="G1010" t="s">
        <v>20</v>
      </c>
      <c r="H1010" s="3">
        <v>2015</v>
      </c>
      <c r="I1010" s="7">
        <v>610000000</v>
      </c>
      <c r="J1010" t="s">
        <v>1336</v>
      </c>
    </row>
    <row r="1011" spans="1:10" x14ac:dyDescent="0.2">
      <c r="A1011" t="s">
        <v>2403</v>
      </c>
      <c r="B1011" s="2">
        <v>1000000000</v>
      </c>
      <c r="C1011" s="1">
        <v>44298</v>
      </c>
      <c r="D1011" t="s">
        <v>23</v>
      </c>
      <c r="E1011" t="s">
        <v>820</v>
      </c>
      <c r="F1011" t="s">
        <v>19</v>
      </c>
      <c r="G1011" t="s">
        <v>20</v>
      </c>
      <c r="H1011" s="3">
        <v>2012</v>
      </c>
      <c r="I1011" s="7">
        <v>257000000</v>
      </c>
      <c r="J1011" t="s">
        <v>2404</v>
      </c>
    </row>
    <row r="1012" spans="1:10" x14ac:dyDescent="0.2">
      <c r="A1012" t="s">
        <v>2405</v>
      </c>
      <c r="B1012" s="2">
        <v>1000000000</v>
      </c>
      <c r="C1012" s="1">
        <v>44349</v>
      </c>
      <c r="D1012" t="s">
        <v>97</v>
      </c>
      <c r="E1012" t="s">
        <v>101</v>
      </c>
      <c r="F1012" t="s">
        <v>19</v>
      </c>
      <c r="G1012" t="s">
        <v>20</v>
      </c>
      <c r="H1012" s="3">
        <v>1993</v>
      </c>
      <c r="I1012" s="7">
        <v>210000000</v>
      </c>
      <c r="J1012" t="s">
        <v>2406</v>
      </c>
    </row>
    <row r="1013" spans="1:10" x14ac:dyDescent="0.2">
      <c r="A1013" t="s">
        <v>2407</v>
      </c>
      <c r="B1013" s="2">
        <v>1000000000</v>
      </c>
      <c r="C1013" s="1">
        <v>44529</v>
      </c>
      <c r="D1013" t="s">
        <v>27</v>
      </c>
      <c r="E1013" t="s">
        <v>42</v>
      </c>
      <c r="F1013" t="s">
        <v>43</v>
      </c>
      <c r="G1013" t="s">
        <v>33</v>
      </c>
      <c r="H1013" s="3">
        <v>2014</v>
      </c>
      <c r="I1013" s="7">
        <v>403000000</v>
      </c>
      <c r="J1013" t="s">
        <v>2408</v>
      </c>
    </row>
    <row r="1014" spans="1:10" x14ac:dyDescent="0.2">
      <c r="A1014" t="s">
        <v>2409</v>
      </c>
      <c r="B1014" s="2">
        <v>1000000000</v>
      </c>
      <c r="C1014" s="1">
        <v>44614</v>
      </c>
      <c r="D1014" t="s">
        <v>36</v>
      </c>
      <c r="E1014" t="s">
        <v>101</v>
      </c>
      <c r="F1014" t="s">
        <v>19</v>
      </c>
      <c r="G1014" t="s">
        <v>20</v>
      </c>
      <c r="H1014" s="3">
        <v>2015</v>
      </c>
      <c r="I1014" s="7">
        <v>181000000</v>
      </c>
      <c r="J1014" t="s">
        <v>2410</v>
      </c>
    </row>
    <row r="1015" spans="1:10" x14ac:dyDescent="0.2">
      <c r="A1015" t="s">
        <v>1727</v>
      </c>
      <c r="B1015" s="2">
        <v>1000000000</v>
      </c>
      <c r="C1015" s="1">
        <v>43580</v>
      </c>
      <c r="D1015" t="s">
        <v>201</v>
      </c>
      <c r="E1015" t="s">
        <v>298</v>
      </c>
      <c r="F1015" t="s">
        <v>13</v>
      </c>
      <c r="G1015" t="s">
        <v>14</v>
      </c>
      <c r="H1015" s="3">
        <v>2013</v>
      </c>
      <c r="I1015" s="7">
        <v>252000000</v>
      </c>
      <c r="J1015" t="s">
        <v>1728</v>
      </c>
    </row>
    <row r="1016" spans="1:10" x14ac:dyDescent="0.2">
      <c r="A1016" t="s">
        <v>2411</v>
      </c>
      <c r="B1016" s="2">
        <v>1000000000</v>
      </c>
      <c r="C1016" s="1">
        <v>44363</v>
      </c>
      <c r="D1016" t="s">
        <v>11</v>
      </c>
      <c r="E1016" t="s">
        <v>42</v>
      </c>
      <c r="F1016" t="s">
        <v>43</v>
      </c>
      <c r="G1016" t="s">
        <v>33</v>
      </c>
      <c r="H1016" s="3">
        <v>2014</v>
      </c>
      <c r="I1016" s="7">
        <v>120000000</v>
      </c>
      <c r="J1016" t="s">
        <v>2412</v>
      </c>
    </row>
    <row r="1017" spans="1:10" x14ac:dyDescent="0.2">
      <c r="A1017" t="s">
        <v>1765</v>
      </c>
      <c r="B1017" s="2">
        <v>1000000000</v>
      </c>
      <c r="C1017" s="1">
        <v>44573</v>
      </c>
      <c r="D1017" t="s">
        <v>156</v>
      </c>
      <c r="E1017" t="s">
        <v>1766</v>
      </c>
      <c r="F1017" t="s">
        <v>1147</v>
      </c>
      <c r="G1017" t="s">
        <v>33</v>
      </c>
      <c r="H1017" s="3">
        <v>2015</v>
      </c>
      <c r="I1017" s="7">
        <v>408000000</v>
      </c>
      <c r="J1017" t="s">
        <v>1767</v>
      </c>
    </row>
    <row r="1018" spans="1:10" x14ac:dyDescent="0.2">
      <c r="A1018" t="s">
        <v>2413</v>
      </c>
      <c r="B1018" s="2">
        <v>1000000000</v>
      </c>
      <c r="C1018" s="1">
        <v>43383</v>
      </c>
      <c r="D1018" t="s">
        <v>27</v>
      </c>
      <c r="E1018" t="s">
        <v>2321</v>
      </c>
      <c r="F1018" t="s">
        <v>19</v>
      </c>
      <c r="G1018" t="s">
        <v>20</v>
      </c>
      <c r="H1018" s="3">
        <v>2011</v>
      </c>
      <c r="I1018" s="7">
        <v>51000000</v>
      </c>
      <c r="J1018" t="s">
        <v>2414</v>
      </c>
    </row>
    <row r="1019" spans="1:10" x14ac:dyDescent="0.2">
      <c r="A1019" t="s">
        <v>2415</v>
      </c>
      <c r="B1019" s="2">
        <v>1000000000</v>
      </c>
      <c r="C1019" s="1">
        <v>44469</v>
      </c>
      <c r="D1019" t="s">
        <v>97</v>
      </c>
      <c r="E1019" t="s">
        <v>101</v>
      </c>
      <c r="F1019" t="s">
        <v>19</v>
      </c>
      <c r="G1019" t="s">
        <v>20</v>
      </c>
      <c r="H1019" s="3">
        <v>2014</v>
      </c>
      <c r="I1019" s="7">
        <v>156000000</v>
      </c>
      <c r="J1019" t="s">
        <v>2416</v>
      </c>
    </row>
    <row r="1020" spans="1:10" x14ac:dyDescent="0.2">
      <c r="A1020" t="s">
        <v>1693</v>
      </c>
      <c r="B1020" s="2">
        <v>1000000000</v>
      </c>
      <c r="C1020" s="1">
        <v>44606</v>
      </c>
      <c r="D1020" t="s">
        <v>213</v>
      </c>
      <c r="E1020" t="s">
        <v>42</v>
      </c>
      <c r="F1020" t="s">
        <v>43</v>
      </c>
      <c r="G1020" t="s">
        <v>33</v>
      </c>
      <c r="H1020" s="3">
        <v>2017</v>
      </c>
      <c r="I1020" s="7">
        <v>202000000</v>
      </c>
      <c r="J1020" t="s">
        <v>1694</v>
      </c>
    </row>
    <row r="1021" spans="1:10" x14ac:dyDescent="0.2">
      <c r="A1021" t="s">
        <v>2417</v>
      </c>
      <c r="B1021" s="2">
        <v>1000000000</v>
      </c>
      <c r="C1021" s="1">
        <v>44460</v>
      </c>
      <c r="D1021" t="s">
        <v>27</v>
      </c>
      <c r="E1021" t="s">
        <v>42</v>
      </c>
      <c r="F1021" t="s">
        <v>43</v>
      </c>
      <c r="G1021" t="s">
        <v>33</v>
      </c>
      <c r="H1021" s="3">
        <v>2016</v>
      </c>
      <c r="I1021" s="7">
        <v>271000000</v>
      </c>
      <c r="J1021" t="s">
        <v>2418</v>
      </c>
    </row>
    <row r="1022" spans="1:10" x14ac:dyDescent="0.2">
      <c r="A1022" t="s">
        <v>1586</v>
      </c>
      <c r="B1022" s="2">
        <v>1000000000</v>
      </c>
      <c r="C1022" s="1">
        <v>44027</v>
      </c>
      <c r="D1022" t="s">
        <v>27</v>
      </c>
      <c r="E1022" t="s">
        <v>101</v>
      </c>
      <c r="F1022" t="s">
        <v>19</v>
      </c>
      <c r="G1022" t="s">
        <v>20</v>
      </c>
      <c r="H1022" s="3">
        <v>2014</v>
      </c>
      <c r="I1022" s="7">
        <v>660000000</v>
      </c>
      <c r="J1022" t="s">
        <v>1587</v>
      </c>
    </row>
    <row r="1023" spans="1:10" x14ac:dyDescent="0.2">
      <c r="A1023" t="s">
        <v>1880</v>
      </c>
      <c r="B1023" s="2">
        <v>1000000000</v>
      </c>
      <c r="C1023" s="1">
        <v>43358</v>
      </c>
      <c r="D1023" t="s">
        <v>133</v>
      </c>
      <c r="E1023" t="s">
        <v>77</v>
      </c>
      <c r="F1023" t="s">
        <v>13</v>
      </c>
      <c r="G1023" t="s">
        <v>14</v>
      </c>
      <c r="H1023" s="3">
        <v>2011</v>
      </c>
      <c r="I1023" s="7">
        <v>875000000</v>
      </c>
      <c r="J1023" t="s">
        <v>1881</v>
      </c>
    </row>
    <row r="1024" spans="1:10" x14ac:dyDescent="0.2">
      <c r="A1024" t="s">
        <v>1546</v>
      </c>
      <c r="B1024" s="2">
        <v>1000000000</v>
      </c>
      <c r="C1024" s="1">
        <v>44545</v>
      </c>
      <c r="D1024" t="s">
        <v>701</v>
      </c>
      <c r="E1024" t="s">
        <v>369</v>
      </c>
      <c r="F1024" t="s">
        <v>13</v>
      </c>
      <c r="G1024" t="s">
        <v>14</v>
      </c>
      <c r="H1024" s="3">
        <v>2016</v>
      </c>
      <c r="I1024" s="7">
        <v>171000000</v>
      </c>
      <c r="J1024" t="s">
        <v>1547</v>
      </c>
    </row>
    <row r="1025" spans="1:10" x14ac:dyDescent="0.2">
      <c r="A1025" t="s">
        <v>1548</v>
      </c>
      <c r="B1025" s="2">
        <v>1000000000</v>
      </c>
      <c r="C1025" s="1">
        <v>44221</v>
      </c>
      <c r="D1025" t="s">
        <v>46</v>
      </c>
      <c r="E1025" t="s">
        <v>12</v>
      </c>
      <c r="F1025" t="s">
        <v>13</v>
      </c>
      <c r="G1025" t="s">
        <v>14</v>
      </c>
      <c r="H1025" s="3">
        <v>2016</v>
      </c>
      <c r="I1025" s="7">
        <v>154000000</v>
      </c>
      <c r="J1025" t="s">
        <v>1549</v>
      </c>
    </row>
    <row r="1026" spans="1:10" x14ac:dyDescent="0.2">
      <c r="A1026" t="s">
        <v>2419</v>
      </c>
      <c r="B1026" s="2">
        <v>1000000000</v>
      </c>
      <c r="C1026" s="1">
        <v>44411</v>
      </c>
      <c r="D1026" t="s">
        <v>11</v>
      </c>
      <c r="E1026" t="s">
        <v>420</v>
      </c>
      <c r="F1026" t="s">
        <v>421</v>
      </c>
      <c r="G1026" t="s">
        <v>413</v>
      </c>
      <c r="H1026" s="3">
        <v>2007</v>
      </c>
      <c r="I1026" s="7">
        <v>237000000</v>
      </c>
      <c r="J1026" t="s">
        <v>2420</v>
      </c>
    </row>
    <row r="1027" spans="1:10" x14ac:dyDescent="0.2">
      <c r="A1027" t="s">
        <v>1729</v>
      </c>
      <c r="B1027" s="2">
        <v>1000000000</v>
      </c>
      <c r="C1027" s="1">
        <v>43300</v>
      </c>
      <c r="D1027" t="s">
        <v>11</v>
      </c>
      <c r="E1027" t="s">
        <v>12</v>
      </c>
      <c r="F1027" t="s">
        <v>13</v>
      </c>
      <c r="G1027" t="s">
        <v>14</v>
      </c>
      <c r="H1027" s="3">
        <v>2012</v>
      </c>
      <c r="I1027" s="7">
        <v>361000000</v>
      </c>
      <c r="J1027" t="s">
        <v>1730</v>
      </c>
    </row>
    <row r="1028" spans="1:10" x14ac:dyDescent="0.2">
      <c r="A1028" t="s">
        <v>1866</v>
      </c>
      <c r="B1028" s="2">
        <v>1000000000</v>
      </c>
      <c r="C1028" s="1">
        <v>44417</v>
      </c>
      <c r="D1028" t="s">
        <v>68</v>
      </c>
      <c r="E1028" t="s">
        <v>219</v>
      </c>
      <c r="F1028" t="s">
        <v>70</v>
      </c>
      <c r="G1028" t="s">
        <v>14</v>
      </c>
      <c r="H1028" s="3">
        <v>2015</v>
      </c>
      <c r="I1028" s="7">
        <v>194000000</v>
      </c>
      <c r="J1028" t="s">
        <v>1837</v>
      </c>
    </row>
    <row r="1029" spans="1:10" x14ac:dyDescent="0.2">
      <c r="A1029" t="s">
        <v>2421</v>
      </c>
      <c r="B1029" s="2">
        <v>1000000000</v>
      </c>
      <c r="C1029" s="1">
        <v>44503</v>
      </c>
      <c r="D1029" t="s">
        <v>36</v>
      </c>
      <c r="E1029" t="s">
        <v>590</v>
      </c>
      <c r="F1029" t="s">
        <v>19</v>
      </c>
      <c r="G1029" t="s">
        <v>20</v>
      </c>
      <c r="H1029" s="3">
        <v>2009</v>
      </c>
      <c r="I1029" s="7">
        <v>163000000</v>
      </c>
      <c r="J1029" t="s">
        <v>2422</v>
      </c>
    </row>
    <row r="1030" spans="1:10" x14ac:dyDescent="0.2">
      <c r="A1030" t="s">
        <v>1550</v>
      </c>
      <c r="B1030" s="2">
        <v>1000000000</v>
      </c>
      <c r="C1030" s="1">
        <v>44322</v>
      </c>
      <c r="D1030" t="s">
        <v>97</v>
      </c>
      <c r="E1030" t="s">
        <v>298</v>
      </c>
      <c r="F1030" t="s">
        <v>13</v>
      </c>
      <c r="G1030" t="s">
        <v>14</v>
      </c>
      <c r="H1030" s="3">
        <v>2015</v>
      </c>
      <c r="I1030" s="7">
        <v>188000000</v>
      </c>
      <c r="J1030" t="s">
        <v>1551</v>
      </c>
    </row>
    <row r="1031" spans="1:10" x14ac:dyDescent="0.2">
      <c r="A1031" t="s">
        <v>1552</v>
      </c>
      <c r="B1031" s="2">
        <v>1000000000</v>
      </c>
      <c r="C1031" s="1">
        <v>44315</v>
      </c>
      <c r="D1031" t="s">
        <v>11</v>
      </c>
      <c r="E1031" t="s">
        <v>233</v>
      </c>
      <c r="F1031" t="s">
        <v>19</v>
      </c>
      <c r="G1031" t="s">
        <v>20</v>
      </c>
      <c r="H1031" s="3">
        <v>2011</v>
      </c>
      <c r="I1031" s="7">
        <v>352000000</v>
      </c>
      <c r="J1031" t="s">
        <v>1553</v>
      </c>
    </row>
    <row r="1032" spans="1:10" x14ac:dyDescent="0.2">
      <c r="A1032" t="s">
        <v>2423</v>
      </c>
      <c r="B1032" s="2">
        <v>1000000000</v>
      </c>
      <c r="C1032" s="1">
        <v>44468</v>
      </c>
      <c r="D1032" t="s">
        <v>68</v>
      </c>
      <c r="E1032" t="s">
        <v>69</v>
      </c>
      <c r="F1032" t="s">
        <v>70</v>
      </c>
      <c r="G1032" t="s">
        <v>14</v>
      </c>
      <c r="H1032" s="3">
        <v>2014</v>
      </c>
      <c r="I1032" s="7">
        <v>292000000</v>
      </c>
      <c r="J1032" t="s">
        <v>2424</v>
      </c>
    </row>
    <row r="1033" spans="1:10" x14ac:dyDescent="0.2">
      <c r="A1033" t="s">
        <v>1703</v>
      </c>
      <c r="B1033" s="2">
        <v>1000000000</v>
      </c>
      <c r="C1033" s="1">
        <v>39265</v>
      </c>
      <c r="D1033" t="s">
        <v>23</v>
      </c>
      <c r="E1033" t="s">
        <v>1704</v>
      </c>
      <c r="F1033" t="s">
        <v>316</v>
      </c>
      <c r="G1033" t="s">
        <v>33</v>
      </c>
      <c r="H1033" s="3">
        <v>2001</v>
      </c>
      <c r="I1033" s="7" t="s">
        <v>570</v>
      </c>
      <c r="J1033" t="s">
        <v>1705</v>
      </c>
    </row>
    <row r="1034" spans="1:10" x14ac:dyDescent="0.2">
      <c r="A1034" t="s">
        <v>2425</v>
      </c>
      <c r="B1034" s="2">
        <v>1000000000</v>
      </c>
      <c r="C1034" s="1">
        <v>44616</v>
      </c>
      <c r="D1034" t="s">
        <v>36</v>
      </c>
      <c r="E1034" t="s">
        <v>236</v>
      </c>
      <c r="F1034" t="s">
        <v>19</v>
      </c>
      <c r="G1034" t="s">
        <v>20</v>
      </c>
      <c r="H1034" s="3">
        <v>2008</v>
      </c>
      <c r="I1034" s="7">
        <v>585000000</v>
      </c>
      <c r="J1034" t="s">
        <v>2426</v>
      </c>
    </row>
    <row r="1035" spans="1:10" x14ac:dyDescent="0.2">
      <c r="A1035" t="s">
        <v>1554</v>
      </c>
      <c r="B1035" s="2">
        <v>1000000000</v>
      </c>
      <c r="C1035" s="1">
        <v>44175</v>
      </c>
      <c r="D1035" t="s">
        <v>201</v>
      </c>
      <c r="E1035" t="s">
        <v>1555</v>
      </c>
      <c r="F1035" t="s">
        <v>19</v>
      </c>
      <c r="G1035" t="s">
        <v>20</v>
      </c>
      <c r="H1035" s="3">
        <v>2000</v>
      </c>
      <c r="I1035" s="7">
        <v>174000000</v>
      </c>
      <c r="J1035" t="s">
        <v>1556</v>
      </c>
    </row>
    <row r="1036" spans="1:10" x14ac:dyDescent="0.2">
      <c r="A1036" t="s">
        <v>1695</v>
      </c>
      <c r="B1036" s="2">
        <v>1000000000</v>
      </c>
      <c r="C1036" s="1">
        <v>44490</v>
      </c>
      <c r="D1036" t="s">
        <v>36</v>
      </c>
      <c r="E1036" t="s">
        <v>293</v>
      </c>
      <c r="F1036" t="s">
        <v>19</v>
      </c>
      <c r="G1036" t="s">
        <v>20</v>
      </c>
      <c r="H1036" s="3">
        <v>2014</v>
      </c>
      <c r="I1036" s="7">
        <v>382000000</v>
      </c>
      <c r="J1036" t="s">
        <v>1696</v>
      </c>
    </row>
    <row r="1037" spans="1:10" x14ac:dyDescent="0.2">
      <c r="A1037" t="s">
        <v>2427</v>
      </c>
      <c r="B1037" s="2">
        <v>1000000000</v>
      </c>
      <c r="C1037" s="1">
        <v>44334</v>
      </c>
      <c r="D1037" t="s">
        <v>27</v>
      </c>
      <c r="E1037" t="s">
        <v>101</v>
      </c>
      <c r="F1037" t="s">
        <v>19</v>
      </c>
      <c r="G1037" t="s">
        <v>20</v>
      </c>
      <c r="H1037" s="3">
        <v>2016</v>
      </c>
      <c r="I1037" s="7">
        <v>128000000</v>
      </c>
      <c r="J1037" t="s">
        <v>2428</v>
      </c>
    </row>
    <row r="1038" spans="1:10" x14ac:dyDescent="0.2">
      <c r="A1038" t="s">
        <v>2429</v>
      </c>
      <c r="B1038" s="2">
        <v>1000000000</v>
      </c>
      <c r="C1038" s="1">
        <v>44376</v>
      </c>
      <c r="D1038" t="s">
        <v>36</v>
      </c>
      <c r="E1038" t="s">
        <v>229</v>
      </c>
      <c r="F1038" t="s">
        <v>230</v>
      </c>
      <c r="G1038" t="s">
        <v>20</v>
      </c>
      <c r="H1038" s="3">
        <v>2010</v>
      </c>
      <c r="I1038" s="7">
        <v>217000000</v>
      </c>
      <c r="J1038" t="s">
        <v>2430</v>
      </c>
    </row>
    <row r="1039" spans="1:10" x14ac:dyDescent="0.2">
      <c r="A1039" t="s">
        <v>2431</v>
      </c>
      <c r="B1039" s="2">
        <v>1000000000</v>
      </c>
      <c r="C1039" s="1">
        <v>44551</v>
      </c>
      <c r="D1039" t="s">
        <v>156</v>
      </c>
      <c r="E1039" t="s">
        <v>31</v>
      </c>
      <c r="F1039" t="s">
        <v>32</v>
      </c>
      <c r="G1039" t="s">
        <v>33</v>
      </c>
      <c r="H1039" s="3">
        <v>2018</v>
      </c>
      <c r="I1039" s="7">
        <v>516000000</v>
      </c>
      <c r="J1039" t="s">
        <v>2432</v>
      </c>
    </row>
    <row r="1040" spans="1:10" x14ac:dyDescent="0.2">
      <c r="A1040" t="s">
        <v>2433</v>
      </c>
      <c r="B1040" s="2">
        <v>1000000000</v>
      </c>
      <c r="C1040" s="1">
        <v>42228</v>
      </c>
      <c r="D1040" t="s">
        <v>36</v>
      </c>
      <c r="E1040" t="s">
        <v>1734</v>
      </c>
      <c r="F1040" t="s">
        <v>19</v>
      </c>
      <c r="G1040" t="s">
        <v>20</v>
      </c>
      <c r="H1040" s="3">
        <v>2011</v>
      </c>
      <c r="I1040" s="7">
        <v>308000000</v>
      </c>
      <c r="J1040" t="s">
        <v>2434</v>
      </c>
    </row>
    <row r="1041" spans="1:10" x14ac:dyDescent="0.2">
      <c r="A1041" t="s">
        <v>2435</v>
      </c>
      <c r="B1041" s="2">
        <v>1000000000</v>
      </c>
      <c r="C1041" s="1">
        <v>43592</v>
      </c>
      <c r="D1041" t="s">
        <v>36</v>
      </c>
      <c r="E1041" t="s">
        <v>101</v>
      </c>
      <c r="F1041" t="s">
        <v>19</v>
      </c>
      <c r="G1041" t="s">
        <v>20</v>
      </c>
      <c r="H1041" s="3">
        <v>2012</v>
      </c>
      <c r="I1041" s="7">
        <v>187000000</v>
      </c>
      <c r="J1041" t="s">
        <v>2436</v>
      </c>
    </row>
    <row r="1042" spans="1:10" x14ac:dyDescent="0.2">
      <c r="A1042" t="s">
        <v>1557</v>
      </c>
      <c r="B1042" s="2">
        <v>1000000000</v>
      </c>
      <c r="C1042" s="1">
        <v>43299</v>
      </c>
      <c r="D1042" t="s">
        <v>213</v>
      </c>
      <c r="E1042" t="s">
        <v>298</v>
      </c>
      <c r="F1042" t="s">
        <v>13</v>
      </c>
      <c r="G1042" t="s">
        <v>14</v>
      </c>
      <c r="H1042" s="3">
        <v>2009</v>
      </c>
      <c r="I1042" s="7">
        <v>369000000</v>
      </c>
      <c r="J1042" t="s">
        <v>1558</v>
      </c>
    </row>
    <row r="1043" spans="1:10" x14ac:dyDescent="0.2">
      <c r="A1043" t="s">
        <v>2437</v>
      </c>
      <c r="B1043" s="2">
        <v>1000000000</v>
      </c>
      <c r="C1043" s="1">
        <v>44600</v>
      </c>
      <c r="D1043" t="s">
        <v>36</v>
      </c>
      <c r="E1043" t="s">
        <v>28</v>
      </c>
      <c r="F1043" t="s">
        <v>19</v>
      </c>
      <c r="G1043" t="s">
        <v>20</v>
      </c>
      <c r="H1043" s="3">
        <v>2019</v>
      </c>
      <c r="I1043" s="7">
        <v>70000000</v>
      </c>
      <c r="J1043" t="s">
        <v>2438</v>
      </c>
    </row>
    <row r="1044" spans="1:10" x14ac:dyDescent="0.2">
      <c r="A1044" t="s">
        <v>1559</v>
      </c>
      <c r="B1044" s="2">
        <v>1000000000</v>
      </c>
      <c r="C1044" s="1">
        <v>44245</v>
      </c>
      <c r="D1044" t="s">
        <v>27</v>
      </c>
      <c r="E1044" t="s">
        <v>130</v>
      </c>
      <c r="F1044" t="s">
        <v>13</v>
      </c>
      <c r="G1044" t="s">
        <v>14</v>
      </c>
      <c r="H1044" s="3">
        <v>2016</v>
      </c>
      <c r="I1044" s="7">
        <v>230000000</v>
      </c>
      <c r="J1044" t="s">
        <v>1560</v>
      </c>
    </row>
    <row r="1045" spans="1:10" x14ac:dyDescent="0.2">
      <c r="A1045" t="s">
        <v>2439</v>
      </c>
      <c r="B1045" s="2">
        <v>1000000000</v>
      </c>
      <c r="C1045" s="1">
        <v>44482</v>
      </c>
      <c r="D1045" t="s">
        <v>36</v>
      </c>
      <c r="E1045" t="s">
        <v>28</v>
      </c>
      <c r="F1045" t="s">
        <v>19</v>
      </c>
      <c r="G1045" t="s">
        <v>20</v>
      </c>
      <c r="H1045" s="3">
        <v>2017</v>
      </c>
      <c r="I1045" s="7">
        <v>200000000</v>
      </c>
      <c r="J1045" t="s">
        <v>2440</v>
      </c>
    </row>
    <row r="1046" spans="1:10" x14ac:dyDescent="0.2">
      <c r="A1046" t="s">
        <v>2441</v>
      </c>
      <c r="B1046" s="2">
        <v>1000000000</v>
      </c>
      <c r="C1046" s="1">
        <v>43047</v>
      </c>
      <c r="D1046" t="s">
        <v>27</v>
      </c>
      <c r="F1046" t="s">
        <v>177</v>
      </c>
      <c r="G1046" t="s">
        <v>14</v>
      </c>
      <c r="H1046" s="3">
        <v>2013</v>
      </c>
      <c r="I1046" s="7">
        <v>871000000</v>
      </c>
      <c r="J1046" t="s">
        <v>2442</v>
      </c>
    </row>
    <row r="1047" spans="1:10" x14ac:dyDescent="0.2">
      <c r="A1047" t="s">
        <v>2443</v>
      </c>
      <c r="B1047" s="2">
        <v>1000000000</v>
      </c>
      <c r="C1047" s="1">
        <v>42289</v>
      </c>
      <c r="D1047" t="s">
        <v>23</v>
      </c>
      <c r="E1047" t="s">
        <v>12</v>
      </c>
      <c r="F1047" t="s">
        <v>13</v>
      </c>
      <c r="G1047" t="s">
        <v>14</v>
      </c>
      <c r="H1047" s="3">
        <v>2009</v>
      </c>
      <c r="I1047" s="7">
        <v>330000000</v>
      </c>
      <c r="J1047" t="s">
        <v>2444</v>
      </c>
    </row>
    <row r="1048" spans="1:10" x14ac:dyDescent="0.2">
      <c r="A1048" t="s">
        <v>1867</v>
      </c>
      <c r="B1048" s="2">
        <v>1000000000</v>
      </c>
      <c r="C1048" s="1">
        <v>44005</v>
      </c>
      <c r="D1048" t="s">
        <v>36</v>
      </c>
      <c r="E1048" t="s">
        <v>590</v>
      </c>
      <c r="F1048" t="s">
        <v>591</v>
      </c>
      <c r="G1048" t="s">
        <v>33</v>
      </c>
      <c r="H1048" s="3">
        <v>1999</v>
      </c>
      <c r="I1048" s="7">
        <v>9000000</v>
      </c>
      <c r="J1048" t="s">
        <v>1868</v>
      </c>
    </row>
    <row r="1049" spans="1:10" x14ac:dyDescent="0.2">
      <c r="A1049" t="s">
        <v>2445</v>
      </c>
      <c r="B1049" s="2">
        <v>1000000000</v>
      </c>
      <c r="C1049" s="1">
        <v>44510</v>
      </c>
      <c r="D1049" t="s">
        <v>27</v>
      </c>
      <c r="E1049" t="s">
        <v>101</v>
      </c>
      <c r="F1049" t="s">
        <v>19</v>
      </c>
      <c r="G1049" t="s">
        <v>20</v>
      </c>
      <c r="H1049" s="3">
        <v>2018</v>
      </c>
      <c r="I1049" s="7">
        <v>131000000</v>
      </c>
      <c r="J1049" t="s">
        <v>2446</v>
      </c>
    </row>
    <row r="1050" spans="1:10" x14ac:dyDescent="0.2">
      <c r="A1050" t="s">
        <v>1561</v>
      </c>
      <c r="B1050" s="2">
        <v>1000000000</v>
      </c>
      <c r="C1050" s="1">
        <v>43198</v>
      </c>
      <c r="D1050" t="s">
        <v>36</v>
      </c>
      <c r="E1050" t="s">
        <v>369</v>
      </c>
      <c r="F1050" t="s">
        <v>13</v>
      </c>
      <c r="G1050" t="s">
        <v>14</v>
      </c>
      <c r="H1050" s="3">
        <v>2013</v>
      </c>
      <c r="I1050" s="7">
        <v>307000000</v>
      </c>
      <c r="J1050" t="s">
        <v>1562</v>
      </c>
    </row>
    <row r="1051" spans="1:10" x14ac:dyDescent="0.2">
      <c r="A1051" t="s">
        <v>2447</v>
      </c>
      <c r="B1051" s="2">
        <v>1000000000</v>
      </c>
      <c r="C1051" s="1">
        <v>44453</v>
      </c>
      <c r="D1051" t="s">
        <v>27</v>
      </c>
      <c r="E1051" t="s">
        <v>73</v>
      </c>
      <c r="F1051" t="s">
        <v>74</v>
      </c>
      <c r="G1051" t="s">
        <v>14</v>
      </c>
      <c r="H1051" s="3">
        <v>2014</v>
      </c>
      <c r="I1051" s="7">
        <v>215000000</v>
      </c>
      <c r="J1051" t="s">
        <v>2448</v>
      </c>
    </row>
    <row r="1052" spans="1:10" x14ac:dyDescent="0.2">
      <c r="A1052" t="s">
        <v>2449</v>
      </c>
      <c r="B1052" s="2">
        <v>1000000000</v>
      </c>
      <c r="C1052" s="1">
        <v>44348</v>
      </c>
      <c r="D1052" t="s">
        <v>36</v>
      </c>
      <c r="E1052" t="s">
        <v>77</v>
      </c>
      <c r="F1052" t="s">
        <v>13</v>
      </c>
      <c r="G1052" t="s">
        <v>14</v>
      </c>
      <c r="H1052" s="3">
        <v>2015</v>
      </c>
      <c r="I1052" s="7">
        <v>200000000</v>
      </c>
      <c r="J1052" t="s">
        <v>2450</v>
      </c>
    </row>
    <row r="1053" spans="1:10" x14ac:dyDescent="0.2">
      <c r="A1053" t="s">
        <v>1563</v>
      </c>
      <c r="B1053" s="2">
        <v>1000000000</v>
      </c>
      <c r="C1053" s="1">
        <v>44389</v>
      </c>
      <c r="D1053" t="s">
        <v>27</v>
      </c>
      <c r="E1053" t="s">
        <v>12</v>
      </c>
      <c r="F1053" t="s">
        <v>13</v>
      </c>
      <c r="G1053" t="s">
        <v>14</v>
      </c>
      <c r="H1053" s="3">
        <v>2020</v>
      </c>
      <c r="I1053" s="7" t="s">
        <v>570</v>
      </c>
      <c r="J1053" t="s">
        <v>1564</v>
      </c>
    </row>
    <row r="1054" spans="1:10" x14ac:dyDescent="0.2">
      <c r="A1054" t="s">
        <v>1565</v>
      </c>
      <c r="B1054" s="2">
        <v>1000000000</v>
      </c>
      <c r="C1054" s="1">
        <v>44362</v>
      </c>
      <c r="D1054" t="s">
        <v>36</v>
      </c>
      <c r="E1054" t="s">
        <v>24</v>
      </c>
      <c r="F1054" t="s">
        <v>13</v>
      </c>
      <c r="G1054" t="s">
        <v>14</v>
      </c>
      <c r="H1054" s="3">
        <v>2015</v>
      </c>
      <c r="I1054" s="7">
        <v>149000000</v>
      </c>
      <c r="J1054" t="s">
        <v>1566</v>
      </c>
    </row>
    <row r="1055" spans="1:10" x14ac:dyDescent="0.2">
      <c r="A1055" t="s">
        <v>1621</v>
      </c>
      <c r="B1055" s="2">
        <v>1000000000</v>
      </c>
      <c r="C1055" s="1">
        <v>43040</v>
      </c>
      <c r="D1055" t="s">
        <v>156</v>
      </c>
      <c r="E1055" t="s">
        <v>12</v>
      </c>
      <c r="F1055" t="s">
        <v>13</v>
      </c>
      <c r="G1055" t="s">
        <v>14</v>
      </c>
      <c r="H1055" s="3">
        <v>2012</v>
      </c>
      <c r="I1055" s="7">
        <v>572000000</v>
      </c>
      <c r="J1055" t="s">
        <v>1622</v>
      </c>
    </row>
    <row r="1056" spans="1:10" x14ac:dyDescent="0.2">
      <c r="A1056" t="s">
        <v>1869</v>
      </c>
      <c r="B1056" s="2">
        <v>1000000000</v>
      </c>
      <c r="C1056" s="1">
        <v>44601</v>
      </c>
      <c r="D1056" t="s">
        <v>46</v>
      </c>
      <c r="E1056" t="s">
        <v>1003</v>
      </c>
      <c r="F1056" t="s">
        <v>70</v>
      </c>
      <c r="G1056" t="s">
        <v>14</v>
      </c>
      <c r="H1056" s="3">
        <v>2012</v>
      </c>
      <c r="I1056" s="7">
        <v>573000000</v>
      </c>
      <c r="J1056" t="s">
        <v>1870</v>
      </c>
    </row>
    <row r="1057" spans="1:10" x14ac:dyDescent="0.2">
      <c r="A1057" t="s">
        <v>1713</v>
      </c>
      <c r="B1057" s="2">
        <v>1000000000</v>
      </c>
      <c r="C1057" s="1">
        <v>44362</v>
      </c>
      <c r="D1057" t="s">
        <v>97</v>
      </c>
      <c r="E1057" t="s">
        <v>369</v>
      </c>
      <c r="F1057" t="s">
        <v>13</v>
      </c>
      <c r="G1057" t="s">
        <v>14</v>
      </c>
      <c r="H1057" s="3">
        <v>2015</v>
      </c>
      <c r="I1057" s="7">
        <v>496000000</v>
      </c>
      <c r="J1057" t="s">
        <v>1714</v>
      </c>
    </row>
    <row r="1058" spans="1:10" x14ac:dyDescent="0.2">
      <c r="A1058" t="s">
        <v>2451</v>
      </c>
      <c r="B1058" s="2">
        <v>1000000000</v>
      </c>
      <c r="C1058" s="1">
        <v>42999</v>
      </c>
      <c r="D1058" t="s">
        <v>46</v>
      </c>
      <c r="E1058" t="s">
        <v>24</v>
      </c>
      <c r="F1058" t="s">
        <v>13</v>
      </c>
      <c r="G1058" t="s">
        <v>14</v>
      </c>
      <c r="H1058" s="3">
        <v>1997</v>
      </c>
      <c r="I1058" s="7">
        <v>182000000</v>
      </c>
      <c r="J1058" t="s">
        <v>2452</v>
      </c>
    </row>
    <row r="1059" spans="1:10" x14ac:dyDescent="0.2">
      <c r="A1059" t="s">
        <v>1697</v>
      </c>
      <c r="B1059" s="2">
        <v>1000000000</v>
      </c>
      <c r="C1059" s="1">
        <v>43025</v>
      </c>
      <c r="D1059" t="s">
        <v>213</v>
      </c>
      <c r="E1059" t="s">
        <v>12</v>
      </c>
      <c r="F1059" t="s">
        <v>13</v>
      </c>
      <c r="G1059" t="s">
        <v>14</v>
      </c>
      <c r="H1059" s="3">
        <v>2021</v>
      </c>
      <c r="I1059" s="7">
        <v>151000000</v>
      </c>
      <c r="J1059" t="s">
        <v>1698</v>
      </c>
    </row>
    <row r="1060" spans="1:10" x14ac:dyDescent="0.2">
      <c r="A1060" t="s">
        <v>1567</v>
      </c>
      <c r="B1060" s="2">
        <v>1000000000</v>
      </c>
      <c r="C1060" s="1">
        <v>42683</v>
      </c>
      <c r="D1060" t="s">
        <v>46</v>
      </c>
      <c r="E1060" t="s">
        <v>77</v>
      </c>
      <c r="F1060" t="s">
        <v>13</v>
      </c>
      <c r="G1060" t="s">
        <v>14</v>
      </c>
      <c r="H1060" s="3">
        <v>2005</v>
      </c>
      <c r="I1060" s="7">
        <v>800000000</v>
      </c>
      <c r="J1060" t="s">
        <v>1568</v>
      </c>
    </row>
    <row r="1061" spans="1:10" x14ac:dyDescent="0.2">
      <c r="A1061" t="s">
        <v>1623</v>
      </c>
      <c r="B1061" s="2">
        <v>1000000000</v>
      </c>
      <c r="C1061" s="1">
        <v>43363</v>
      </c>
      <c r="D1061" t="s">
        <v>49</v>
      </c>
      <c r="E1061" t="s">
        <v>12</v>
      </c>
      <c r="F1061" t="s">
        <v>13</v>
      </c>
      <c r="G1061" t="s">
        <v>14</v>
      </c>
      <c r="H1061" s="3">
        <v>2014</v>
      </c>
      <c r="I1061" s="7">
        <v>511000000</v>
      </c>
      <c r="J1061" t="s">
        <v>1624</v>
      </c>
    </row>
    <row r="1062" spans="1:10" x14ac:dyDescent="0.2">
      <c r="A1062" t="s">
        <v>1569</v>
      </c>
      <c r="B1062" s="2">
        <v>1000000000</v>
      </c>
      <c r="C1062" s="1">
        <v>43479</v>
      </c>
      <c r="D1062" t="s">
        <v>46</v>
      </c>
      <c r="E1062" t="s">
        <v>77</v>
      </c>
      <c r="F1062" t="s">
        <v>13</v>
      </c>
      <c r="G1062" t="s">
        <v>14</v>
      </c>
      <c r="H1062" s="3">
        <v>2015</v>
      </c>
      <c r="I1062" s="7">
        <v>554000000</v>
      </c>
      <c r="J1062" t="s">
        <v>1570</v>
      </c>
    </row>
    <row r="1063" spans="1:10" x14ac:dyDescent="0.2">
      <c r="A1063" t="s">
        <v>1571</v>
      </c>
      <c r="B1063" s="2">
        <v>1000000000</v>
      </c>
      <c r="C1063" s="1">
        <v>43535</v>
      </c>
      <c r="D1063" t="s">
        <v>23</v>
      </c>
      <c r="E1063" t="s">
        <v>1572</v>
      </c>
      <c r="F1063" t="s">
        <v>13</v>
      </c>
      <c r="G1063" t="s">
        <v>14</v>
      </c>
      <c r="H1063" s="3">
        <v>2017</v>
      </c>
      <c r="I1063" s="7">
        <v>658000000</v>
      </c>
      <c r="J1063" t="s">
        <v>1573</v>
      </c>
    </row>
    <row r="1064" spans="1:10" x14ac:dyDescent="0.2">
      <c r="A1064" t="s">
        <v>2453</v>
      </c>
      <c r="B1064" s="2">
        <v>1000000000</v>
      </c>
      <c r="C1064" s="1">
        <v>44536</v>
      </c>
      <c r="D1064" t="s">
        <v>36</v>
      </c>
      <c r="E1064" t="s">
        <v>101</v>
      </c>
      <c r="F1064" t="s">
        <v>19</v>
      </c>
      <c r="G1064" t="s">
        <v>20</v>
      </c>
      <c r="H1064" s="3">
        <v>2008</v>
      </c>
      <c r="I1064" s="7">
        <v>492000000</v>
      </c>
      <c r="J1064" t="s">
        <v>2454</v>
      </c>
    </row>
    <row r="1065" spans="1:10" x14ac:dyDescent="0.2">
      <c r="A1065" t="s">
        <v>1574</v>
      </c>
      <c r="B1065" s="2">
        <v>1000000000</v>
      </c>
      <c r="C1065" s="1">
        <v>43517</v>
      </c>
      <c r="D1065" t="s">
        <v>17</v>
      </c>
      <c r="E1065" t="s">
        <v>1575</v>
      </c>
      <c r="F1065" t="s">
        <v>316</v>
      </c>
      <c r="G1065" t="s">
        <v>33</v>
      </c>
      <c r="H1065" s="3">
        <v>2011</v>
      </c>
      <c r="I1065" s="7">
        <v>393000000</v>
      </c>
      <c r="J1065" t="s">
        <v>1576</v>
      </c>
    </row>
    <row r="1066" spans="1:10" x14ac:dyDescent="0.2">
      <c r="A1066" t="s">
        <v>1699</v>
      </c>
      <c r="B1066" s="2">
        <v>1000000000</v>
      </c>
      <c r="C1066" s="1">
        <v>44273</v>
      </c>
      <c r="D1066" t="s">
        <v>36</v>
      </c>
      <c r="E1066" t="s">
        <v>101</v>
      </c>
      <c r="F1066" t="s">
        <v>19</v>
      </c>
      <c r="G1066" t="s">
        <v>20</v>
      </c>
      <c r="H1066" s="3">
        <v>2011</v>
      </c>
      <c r="I1066" s="7">
        <v>436000000</v>
      </c>
      <c r="J1066" t="s">
        <v>1700</v>
      </c>
    </row>
    <row r="1067" spans="1:10" x14ac:dyDescent="0.2">
      <c r="A1067" t="s">
        <v>1768</v>
      </c>
      <c r="B1067" s="2">
        <v>1000000000</v>
      </c>
      <c r="C1067" s="1">
        <v>44497</v>
      </c>
      <c r="D1067" t="s">
        <v>52</v>
      </c>
      <c r="E1067" t="s">
        <v>516</v>
      </c>
      <c r="F1067" t="s">
        <v>19</v>
      </c>
      <c r="G1067" t="s">
        <v>20</v>
      </c>
      <c r="H1067" s="3">
        <v>2016</v>
      </c>
      <c r="I1067" s="7">
        <v>291000000</v>
      </c>
      <c r="J1067" t="s">
        <v>1769</v>
      </c>
    </row>
    <row r="1068" spans="1:10" x14ac:dyDescent="0.2">
      <c r="A1068" t="s">
        <v>1625</v>
      </c>
      <c r="B1068" s="2">
        <v>1000000000</v>
      </c>
      <c r="C1068" s="1">
        <v>44376</v>
      </c>
      <c r="D1068" t="s">
        <v>46</v>
      </c>
      <c r="E1068" t="s">
        <v>77</v>
      </c>
      <c r="F1068" t="s">
        <v>13</v>
      </c>
      <c r="G1068" t="s">
        <v>14</v>
      </c>
      <c r="H1068" s="3">
        <v>2015</v>
      </c>
      <c r="I1068" s="7">
        <v>207000000</v>
      </c>
      <c r="J1068" t="s">
        <v>1626</v>
      </c>
    </row>
    <row r="1069" spans="1:10" x14ac:dyDescent="0.2">
      <c r="A1069" t="s">
        <v>2455</v>
      </c>
      <c r="B1069" s="2">
        <v>1000000000</v>
      </c>
      <c r="C1069" s="1">
        <v>44284</v>
      </c>
      <c r="D1069" t="s">
        <v>68</v>
      </c>
      <c r="E1069" t="s">
        <v>460</v>
      </c>
      <c r="F1069" t="s">
        <v>13</v>
      </c>
      <c r="G1069" t="s">
        <v>14</v>
      </c>
      <c r="H1069" s="3">
        <v>2011</v>
      </c>
      <c r="I1069" s="7">
        <v>389000000</v>
      </c>
      <c r="J1069" t="s">
        <v>2456</v>
      </c>
    </row>
    <row r="1070" spans="1:10" x14ac:dyDescent="0.2">
      <c r="A1070" t="s">
        <v>1965</v>
      </c>
      <c r="B1070" s="2">
        <v>1000000000</v>
      </c>
      <c r="C1070" s="1">
        <v>44264</v>
      </c>
      <c r="D1070" t="s">
        <v>27</v>
      </c>
      <c r="E1070" t="s">
        <v>42</v>
      </c>
      <c r="F1070" t="s">
        <v>43</v>
      </c>
      <c r="G1070" t="s">
        <v>33</v>
      </c>
      <c r="H1070" s="3">
        <v>2016</v>
      </c>
      <c r="I1070" s="7">
        <v>202000000</v>
      </c>
      <c r="J1070" t="s">
        <v>1966</v>
      </c>
    </row>
    <row r="1071" spans="1:10" x14ac:dyDescent="0.2">
      <c r="A1071" t="s">
        <v>2457</v>
      </c>
      <c r="B1071" s="2">
        <v>1000000000</v>
      </c>
      <c r="C1071" s="1">
        <v>42915</v>
      </c>
      <c r="D1071" t="s">
        <v>23</v>
      </c>
      <c r="E1071" t="s">
        <v>77</v>
      </c>
      <c r="F1071" t="s">
        <v>13</v>
      </c>
      <c r="G1071" t="s">
        <v>14</v>
      </c>
      <c r="H1071" s="3">
        <v>2012</v>
      </c>
      <c r="I1071" s="7">
        <v>379000000</v>
      </c>
      <c r="J1071" t="s">
        <v>2458</v>
      </c>
    </row>
    <row r="1072" spans="1:10" x14ac:dyDescent="0.2">
      <c r="A1072" t="s">
        <v>2459</v>
      </c>
      <c r="B1072" s="2">
        <v>1000000000</v>
      </c>
      <c r="C1072" s="1">
        <v>42843</v>
      </c>
      <c r="D1072" t="s">
        <v>23</v>
      </c>
      <c r="E1072" t="s">
        <v>12</v>
      </c>
      <c r="F1072" t="s">
        <v>13</v>
      </c>
      <c r="G1072" t="s">
        <v>14</v>
      </c>
      <c r="H1072" s="3">
        <v>2015</v>
      </c>
      <c r="I1072" s="7">
        <v>990000000</v>
      </c>
      <c r="J1072" t="s">
        <v>2460</v>
      </c>
    </row>
    <row r="1073" spans="1:10" x14ac:dyDescent="0.2">
      <c r="A1073" t="s">
        <v>2461</v>
      </c>
      <c r="B1073" s="2">
        <v>1000000000</v>
      </c>
      <c r="C1073" s="1">
        <v>44322</v>
      </c>
      <c r="D1073" t="s">
        <v>49</v>
      </c>
      <c r="E1073" t="s">
        <v>1134</v>
      </c>
      <c r="F1073" t="s">
        <v>13</v>
      </c>
      <c r="G1073" t="s">
        <v>14</v>
      </c>
      <c r="H1073" s="3">
        <v>2018</v>
      </c>
      <c r="I1073" s="7">
        <v>80000000</v>
      </c>
      <c r="J1073" t="s">
        <v>2462</v>
      </c>
    </row>
    <row r="1074" spans="1:10" x14ac:dyDescent="0.2">
      <c r="A1074" t="s">
        <v>2463</v>
      </c>
      <c r="B1074" s="2">
        <v>1000000000</v>
      </c>
      <c r="C1074" s="1">
        <v>44488</v>
      </c>
      <c r="D1074" t="s">
        <v>27</v>
      </c>
      <c r="E1074" t="s">
        <v>42</v>
      </c>
      <c r="F1074" t="s">
        <v>43</v>
      </c>
      <c r="G1074" t="s">
        <v>33</v>
      </c>
      <c r="H1074" s="3">
        <v>2005</v>
      </c>
      <c r="I1074" s="7">
        <v>792000000</v>
      </c>
      <c r="J1074" t="s">
        <v>2464</v>
      </c>
    </row>
    <row r="1075" spans="1:10" x14ac:dyDescent="0.2">
      <c r="A1075" t="s">
        <v>2465</v>
      </c>
      <c r="B1075" s="2">
        <v>1000000000</v>
      </c>
      <c r="C1075" s="1">
        <v>44090</v>
      </c>
      <c r="D1075" t="s">
        <v>23</v>
      </c>
      <c r="E1075" t="s">
        <v>1752</v>
      </c>
      <c r="F1075" t="s">
        <v>19</v>
      </c>
      <c r="G1075" t="s">
        <v>20</v>
      </c>
      <c r="H1075" s="3">
        <v>2014</v>
      </c>
      <c r="I1075" s="7">
        <v>620000000</v>
      </c>
      <c r="J1075" t="s">
        <v>2466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E81B1-5F3E-E645-BC3A-29576BFC2706}">
  <dimension ref="A1:K1073"/>
  <sheetViews>
    <sheetView zoomScale="108" workbookViewId="0">
      <selection activeCell="O25" sqref="O25"/>
    </sheetView>
  </sheetViews>
  <sheetFormatPr baseColWidth="10" defaultRowHeight="16" x14ac:dyDescent="0.2"/>
  <cols>
    <col min="1" max="1" width="28.33203125" bestFit="1" customWidth="1"/>
    <col min="2" max="2" width="19.33203125" bestFit="1" customWidth="1"/>
    <col min="3" max="3" width="13" customWidth="1"/>
    <col min="4" max="4" width="29.6640625" bestFit="1" customWidth="1"/>
    <col min="5" max="5" width="18.33203125" bestFit="1" customWidth="1"/>
    <col min="6" max="6" width="18.1640625" bestFit="1" customWidth="1"/>
    <col min="7" max="7" width="12.83203125" bestFit="1" customWidth="1"/>
    <col min="8" max="8" width="14.5" customWidth="1"/>
    <col min="9" max="9" width="17.83203125" bestFit="1" customWidth="1"/>
    <col min="10" max="10" width="80" bestFit="1" customWidth="1"/>
    <col min="11" max="11" width="28" bestFit="1" customWidth="1"/>
  </cols>
  <sheetData>
    <row r="1" spans="1:11" ht="22" x14ac:dyDescent="0.3">
      <c r="A1" s="9" t="s">
        <v>0</v>
      </c>
      <c r="B1" s="9" t="s">
        <v>1</v>
      </c>
      <c r="C1" s="9" t="s">
        <v>2</v>
      </c>
      <c r="D1" s="9" t="s">
        <v>3</v>
      </c>
      <c r="E1" s="9" t="s">
        <v>4</v>
      </c>
      <c r="F1" s="9" t="s">
        <v>5</v>
      </c>
      <c r="G1" s="9" t="s">
        <v>6</v>
      </c>
      <c r="H1" s="9" t="s">
        <v>7</v>
      </c>
      <c r="I1" s="9" t="s">
        <v>8</v>
      </c>
      <c r="J1" s="9" t="s">
        <v>9</v>
      </c>
      <c r="K1" s="9" t="s">
        <v>2479</v>
      </c>
    </row>
    <row r="2" spans="1:11" x14ac:dyDescent="0.2">
      <c r="A2" t="s">
        <v>628</v>
      </c>
      <c r="B2" s="2">
        <v>4000000000</v>
      </c>
      <c r="C2" s="1">
        <v>44210</v>
      </c>
      <c r="D2" t="s">
        <v>36</v>
      </c>
      <c r="E2" t="s">
        <v>516</v>
      </c>
      <c r="F2" t="s">
        <v>19</v>
      </c>
      <c r="G2" t="s">
        <v>20</v>
      </c>
      <c r="H2" s="3">
        <v>2011</v>
      </c>
      <c r="I2" s="7">
        <v>1000000</v>
      </c>
      <c r="J2" t="s">
        <v>629</v>
      </c>
      <c r="K2" s="4">
        <f>(Q1_Table[[#This Row],[Valuation]]-Q1_Table[[#This Row],[Funding]])/Q1_Table[[#This Row],[Funding]]</f>
        <v>3999</v>
      </c>
    </row>
    <row r="3" spans="1:11" x14ac:dyDescent="0.2">
      <c r="A3" t="s">
        <v>188</v>
      </c>
      <c r="B3" s="2">
        <v>9000000000</v>
      </c>
      <c r="C3" s="1">
        <v>44399</v>
      </c>
      <c r="D3" t="s">
        <v>27</v>
      </c>
      <c r="E3" t="s">
        <v>189</v>
      </c>
      <c r="F3" t="s">
        <v>190</v>
      </c>
      <c r="G3" t="s">
        <v>14</v>
      </c>
      <c r="H3" s="3">
        <v>2012</v>
      </c>
      <c r="I3" s="7">
        <v>71000000</v>
      </c>
      <c r="J3" t="s">
        <v>191</v>
      </c>
      <c r="K3" s="4">
        <f>(Q1_Table[[#This Row],[Valuation]]-Q1_Table[[#This Row],[Funding]])/Q1_Table[[#This Row],[Funding]]</f>
        <v>125.7605633802817</v>
      </c>
    </row>
    <row r="4" spans="1:11" x14ac:dyDescent="0.2">
      <c r="A4" t="s">
        <v>1867</v>
      </c>
      <c r="B4" s="2">
        <v>1000000000</v>
      </c>
      <c r="C4" s="1">
        <v>44005</v>
      </c>
      <c r="D4" t="s">
        <v>36</v>
      </c>
      <c r="E4" t="s">
        <v>590</v>
      </c>
      <c r="F4" t="s">
        <v>591</v>
      </c>
      <c r="G4" t="s">
        <v>33</v>
      </c>
      <c r="H4" s="3">
        <v>1999</v>
      </c>
      <c r="I4" s="7">
        <v>9000000</v>
      </c>
      <c r="J4" t="s">
        <v>1868</v>
      </c>
      <c r="K4" s="4">
        <f>(Q1_Table[[#This Row],[Valuation]]-Q1_Table[[#This Row],[Funding]])/Q1_Table[[#This Row],[Funding]]</f>
        <v>110.11111111111111</v>
      </c>
    </row>
    <row r="5" spans="1:11" x14ac:dyDescent="0.2">
      <c r="A5" t="s">
        <v>909</v>
      </c>
      <c r="B5" s="2">
        <v>2000000000</v>
      </c>
      <c r="C5" s="1">
        <v>44454</v>
      </c>
      <c r="D5" t="s">
        <v>27</v>
      </c>
      <c r="E5" t="s">
        <v>160</v>
      </c>
      <c r="F5" t="s">
        <v>19</v>
      </c>
      <c r="G5" t="s">
        <v>20</v>
      </c>
      <c r="H5" s="3">
        <v>2000</v>
      </c>
      <c r="I5" s="7">
        <v>19000000</v>
      </c>
      <c r="J5" t="s">
        <v>910</v>
      </c>
      <c r="K5" s="4">
        <f>(Q1_Table[[#This Row],[Valuation]]-Q1_Table[[#This Row],[Funding]])/Q1_Table[[#This Row],[Funding]]</f>
        <v>104.26315789473684</v>
      </c>
    </row>
    <row r="6" spans="1:11" x14ac:dyDescent="0.2">
      <c r="A6" t="s">
        <v>1762</v>
      </c>
      <c r="B6" s="2">
        <v>1000000000</v>
      </c>
      <c r="C6" s="1">
        <v>44189</v>
      </c>
      <c r="D6" t="s">
        <v>17</v>
      </c>
      <c r="E6" t="s">
        <v>77</v>
      </c>
      <c r="F6" t="s">
        <v>13</v>
      </c>
      <c r="G6" t="s">
        <v>14</v>
      </c>
      <c r="H6" s="3">
        <v>2015</v>
      </c>
      <c r="I6" s="7">
        <v>10000000</v>
      </c>
      <c r="J6" t="s">
        <v>1763</v>
      </c>
      <c r="K6" s="4">
        <f>(Q1_Table[[#This Row],[Valuation]]-Q1_Table[[#This Row],[Funding]])/Q1_Table[[#This Row],[Funding]]</f>
        <v>99</v>
      </c>
    </row>
    <row r="7" spans="1:11" x14ac:dyDescent="0.2">
      <c r="A7" t="s">
        <v>221</v>
      </c>
      <c r="B7" s="2">
        <v>8000000000</v>
      </c>
      <c r="C7" s="1">
        <v>42027</v>
      </c>
      <c r="D7" t="s">
        <v>124</v>
      </c>
      <c r="E7" t="s">
        <v>24</v>
      </c>
      <c r="F7" t="s">
        <v>13</v>
      </c>
      <c r="G7" t="s">
        <v>14</v>
      </c>
      <c r="H7" s="3">
        <v>2006</v>
      </c>
      <c r="I7" s="7">
        <v>105000000</v>
      </c>
      <c r="J7" t="s">
        <v>222</v>
      </c>
      <c r="K7" s="4">
        <f>(Q1_Table[[#This Row],[Valuation]]-Q1_Table[[#This Row],[Funding]])/Q1_Table[[#This Row],[Funding]]</f>
        <v>75.19047619047619</v>
      </c>
    </row>
    <row r="8" spans="1:11" x14ac:dyDescent="0.2">
      <c r="A8" t="s">
        <v>1798</v>
      </c>
      <c r="B8" s="2">
        <v>1000000000</v>
      </c>
      <c r="C8" s="1">
        <v>44152</v>
      </c>
      <c r="D8" t="s">
        <v>213</v>
      </c>
      <c r="E8" t="s">
        <v>12</v>
      </c>
      <c r="F8" t="s">
        <v>13</v>
      </c>
      <c r="G8" t="s">
        <v>14</v>
      </c>
      <c r="H8" s="3">
        <v>2016</v>
      </c>
      <c r="I8" s="7">
        <v>14000000</v>
      </c>
      <c r="J8" t="s">
        <v>1799</v>
      </c>
      <c r="K8" s="4">
        <f>(Q1_Table[[#This Row],[Valuation]]-Q1_Table[[#This Row],[Funding]])/Q1_Table[[#This Row],[Funding]]</f>
        <v>70.428571428571431</v>
      </c>
    </row>
    <row r="9" spans="1:11" x14ac:dyDescent="0.2">
      <c r="A9" t="s">
        <v>35</v>
      </c>
      <c r="B9" s="2">
        <v>40000000000</v>
      </c>
      <c r="C9" s="1">
        <v>43108</v>
      </c>
      <c r="D9" t="s">
        <v>36</v>
      </c>
      <c r="E9" t="s">
        <v>37</v>
      </c>
      <c r="F9" t="s">
        <v>38</v>
      </c>
      <c r="G9" t="s">
        <v>39</v>
      </c>
      <c r="H9" s="3">
        <v>2012</v>
      </c>
      <c r="I9" s="7">
        <v>572000000</v>
      </c>
      <c r="J9" t="s">
        <v>40</v>
      </c>
      <c r="K9" s="4">
        <f>(Q1_Table[[#This Row],[Valuation]]-Q1_Table[[#This Row],[Funding]])/Q1_Table[[#This Row],[Funding]]</f>
        <v>68.930069930069934</v>
      </c>
    </row>
    <row r="10" spans="1:11" x14ac:dyDescent="0.2">
      <c r="A10" t="s">
        <v>923</v>
      </c>
      <c r="B10" s="2">
        <v>2000000000</v>
      </c>
      <c r="C10" s="1">
        <v>44571</v>
      </c>
      <c r="D10" t="s">
        <v>23</v>
      </c>
      <c r="E10" t="s">
        <v>101</v>
      </c>
      <c r="F10" t="s">
        <v>19</v>
      </c>
      <c r="G10" t="s">
        <v>20</v>
      </c>
      <c r="H10" s="3">
        <v>2018</v>
      </c>
      <c r="I10" s="7">
        <v>29000000</v>
      </c>
      <c r="J10" t="s">
        <v>924</v>
      </c>
      <c r="K10" s="4">
        <f>(Q1_Table[[#This Row],[Valuation]]-Q1_Table[[#This Row],[Funding]])/Q1_Table[[#This Row],[Funding]]</f>
        <v>67.965517241379317</v>
      </c>
    </row>
    <row r="11" spans="1:11" x14ac:dyDescent="0.2">
      <c r="A11" t="s">
        <v>2340</v>
      </c>
      <c r="B11" s="2">
        <v>1000000000</v>
      </c>
      <c r="C11" s="1">
        <v>43031</v>
      </c>
      <c r="D11" t="s">
        <v>17</v>
      </c>
      <c r="E11" t="s">
        <v>2341</v>
      </c>
      <c r="F11" t="s">
        <v>1405</v>
      </c>
      <c r="G11" t="s">
        <v>14</v>
      </c>
      <c r="H11" s="3">
        <v>2015</v>
      </c>
      <c r="I11" s="7">
        <v>15000000</v>
      </c>
      <c r="J11" t="s">
        <v>2342</v>
      </c>
      <c r="K11" s="4">
        <f>(Q1_Table[[#This Row],[Valuation]]-Q1_Table[[#This Row],[Funding]])/Q1_Table[[#This Row],[Funding]]</f>
        <v>65.666666666666671</v>
      </c>
    </row>
    <row r="12" spans="1:11" x14ac:dyDescent="0.2">
      <c r="A12" t="s">
        <v>2189</v>
      </c>
      <c r="B12" s="2">
        <v>1000000000</v>
      </c>
      <c r="C12" s="1">
        <v>44306</v>
      </c>
      <c r="D12" t="s">
        <v>27</v>
      </c>
      <c r="E12" t="s">
        <v>101</v>
      </c>
      <c r="F12" t="s">
        <v>19</v>
      </c>
      <c r="G12" t="s">
        <v>20</v>
      </c>
      <c r="H12" s="3">
        <v>2018</v>
      </c>
      <c r="I12" s="7">
        <v>17000000</v>
      </c>
      <c r="J12" t="s">
        <v>2190</v>
      </c>
      <c r="K12" s="4">
        <f>(Q1_Table[[#This Row],[Valuation]]-Q1_Table[[#This Row],[Funding]])/Q1_Table[[#This Row],[Funding]]</f>
        <v>57.823529411764703</v>
      </c>
    </row>
    <row r="13" spans="1:11" x14ac:dyDescent="0.2">
      <c r="A13" t="s">
        <v>638</v>
      </c>
      <c r="B13" s="2">
        <v>3000000000</v>
      </c>
      <c r="C13" s="1">
        <v>44529</v>
      </c>
      <c r="D13" t="s">
        <v>27</v>
      </c>
      <c r="E13" t="s">
        <v>219</v>
      </c>
      <c r="F13" t="s">
        <v>70</v>
      </c>
      <c r="G13" t="s">
        <v>14</v>
      </c>
      <c r="H13" s="3">
        <v>2010</v>
      </c>
      <c r="I13" s="7">
        <v>54000000</v>
      </c>
      <c r="J13" t="s">
        <v>639</v>
      </c>
      <c r="K13" s="4">
        <f>(Q1_Table[[#This Row],[Valuation]]-Q1_Table[[#This Row],[Funding]])/Q1_Table[[#This Row],[Funding]]</f>
        <v>54.555555555555557</v>
      </c>
    </row>
    <row r="14" spans="1:11" x14ac:dyDescent="0.2">
      <c r="A14" t="s">
        <v>22</v>
      </c>
      <c r="B14" s="2">
        <v>100000000000</v>
      </c>
      <c r="C14" s="1">
        <v>43284</v>
      </c>
      <c r="D14" t="s">
        <v>23</v>
      </c>
      <c r="E14" t="s">
        <v>24</v>
      </c>
      <c r="F14" t="s">
        <v>13</v>
      </c>
      <c r="G14" t="s">
        <v>14</v>
      </c>
      <c r="H14" s="3">
        <v>2008</v>
      </c>
      <c r="I14" s="7">
        <v>2000000000</v>
      </c>
      <c r="J14" t="s">
        <v>25</v>
      </c>
      <c r="K14" s="4">
        <f>(Q1_Table[[#This Row],[Valuation]]-Q1_Table[[#This Row],[Funding]])/Q1_Table[[#This Row],[Funding]]</f>
        <v>49</v>
      </c>
    </row>
    <row r="15" spans="1:11" x14ac:dyDescent="0.2">
      <c r="A15" t="s">
        <v>26</v>
      </c>
      <c r="B15" s="2">
        <v>95000000000</v>
      </c>
      <c r="C15" s="1">
        <v>41662</v>
      </c>
      <c r="D15" t="s">
        <v>27</v>
      </c>
      <c r="E15" t="s">
        <v>28</v>
      </c>
      <c r="F15" t="s">
        <v>19</v>
      </c>
      <c r="G15" t="s">
        <v>20</v>
      </c>
      <c r="H15" s="3">
        <v>2010</v>
      </c>
      <c r="I15" s="7">
        <v>2000000000</v>
      </c>
      <c r="J15" t="s">
        <v>29</v>
      </c>
      <c r="K15" s="4">
        <f>(Q1_Table[[#This Row],[Valuation]]-Q1_Table[[#This Row],[Funding]])/Q1_Table[[#This Row],[Funding]]</f>
        <v>46.5</v>
      </c>
    </row>
    <row r="16" spans="1:11" x14ac:dyDescent="0.2">
      <c r="A16" t="s">
        <v>900</v>
      </c>
      <c r="B16" s="2">
        <v>2000000000</v>
      </c>
      <c r="C16" s="1">
        <v>44656</v>
      </c>
      <c r="D16" t="s">
        <v>27</v>
      </c>
      <c r="E16" t="s">
        <v>28</v>
      </c>
      <c r="F16" t="s">
        <v>19</v>
      </c>
      <c r="G16" t="s">
        <v>20</v>
      </c>
      <c r="H16" s="3">
        <v>2018</v>
      </c>
      <c r="I16" s="7">
        <v>45000000</v>
      </c>
      <c r="J16" t="s">
        <v>901</v>
      </c>
      <c r="K16" s="4">
        <f>(Q1_Table[[#This Row],[Valuation]]-Q1_Table[[#This Row],[Funding]])/Q1_Table[[#This Row],[Funding]]</f>
        <v>43.444444444444443</v>
      </c>
    </row>
    <row r="17" spans="1:11" x14ac:dyDescent="0.2">
      <c r="A17" t="s">
        <v>681</v>
      </c>
      <c r="B17" s="2">
        <v>3000000000</v>
      </c>
      <c r="C17" s="1">
        <v>44650</v>
      </c>
      <c r="D17" t="s">
        <v>36</v>
      </c>
      <c r="E17" t="s">
        <v>219</v>
      </c>
      <c r="F17" t="s">
        <v>70</v>
      </c>
      <c r="G17" t="s">
        <v>14</v>
      </c>
      <c r="H17" s="3">
        <v>2006</v>
      </c>
      <c r="I17" s="7">
        <v>75000000</v>
      </c>
      <c r="J17" t="s">
        <v>682</v>
      </c>
      <c r="K17" s="4">
        <f>(Q1_Table[[#This Row],[Valuation]]-Q1_Table[[#This Row],[Funding]])/Q1_Table[[#This Row],[Funding]]</f>
        <v>39</v>
      </c>
    </row>
    <row r="18" spans="1:11" x14ac:dyDescent="0.2">
      <c r="A18" t="s">
        <v>79</v>
      </c>
      <c r="B18" s="2">
        <v>18000000000</v>
      </c>
      <c r="C18" s="1">
        <v>44566</v>
      </c>
      <c r="D18" t="s">
        <v>36</v>
      </c>
      <c r="E18" t="s">
        <v>28</v>
      </c>
      <c r="F18" t="s">
        <v>19</v>
      </c>
      <c r="G18" t="s">
        <v>20</v>
      </c>
      <c r="H18" s="3">
        <v>2011</v>
      </c>
      <c r="I18" s="7">
        <v>476000000</v>
      </c>
      <c r="J18" t="s">
        <v>80</v>
      </c>
      <c r="K18" s="4">
        <f>(Q1_Table[[#This Row],[Valuation]]-Q1_Table[[#This Row],[Funding]])/Q1_Table[[#This Row],[Funding]]</f>
        <v>36.815126050420169</v>
      </c>
    </row>
    <row r="19" spans="1:11" x14ac:dyDescent="0.2">
      <c r="A19" t="s">
        <v>598</v>
      </c>
      <c r="B19" s="2">
        <v>4000000000</v>
      </c>
      <c r="C19" s="1">
        <v>44220</v>
      </c>
      <c r="D19" t="s">
        <v>213</v>
      </c>
      <c r="E19" t="s">
        <v>28</v>
      </c>
      <c r="F19" t="s">
        <v>19</v>
      </c>
      <c r="G19" t="s">
        <v>20</v>
      </c>
      <c r="H19" s="3">
        <v>2020</v>
      </c>
      <c r="I19" s="7">
        <v>110000000</v>
      </c>
      <c r="J19" t="s">
        <v>599</v>
      </c>
      <c r="K19" s="4">
        <f>(Q1_Table[[#This Row],[Valuation]]-Q1_Table[[#This Row],[Funding]])/Q1_Table[[#This Row],[Funding]]</f>
        <v>35.363636363636367</v>
      </c>
    </row>
    <row r="20" spans="1:11" x14ac:dyDescent="0.2">
      <c r="A20" t="s">
        <v>153</v>
      </c>
      <c r="B20" s="2">
        <v>10000000000</v>
      </c>
      <c r="C20" s="1">
        <v>43819</v>
      </c>
      <c r="D20" t="s">
        <v>27</v>
      </c>
      <c r="E20" t="s">
        <v>28</v>
      </c>
      <c r="F20" t="s">
        <v>19</v>
      </c>
      <c r="G20" t="s">
        <v>20</v>
      </c>
      <c r="H20" s="3">
        <v>2012</v>
      </c>
      <c r="I20" s="7">
        <v>294000000</v>
      </c>
      <c r="J20" t="s">
        <v>154</v>
      </c>
      <c r="K20" s="4">
        <f>(Q1_Table[[#This Row],[Valuation]]-Q1_Table[[#This Row],[Funding]])/Q1_Table[[#This Row],[Funding]]</f>
        <v>33.013605442176868</v>
      </c>
    </row>
    <row r="21" spans="1:11" x14ac:dyDescent="0.2">
      <c r="A21" t="s">
        <v>477</v>
      </c>
      <c r="B21" s="2">
        <v>4000000000</v>
      </c>
      <c r="C21" s="1">
        <v>43641</v>
      </c>
      <c r="D21" t="s">
        <v>27</v>
      </c>
      <c r="E21" t="s">
        <v>28</v>
      </c>
      <c r="F21" t="s">
        <v>19</v>
      </c>
      <c r="G21" t="s">
        <v>20</v>
      </c>
      <c r="H21" s="3">
        <v>2011</v>
      </c>
      <c r="I21" s="7">
        <v>119000000</v>
      </c>
      <c r="J21" t="s">
        <v>478</v>
      </c>
      <c r="K21" s="4">
        <f>(Q1_Table[[#This Row],[Valuation]]-Q1_Table[[#This Row],[Funding]])/Q1_Table[[#This Row],[Funding]]</f>
        <v>32.613445378151262</v>
      </c>
    </row>
    <row r="22" spans="1:11" x14ac:dyDescent="0.2">
      <c r="A22" t="s">
        <v>103</v>
      </c>
      <c r="B22" s="2">
        <v>13000000000</v>
      </c>
      <c r="C22" s="1">
        <v>43748</v>
      </c>
      <c r="D22" t="s">
        <v>36</v>
      </c>
      <c r="E22" t="s">
        <v>28</v>
      </c>
      <c r="F22" t="s">
        <v>19</v>
      </c>
      <c r="G22" t="s">
        <v>20</v>
      </c>
      <c r="H22" s="3">
        <v>2009</v>
      </c>
      <c r="I22" s="7">
        <v>400000000</v>
      </c>
      <c r="J22" t="s">
        <v>104</v>
      </c>
      <c r="K22" s="4">
        <f>(Q1_Table[[#This Row],[Valuation]]-Q1_Table[[#This Row],[Funding]])/Q1_Table[[#This Row],[Funding]]</f>
        <v>31.5</v>
      </c>
    </row>
    <row r="23" spans="1:11" x14ac:dyDescent="0.2">
      <c r="A23" t="s">
        <v>520</v>
      </c>
      <c r="B23" s="2">
        <v>4000000000</v>
      </c>
      <c r="C23" s="1">
        <v>44273</v>
      </c>
      <c r="D23" t="s">
        <v>36</v>
      </c>
      <c r="E23" t="s">
        <v>246</v>
      </c>
      <c r="F23" t="s">
        <v>19</v>
      </c>
      <c r="G23" t="s">
        <v>20</v>
      </c>
      <c r="H23" s="3">
        <v>2001</v>
      </c>
      <c r="I23" s="7">
        <v>125000000</v>
      </c>
      <c r="J23" t="s">
        <v>521</v>
      </c>
      <c r="K23" s="4">
        <f>(Q1_Table[[#This Row],[Valuation]]-Q1_Table[[#This Row],[Funding]])/Q1_Table[[#This Row],[Funding]]</f>
        <v>31</v>
      </c>
    </row>
    <row r="24" spans="1:11" x14ac:dyDescent="0.2">
      <c r="A24" t="s">
        <v>472</v>
      </c>
      <c r="B24" s="2">
        <v>4000000000</v>
      </c>
      <c r="C24" s="1">
        <v>44550</v>
      </c>
      <c r="D24" t="s">
        <v>36</v>
      </c>
      <c r="E24" t="s">
        <v>277</v>
      </c>
      <c r="F24" t="s">
        <v>19</v>
      </c>
      <c r="G24" t="s">
        <v>20</v>
      </c>
      <c r="H24" s="3">
        <v>2018</v>
      </c>
      <c r="I24" s="7">
        <v>128000000</v>
      </c>
      <c r="J24" t="s">
        <v>473</v>
      </c>
      <c r="K24" s="4">
        <f>(Q1_Table[[#This Row],[Valuation]]-Q1_Table[[#This Row],[Funding]])/Q1_Table[[#This Row],[Funding]]</f>
        <v>30.25</v>
      </c>
    </row>
    <row r="25" spans="1:11" x14ac:dyDescent="0.2">
      <c r="A25" t="s">
        <v>100</v>
      </c>
      <c r="B25" s="2">
        <v>13000000000</v>
      </c>
      <c r="C25" s="1">
        <v>44397</v>
      </c>
      <c r="D25" t="s">
        <v>23</v>
      </c>
      <c r="E25" t="s">
        <v>101</v>
      </c>
      <c r="F25" t="s">
        <v>19</v>
      </c>
      <c r="G25" t="s">
        <v>20</v>
      </c>
      <c r="H25" s="3">
        <v>2017</v>
      </c>
      <c r="I25" s="7">
        <v>427000000</v>
      </c>
      <c r="J25" t="s">
        <v>102</v>
      </c>
      <c r="K25" s="4">
        <f>(Q1_Table[[#This Row],[Valuation]]-Q1_Table[[#This Row],[Funding]])/Q1_Table[[#This Row],[Funding]]</f>
        <v>29.444964871194379</v>
      </c>
    </row>
    <row r="26" spans="1:11" x14ac:dyDescent="0.2">
      <c r="A26" t="s">
        <v>1871</v>
      </c>
      <c r="B26" s="2">
        <v>1000000000</v>
      </c>
      <c r="C26" s="1">
        <v>42370</v>
      </c>
      <c r="D26" t="s">
        <v>49</v>
      </c>
      <c r="E26" t="s">
        <v>189</v>
      </c>
      <c r="F26" t="s">
        <v>190</v>
      </c>
      <c r="G26" t="s">
        <v>14</v>
      </c>
      <c r="H26" s="3">
        <v>2009</v>
      </c>
      <c r="I26" s="7">
        <v>33000000</v>
      </c>
      <c r="J26" t="s">
        <v>1872</v>
      </c>
      <c r="K26" s="4">
        <f>(Q1_Table[[#This Row],[Valuation]]-Q1_Table[[#This Row],[Funding]])/Q1_Table[[#This Row],[Funding]]</f>
        <v>29.303030303030305</v>
      </c>
    </row>
    <row r="27" spans="1:11" x14ac:dyDescent="0.2">
      <c r="A27" t="s">
        <v>171</v>
      </c>
      <c r="B27" s="2">
        <v>10000000000</v>
      </c>
      <c r="C27" s="1">
        <v>43951</v>
      </c>
      <c r="D27" t="s">
        <v>36</v>
      </c>
      <c r="E27" t="s">
        <v>28</v>
      </c>
      <c r="F27" t="s">
        <v>19</v>
      </c>
      <c r="G27" t="s">
        <v>20</v>
      </c>
      <c r="H27" s="3">
        <v>2012</v>
      </c>
      <c r="I27" s="7">
        <v>333000000</v>
      </c>
      <c r="J27" t="s">
        <v>172</v>
      </c>
      <c r="K27" s="4">
        <f>(Q1_Table[[#This Row],[Valuation]]-Q1_Table[[#This Row],[Funding]])/Q1_Table[[#This Row],[Funding]]</f>
        <v>29.03003003003003</v>
      </c>
    </row>
    <row r="28" spans="1:11" x14ac:dyDescent="0.2">
      <c r="A28" t="s">
        <v>132</v>
      </c>
      <c r="B28" s="2">
        <v>11000000000</v>
      </c>
      <c r="C28" s="1">
        <v>44350</v>
      </c>
      <c r="D28" t="s">
        <v>133</v>
      </c>
      <c r="E28" t="s">
        <v>77</v>
      </c>
      <c r="F28" t="s">
        <v>13</v>
      </c>
      <c r="G28" t="s">
        <v>14</v>
      </c>
      <c r="H28" s="3">
        <v>2013</v>
      </c>
      <c r="I28" s="7">
        <v>376000000</v>
      </c>
      <c r="J28" t="s">
        <v>134</v>
      </c>
      <c r="K28" s="4">
        <f>(Q1_Table[[#This Row],[Valuation]]-Q1_Table[[#This Row],[Funding]])/Q1_Table[[#This Row],[Funding]]</f>
        <v>28.25531914893617</v>
      </c>
    </row>
    <row r="29" spans="1:11" x14ac:dyDescent="0.2">
      <c r="A29" t="s">
        <v>179</v>
      </c>
      <c r="B29" s="2">
        <v>10000000000</v>
      </c>
      <c r="C29" s="1">
        <v>43922</v>
      </c>
      <c r="D29" t="s">
        <v>36</v>
      </c>
      <c r="E29" t="s">
        <v>28</v>
      </c>
      <c r="F29" t="s">
        <v>19</v>
      </c>
      <c r="G29" t="s">
        <v>20</v>
      </c>
      <c r="H29" s="3">
        <v>2016</v>
      </c>
      <c r="I29" s="7">
        <v>343000000</v>
      </c>
      <c r="J29" t="s">
        <v>180</v>
      </c>
      <c r="K29" s="4">
        <f>(Q1_Table[[#This Row],[Valuation]]-Q1_Table[[#This Row],[Funding]])/Q1_Table[[#This Row],[Funding]]</f>
        <v>28.154518950437318</v>
      </c>
    </row>
    <row r="30" spans="1:11" x14ac:dyDescent="0.2">
      <c r="A30" t="s">
        <v>92</v>
      </c>
      <c r="B30" s="2">
        <v>14000000000</v>
      </c>
      <c r="C30" s="1">
        <v>44244</v>
      </c>
      <c r="D30" t="s">
        <v>27</v>
      </c>
      <c r="E30" t="s">
        <v>42</v>
      </c>
      <c r="F30" t="s">
        <v>43</v>
      </c>
      <c r="G30" t="s">
        <v>33</v>
      </c>
      <c r="H30" s="3">
        <v>2011</v>
      </c>
      <c r="I30" s="7">
        <v>490000000</v>
      </c>
      <c r="J30" t="s">
        <v>93</v>
      </c>
      <c r="K30" s="4">
        <f>(Q1_Table[[#This Row],[Valuation]]-Q1_Table[[#This Row],[Funding]])/Q1_Table[[#This Row],[Funding]]</f>
        <v>27.571428571428573</v>
      </c>
    </row>
    <row r="31" spans="1:11" x14ac:dyDescent="0.2">
      <c r="A31" t="s">
        <v>939</v>
      </c>
      <c r="B31" s="2">
        <v>2000000000</v>
      </c>
      <c r="C31" s="1">
        <v>43000</v>
      </c>
      <c r="D31" t="s">
        <v>213</v>
      </c>
      <c r="E31" t="s">
        <v>77</v>
      </c>
      <c r="F31" t="s">
        <v>13</v>
      </c>
      <c r="G31" t="s">
        <v>14</v>
      </c>
      <c r="H31" s="3">
        <v>2012</v>
      </c>
      <c r="I31" s="7">
        <v>71000000</v>
      </c>
      <c r="J31" t="s">
        <v>940</v>
      </c>
      <c r="K31" s="4">
        <f>(Q1_Table[[#This Row],[Valuation]]-Q1_Table[[#This Row],[Funding]])/Q1_Table[[#This Row],[Funding]]</f>
        <v>27.169014084507044</v>
      </c>
    </row>
    <row r="32" spans="1:11" x14ac:dyDescent="0.2">
      <c r="A32" t="s">
        <v>361</v>
      </c>
      <c r="B32" s="2">
        <v>5000000000</v>
      </c>
      <c r="C32" s="1">
        <v>44103</v>
      </c>
      <c r="D32" t="s">
        <v>17</v>
      </c>
      <c r="E32" t="s">
        <v>42</v>
      </c>
      <c r="F32" t="s">
        <v>43</v>
      </c>
      <c r="G32" t="s">
        <v>33</v>
      </c>
      <c r="H32" s="3">
        <v>1994</v>
      </c>
      <c r="I32" s="7">
        <v>187000000</v>
      </c>
      <c r="J32" t="s">
        <v>362</v>
      </c>
      <c r="K32" s="4">
        <f>(Q1_Table[[#This Row],[Valuation]]-Q1_Table[[#This Row],[Funding]])/Q1_Table[[#This Row],[Funding]]</f>
        <v>25.737967914438503</v>
      </c>
    </row>
    <row r="33" spans="1:11" x14ac:dyDescent="0.2">
      <c r="A33" t="s">
        <v>650</v>
      </c>
      <c r="B33" s="2">
        <v>3000000000</v>
      </c>
      <c r="C33" s="1">
        <v>44376</v>
      </c>
      <c r="D33" t="s">
        <v>27</v>
      </c>
      <c r="E33" t="s">
        <v>28</v>
      </c>
      <c r="F33" t="s">
        <v>19</v>
      </c>
      <c r="G33" t="s">
        <v>20</v>
      </c>
      <c r="H33" s="3">
        <v>2019</v>
      </c>
      <c r="I33" s="7">
        <v>125000000</v>
      </c>
      <c r="J33" t="s">
        <v>651</v>
      </c>
      <c r="K33" s="4">
        <f>(Q1_Table[[#This Row],[Valuation]]-Q1_Table[[#This Row],[Funding]])/Q1_Table[[#This Row],[Funding]]</f>
        <v>23</v>
      </c>
    </row>
    <row r="34" spans="1:11" x14ac:dyDescent="0.2">
      <c r="A34" t="s">
        <v>252</v>
      </c>
      <c r="B34" s="2">
        <v>7000000000</v>
      </c>
      <c r="C34" s="1">
        <v>44013</v>
      </c>
      <c r="D34" t="s">
        <v>27</v>
      </c>
      <c r="E34" t="s">
        <v>219</v>
      </c>
      <c r="F34" t="s">
        <v>70</v>
      </c>
      <c r="G34" t="s">
        <v>14</v>
      </c>
      <c r="H34" s="3">
        <v>1998</v>
      </c>
      <c r="I34" s="7">
        <v>297000000</v>
      </c>
      <c r="J34" t="s">
        <v>253</v>
      </c>
      <c r="K34" s="4">
        <f>(Q1_Table[[#This Row],[Valuation]]-Q1_Table[[#This Row],[Funding]])/Q1_Table[[#This Row],[Funding]]</f>
        <v>22.569023569023567</v>
      </c>
    </row>
    <row r="35" spans="1:11" x14ac:dyDescent="0.2">
      <c r="A35" t="s">
        <v>1535</v>
      </c>
      <c r="B35" s="2">
        <v>1000000000</v>
      </c>
      <c r="C35" s="1">
        <v>44256</v>
      </c>
      <c r="D35" t="s">
        <v>97</v>
      </c>
      <c r="E35" t="s">
        <v>298</v>
      </c>
      <c r="F35" t="s">
        <v>13</v>
      </c>
      <c r="G35" t="s">
        <v>14</v>
      </c>
      <c r="H35" s="3">
        <v>2015</v>
      </c>
      <c r="I35" s="7">
        <v>43000000</v>
      </c>
      <c r="J35" t="s">
        <v>1536</v>
      </c>
      <c r="K35" s="4">
        <f>(Q1_Table[[#This Row],[Valuation]]-Q1_Table[[#This Row],[Funding]])/Q1_Table[[#This Row],[Funding]]</f>
        <v>22.255813953488371</v>
      </c>
    </row>
    <row r="36" spans="1:11" x14ac:dyDescent="0.2">
      <c r="A36" t="s">
        <v>10</v>
      </c>
      <c r="B36" s="2">
        <v>180000000000</v>
      </c>
      <c r="C36" s="1">
        <v>42832</v>
      </c>
      <c r="D36" t="s">
        <v>11</v>
      </c>
      <c r="E36" t="s">
        <v>12</v>
      </c>
      <c r="F36" t="s">
        <v>13</v>
      </c>
      <c r="G36" t="s">
        <v>14</v>
      </c>
      <c r="H36" s="3">
        <v>2012</v>
      </c>
      <c r="I36" s="7">
        <v>8000000000</v>
      </c>
      <c r="J36" t="s">
        <v>15</v>
      </c>
      <c r="K36" s="4">
        <f>(Q1_Table[[#This Row],[Valuation]]-Q1_Table[[#This Row],[Funding]])/Q1_Table[[#This Row],[Funding]]</f>
        <v>21.5</v>
      </c>
    </row>
    <row r="37" spans="1:11" x14ac:dyDescent="0.2">
      <c r="A37" t="s">
        <v>1077</v>
      </c>
      <c r="B37" s="2">
        <v>2000000000</v>
      </c>
      <c r="C37" s="1">
        <v>44303</v>
      </c>
      <c r="D37" t="s">
        <v>17</v>
      </c>
      <c r="E37" t="s">
        <v>1078</v>
      </c>
      <c r="F37" t="s">
        <v>13</v>
      </c>
      <c r="G37" t="s">
        <v>14</v>
      </c>
      <c r="H37" s="3">
        <v>2013</v>
      </c>
      <c r="I37" s="7">
        <v>90000000</v>
      </c>
      <c r="J37" t="s">
        <v>1079</v>
      </c>
      <c r="K37" s="4">
        <f>(Q1_Table[[#This Row],[Valuation]]-Q1_Table[[#This Row],[Funding]])/Q1_Table[[#This Row],[Funding]]</f>
        <v>21.222222222222221</v>
      </c>
    </row>
    <row r="38" spans="1:11" x14ac:dyDescent="0.2">
      <c r="A38" t="s">
        <v>2144</v>
      </c>
      <c r="B38" s="2">
        <v>1000000000</v>
      </c>
      <c r="C38" s="1">
        <v>44627</v>
      </c>
      <c r="D38" t="s">
        <v>27</v>
      </c>
      <c r="E38" t="s">
        <v>101</v>
      </c>
      <c r="F38" t="s">
        <v>19</v>
      </c>
      <c r="G38" t="s">
        <v>20</v>
      </c>
      <c r="H38" s="3">
        <v>2018</v>
      </c>
      <c r="I38" s="7">
        <v>45000000</v>
      </c>
      <c r="J38" t="s">
        <v>2145</v>
      </c>
      <c r="K38" s="4">
        <f>(Q1_Table[[#This Row],[Valuation]]-Q1_Table[[#This Row],[Funding]])/Q1_Table[[#This Row],[Funding]]</f>
        <v>21.222222222222221</v>
      </c>
    </row>
    <row r="39" spans="1:11" x14ac:dyDescent="0.2">
      <c r="A39" t="s">
        <v>1796</v>
      </c>
      <c r="B39" s="2">
        <v>1000000000</v>
      </c>
      <c r="C39" s="1">
        <v>44447</v>
      </c>
      <c r="D39" t="s">
        <v>17</v>
      </c>
      <c r="E39" t="s">
        <v>229</v>
      </c>
      <c r="F39" t="s">
        <v>230</v>
      </c>
      <c r="G39" t="s">
        <v>20</v>
      </c>
      <c r="H39" s="3">
        <v>2020</v>
      </c>
      <c r="I39" s="7">
        <v>45000000</v>
      </c>
      <c r="J39" t="s">
        <v>1797</v>
      </c>
      <c r="K39" s="4">
        <f>(Q1_Table[[#This Row],[Valuation]]-Q1_Table[[#This Row],[Funding]])/Q1_Table[[#This Row],[Funding]]</f>
        <v>21.222222222222221</v>
      </c>
    </row>
    <row r="40" spans="1:11" x14ac:dyDescent="0.2">
      <c r="A40" t="s">
        <v>76</v>
      </c>
      <c r="B40" s="2">
        <v>20000000000</v>
      </c>
      <c r="C40" s="1">
        <v>42460</v>
      </c>
      <c r="D40" t="s">
        <v>23</v>
      </c>
      <c r="E40" t="s">
        <v>77</v>
      </c>
      <c r="F40" t="s">
        <v>13</v>
      </c>
      <c r="G40" t="s">
        <v>14</v>
      </c>
      <c r="H40" s="3">
        <v>2013</v>
      </c>
      <c r="I40" s="7">
        <v>918000000</v>
      </c>
      <c r="J40" t="s">
        <v>78</v>
      </c>
      <c r="K40" s="4">
        <f>(Q1_Table[[#This Row],[Valuation]]-Q1_Table[[#This Row],[Funding]])/Q1_Table[[#This Row],[Funding]]</f>
        <v>20.786492374727668</v>
      </c>
    </row>
    <row r="41" spans="1:11" x14ac:dyDescent="0.2">
      <c r="A41" t="s">
        <v>1268</v>
      </c>
      <c r="B41" s="2">
        <v>2000000000</v>
      </c>
      <c r="C41" s="1">
        <v>44552</v>
      </c>
      <c r="D41" t="s">
        <v>36</v>
      </c>
      <c r="E41" t="s">
        <v>28</v>
      </c>
      <c r="F41" t="s">
        <v>19</v>
      </c>
      <c r="G41" t="s">
        <v>20</v>
      </c>
      <c r="H41" s="3">
        <v>2000</v>
      </c>
      <c r="I41" s="7">
        <v>96000000</v>
      </c>
      <c r="J41" t="s">
        <v>571</v>
      </c>
      <c r="K41" s="4">
        <f>(Q1_Table[[#This Row],[Valuation]]-Q1_Table[[#This Row],[Funding]])/Q1_Table[[#This Row],[Funding]]</f>
        <v>19.833333333333332</v>
      </c>
    </row>
    <row r="42" spans="1:11" x14ac:dyDescent="0.2">
      <c r="A42" t="s">
        <v>87</v>
      </c>
      <c r="B42" s="2">
        <v>15000000000</v>
      </c>
      <c r="C42" s="1">
        <v>43891</v>
      </c>
      <c r="D42" t="s">
        <v>49</v>
      </c>
      <c r="E42" t="s">
        <v>12</v>
      </c>
      <c r="F42" t="s">
        <v>13</v>
      </c>
      <c r="G42" t="s">
        <v>14</v>
      </c>
      <c r="H42" s="3">
        <v>2016</v>
      </c>
      <c r="I42" s="7">
        <v>721000000</v>
      </c>
      <c r="J42" t="s">
        <v>88</v>
      </c>
      <c r="K42" s="4">
        <f>(Q1_Table[[#This Row],[Valuation]]-Q1_Table[[#This Row],[Funding]])/Q1_Table[[#This Row],[Funding]]</f>
        <v>19.804438280166437</v>
      </c>
    </row>
    <row r="43" spans="1:11" x14ac:dyDescent="0.2">
      <c r="A43" t="s">
        <v>707</v>
      </c>
      <c r="B43" s="2">
        <v>3000000000</v>
      </c>
      <c r="C43" s="1">
        <v>44656</v>
      </c>
      <c r="D43" t="s">
        <v>97</v>
      </c>
      <c r="E43" t="s">
        <v>708</v>
      </c>
      <c r="F43" t="s">
        <v>334</v>
      </c>
      <c r="G43" t="s">
        <v>33</v>
      </c>
      <c r="H43" s="3">
        <v>2013</v>
      </c>
      <c r="I43" s="7">
        <v>148000000</v>
      </c>
      <c r="J43" t="s">
        <v>709</v>
      </c>
      <c r="K43" s="4">
        <f>(Q1_Table[[#This Row],[Valuation]]-Q1_Table[[#This Row],[Funding]])/Q1_Table[[#This Row],[Funding]]</f>
        <v>19.27027027027027</v>
      </c>
    </row>
    <row r="44" spans="1:11" x14ac:dyDescent="0.2">
      <c r="A44" t="s">
        <v>183</v>
      </c>
      <c r="B44" s="2">
        <v>10000000000</v>
      </c>
      <c r="C44" s="1">
        <v>43376</v>
      </c>
      <c r="D44" t="s">
        <v>36</v>
      </c>
      <c r="E44" t="s">
        <v>28</v>
      </c>
      <c r="F44" t="s">
        <v>19</v>
      </c>
      <c r="G44" t="s">
        <v>20</v>
      </c>
      <c r="H44" s="3">
        <v>2011</v>
      </c>
      <c r="I44" s="7">
        <v>497000000</v>
      </c>
      <c r="J44" t="s">
        <v>184</v>
      </c>
      <c r="K44" s="4">
        <f>(Q1_Table[[#This Row],[Valuation]]-Q1_Table[[#This Row],[Funding]])/Q1_Table[[#This Row],[Funding]]</f>
        <v>19.120724346076457</v>
      </c>
    </row>
    <row r="45" spans="1:11" x14ac:dyDescent="0.2">
      <c r="A45" t="s">
        <v>41</v>
      </c>
      <c r="B45" s="2">
        <v>40000000000</v>
      </c>
      <c r="C45" s="1">
        <v>43587</v>
      </c>
      <c r="D45" t="s">
        <v>27</v>
      </c>
      <c r="E45" t="s">
        <v>42</v>
      </c>
      <c r="F45" t="s">
        <v>43</v>
      </c>
      <c r="G45" t="s">
        <v>33</v>
      </c>
      <c r="H45" s="3">
        <v>2012</v>
      </c>
      <c r="I45" s="7">
        <v>2000000000</v>
      </c>
      <c r="J45" t="s">
        <v>44</v>
      </c>
      <c r="K45" s="4">
        <f>(Q1_Table[[#This Row],[Valuation]]-Q1_Table[[#This Row],[Funding]])/Q1_Table[[#This Row],[Funding]]</f>
        <v>19</v>
      </c>
    </row>
    <row r="46" spans="1:11" x14ac:dyDescent="0.2">
      <c r="A46" t="s">
        <v>987</v>
      </c>
      <c r="B46" s="2">
        <v>2000000000</v>
      </c>
      <c r="C46" s="1">
        <v>44490</v>
      </c>
      <c r="D46" t="s">
        <v>27</v>
      </c>
      <c r="E46" t="s">
        <v>101</v>
      </c>
      <c r="F46" t="s">
        <v>19</v>
      </c>
      <c r="G46" t="s">
        <v>20</v>
      </c>
      <c r="H46" s="3">
        <v>2021</v>
      </c>
      <c r="I46" s="7">
        <v>100000000</v>
      </c>
      <c r="J46" t="s">
        <v>988</v>
      </c>
      <c r="K46" s="4">
        <f>(Q1_Table[[#This Row],[Valuation]]-Q1_Table[[#This Row],[Funding]])/Q1_Table[[#This Row],[Funding]]</f>
        <v>19</v>
      </c>
    </row>
    <row r="47" spans="1:11" x14ac:dyDescent="0.2">
      <c r="A47" t="s">
        <v>1348</v>
      </c>
      <c r="B47" s="2">
        <v>2000000000</v>
      </c>
      <c r="C47" s="1">
        <v>44607</v>
      </c>
      <c r="D47" t="s">
        <v>36</v>
      </c>
      <c r="E47" t="s">
        <v>224</v>
      </c>
      <c r="F47" t="s">
        <v>19</v>
      </c>
      <c r="G47" t="s">
        <v>20</v>
      </c>
      <c r="H47" s="3">
        <v>2011</v>
      </c>
      <c r="I47" s="7">
        <v>100000000</v>
      </c>
      <c r="J47" t="s">
        <v>1349</v>
      </c>
      <c r="K47" s="4">
        <f>(Q1_Table[[#This Row],[Valuation]]-Q1_Table[[#This Row],[Funding]])/Q1_Table[[#This Row],[Funding]]</f>
        <v>19</v>
      </c>
    </row>
    <row r="48" spans="1:11" x14ac:dyDescent="0.2">
      <c r="A48" t="s">
        <v>915</v>
      </c>
      <c r="B48" s="2">
        <v>2000000000</v>
      </c>
      <c r="C48" s="1">
        <v>43497</v>
      </c>
      <c r="D48" t="s">
        <v>23</v>
      </c>
      <c r="E48" t="s">
        <v>77</v>
      </c>
      <c r="F48" t="s">
        <v>13</v>
      </c>
      <c r="G48" t="s">
        <v>14</v>
      </c>
      <c r="H48" s="3">
        <v>2015</v>
      </c>
      <c r="I48" s="7">
        <v>101000000</v>
      </c>
      <c r="J48" t="s">
        <v>916</v>
      </c>
      <c r="K48" s="4">
        <f>(Q1_Table[[#This Row],[Valuation]]-Q1_Table[[#This Row],[Funding]])/Q1_Table[[#This Row],[Funding]]</f>
        <v>18.801980198019802</v>
      </c>
    </row>
    <row r="49" spans="1:11" x14ac:dyDescent="0.2">
      <c r="A49" t="s">
        <v>141</v>
      </c>
      <c r="B49" s="2">
        <v>11000000000</v>
      </c>
      <c r="C49" s="1">
        <v>44324</v>
      </c>
      <c r="D49" t="s">
        <v>49</v>
      </c>
      <c r="E49" t="s">
        <v>142</v>
      </c>
      <c r="F49" t="s">
        <v>13</v>
      </c>
      <c r="G49" t="s">
        <v>14</v>
      </c>
      <c r="H49" s="3">
        <v>1999</v>
      </c>
      <c r="I49" s="7">
        <v>558000000</v>
      </c>
      <c r="J49" t="s">
        <v>143</v>
      </c>
      <c r="K49" s="4">
        <f>(Q1_Table[[#This Row],[Valuation]]-Q1_Table[[#This Row],[Funding]])/Q1_Table[[#This Row],[Funding]]</f>
        <v>18.713261648745519</v>
      </c>
    </row>
    <row r="50" spans="1:11" x14ac:dyDescent="0.2">
      <c r="A50" t="s">
        <v>2293</v>
      </c>
      <c r="B50" s="2">
        <v>1000000000</v>
      </c>
      <c r="C50" s="1">
        <v>44461</v>
      </c>
      <c r="D50" t="s">
        <v>36</v>
      </c>
      <c r="E50" t="s">
        <v>28</v>
      </c>
      <c r="F50" t="s">
        <v>19</v>
      </c>
      <c r="G50" t="s">
        <v>20</v>
      </c>
      <c r="H50" s="3">
        <v>2016</v>
      </c>
      <c r="I50" s="7">
        <v>51000000</v>
      </c>
      <c r="J50" t="s">
        <v>2294</v>
      </c>
      <c r="K50" s="4">
        <f>(Q1_Table[[#This Row],[Valuation]]-Q1_Table[[#This Row],[Funding]])/Q1_Table[[#This Row],[Funding]]</f>
        <v>18.607843137254903</v>
      </c>
    </row>
    <row r="51" spans="1:11" x14ac:dyDescent="0.2">
      <c r="A51" t="s">
        <v>2413</v>
      </c>
      <c r="B51" s="2">
        <v>1000000000</v>
      </c>
      <c r="C51" s="1">
        <v>43383</v>
      </c>
      <c r="D51" t="s">
        <v>27</v>
      </c>
      <c r="E51" t="s">
        <v>2321</v>
      </c>
      <c r="F51" t="s">
        <v>19</v>
      </c>
      <c r="G51" t="s">
        <v>20</v>
      </c>
      <c r="H51" s="3">
        <v>2011</v>
      </c>
      <c r="I51" s="7">
        <v>51000000</v>
      </c>
      <c r="J51" t="s">
        <v>2414</v>
      </c>
      <c r="K51" s="4">
        <f>(Q1_Table[[#This Row],[Valuation]]-Q1_Table[[#This Row],[Funding]])/Q1_Table[[#This Row],[Funding]]</f>
        <v>18.607843137254903</v>
      </c>
    </row>
    <row r="52" spans="1:11" x14ac:dyDescent="0.2">
      <c r="A52" t="s">
        <v>83</v>
      </c>
      <c r="B52" s="2">
        <v>15000000000</v>
      </c>
      <c r="C52" s="1">
        <v>43802</v>
      </c>
      <c r="D52" t="s">
        <v>27</v>
      </c>
      <c r="E52" t="s">
        <v>42</v>
      </c>
      <c r="F52" t="s">
        <v>43</v>
      </c>
      <c r="G52" t="s">
        <v>33</v>
      </c>
      <c r="H52" s="3">
        <v>2016</v>
      </c>
      <c r="I52" s="7">
        <v>770000000</v>
      </c>
      <c r="J52" t="s">
        <v>84</v>
      </c>
      <c r="K52" s="4">
        <f>(Q1_Table[[#This Row],[Valuation]]-Q1_Table[[#This Row],[Funding]])/Q1_Table[[#This Row],[Funding]]</f>
        <v>18.480519480519479</v>
      </c>
    </row>
    <row r="53" spans="1:11" x14ac:dyDescent="0.2">
      <c r="A53" t="s">
        <v>630</v>
      </c>
      <c r="B53" s="2">
        <v>3000000000</v>
      </c>
      <c r="C53" s="1">
        <v>42501</v>
      </c>
      <c r="D53" t="s">
        <v>17</v>
      </c>
      <c r="E53" t="s">
        <v>24</v>
      </c>
      <c r="F53" t="s">
        <v>13</v>
      </c>
      <c r="G53" t="s">
        <v>14</v>
      </c>
      <c r="H53" s="3">
        <v>2006</v>
      </c>
      <c r="I53" s="7">
        <v>154000000</v>
      </c>
      <c r="J53" t="s">
        <v>631</v>
      </c>
      <c r="K53" s="4">
        <f>(Q1_Table[[#This Row],[Valuation]]-Q1_Table[[#This Row],[Funding]])/Q1_Table[[#This Row],[Funding]]</f>
        <v>18.480519480519479</v>
      </c>
    </row>
    <row r="54" spans="1:11" x14ac:dyDescent="0.2">
      <c r="A54" t="s">
        <v>1514</v>
      </c>
      <c r="B54" s="2">
        <v>1000000000</v>
      </c>
      <c r="C54" s="1">
        <v>42005</v>
      </c>
      <c r="D54" t="s">
        <v>213</v>
      </c>
      <c r="E54" t="s">
        <v>77</v>
      </c>
      <c r="F54" t="s">
        <v>13</v>
      </c>
      <c r="G54" t="s">
        <v>14</v>
      </c>
      <c r="H54" s="3">
        <v>2013</v>
      </c>
      <c r="I54" s="7">
        <v>52000000</v>
      </c>
      <c r="J54" t="s">
        <v>1515</v>
      </c>
      <c r="K54" s="4">
        <f>(Q1_Table[[#This Row],[Valuation]]-Q1_Table[[#This Row],[Funding]])/Q1_Table[[#This Row],[Funding]]</f>
        <v>18.23076923076923</v>
      </c>
    </row>
    <row r="55" spans="1:11" x14ac:dyDescent="0.2">
      <c r="A55" t="s">
        <v>1967</v>
      </c>
      <c r="B55" s="2">
        <v>1000000000</v>
      </c>
      <c r="C55" s="1">
        <v>43361</v>
      </c>
      <c r="D55" t="s">
        <v>36</v>
      </c>
      <c r="E55" t="s">
        <v>12</v>
      </c>
      <c r="F55" t="s">
        <v>13</v>
      </c>
      <c r="G55" t="s">
        <v>14</v>
      </c>
      <c r="H55" s="3">
        <v>2015</v>
      </c>
      <c r="I55" s="7">
        <v>53000000</v>
      </c>
      <c r="J55" t="s">
        <v>1968</v>
      </c>
      <c r="K55" s="4">
        <f>(Q1_Table[[#This Row],[Valuation]]-Q1_Table[[#This Row],[Funding]])/Q1_Table[[#This Row],[Funding]]</f>
        <v>17.867924528301888</v>
      </c>
    </row>
    <row r="56" spans="1:11" x14ac:dyDescent="0.2">
      <c r="A56" t="s">
        <v>470</v>
      </c>
      <c r="B56" s="2">
        <v>4000000000</v>
      </c>
      <c r="C56" s="1">
        <v>41954</v>
      </c>
      <c r="D56" t="s">
        <v>213</v>
      </c>
      <c r="E56" t="s">
        <v>189</v>
      </c>
      <c r="F56" t="s">
        <v>190</v>
      </c>
      <c r="G56" t="s">
        <v>14</v>
      </c>
      <c r="H56" s="3">
        <v>2012</v>
      </c>
      <c r="I56" s="7">
        <v>216000000</v>
      </c>
      <c r="J56" t="s">
        <v>471</v>
      </c>
      <c r="K56" s="4">
        <f>(Q1_Table[[#This Row],[Valuation]]-Q1_Table[[#This Row],[Funding]])/Q1_Table[[#This Row],[Funding]]</f>
        <v>17.518518518518519</v>
      </c>
    </row>
    <row r="57" spans="1:11" x14ac:dyDescent="0.2">
      <c r="A57" t="s">
        <v>165</v>
      </c>
      <c r="B57" s="2">
        <v>10000000000</v>
      </c>
      <c r="C57" s="1">
        <v>44497</v>
      </c>
      <c r="D57" t="s">
        <v>27</v>
      </c>
      <c r="E57" t="s">
        <v>28</v>
      </c>
      <c r="F57" t="s">
        <v>19</v>
      </c>
      <c r="G57" t="s">
        <v>20</v>
      </c>
      <c r="H57" s="3">
        <v>2017</v>
      </c>
      <c r="I57" s="7">
        <v>564000000</v>
      </c>
      <c r="J57" t="s">
        <v>166</v>
      </c>
      <c r="K57" s="4">
        <f>(Q1_Table[[#This Row],[Valuation]]-Q1_Table[[#This Row],[Funding]])/Q1_Table[[#This Row],[Funding]]</f>
        <v>16.730496453900709</v>
      </c>
    </row>
    <row r="58" spans="1:11" x14ac:dyDescent="0.2">
      <c r="A58" t="s">
        <v>94</v>
      </c>
      <c r="B58" s="2">
        <v>13000000000</v>
      </c>
      <c r="C58" s="1">
        <v>43445</v>
      </c>
      <c r="D58" t="s">
        <v>27</v>
      </c>
      <c r="E58" t="s">
        <v>28</v>
      </c>
      <c r="F58" t="s">
        <v>19</v>
      </c>
      <c r="G58" t="s">
        <v>20</v>
      </c>
      <c r="H58" s="3">
        <v>2012</v>
      </c>
      <c r="I58" s="7">
        <v>734000000</v>
      </c>
      <c r="J58" t="s">
        <v>95</v>
      </c>
      <c r="K58" s="4">
        <f>(Q1_Table[[#This Row],[Valuation]]-Q1_Table[[#This Row],[Funding]])/Q1_Table[[#This Row],[Funding]]</f>
        <v>16.711171662125341</v>
      </c>
    </row>
    <row r="59" spans="1:11" x14ac:dyDescent="0.2">
      <c r="A59" t="s">
        <v>868</v>
      </c>
      <c r="B59" s="2">
        <v>3000000000</v>
      </c>
      <c r="C59" s="1">
        <v>44376</v>
      </c>
      <c r="D59" t="s">
        <v>36</v>
      </c>
      <c r="E59" t="s">
        <v>869</v>
      </c>
      <c r="F59" t="s">
        <v>19</v>
      </c>
      <c r="G59" t="s">
        <v>20</v>
      </c>
      <c r="H59" s="3">
        <v>2010</v>
      </c>
      <c r="I59" s="7">
        <v>170000000</v>
      </c>
      <c r="J59" t="s">
        <v>870</v>
      </c>
      <c r="K59" s="4">
        <f>(Q1_Table[[#This Row],[Valuation]]-Q1_Table[[#This Row],[Funding]])/Q1_Table[[#This Row],[Funding]]</f>
        <v>16.647058823529413</v>
      </c>
    </row>
    <row r="60" spans="1:11" x14ac:dyDescent="0.2">
      <c r="A60" t="s">
        <v>159</v>
      </c>
      <c r="B60" s="2">
        <v>10000000000</v>
      </c>
      <c r="C60" s="1">
        <v>43256</v>
      </c>
      <c r="D60" t="s">
        <v>36</v>
      </c>
      <c r="E60" t="s">
        <v>160</v>
      </c>
      <c r="F60" t="s">
        <v>19</v>
      </c>
      <c r="G60" t="s">
        <v>20</v>
      </c>
      <c r="H60" s="3">
        <v>2001</v>
      </c>
      <c r="I60" s="7">
        <v>572000000</v>
      </c>
      <c r="J60" t="s">
        <v>161</v>
      </c>
      <c r="K60" s="4">
        <f>(Q1_Table[[#This Row],[Valuation]]-Q1_Table[[#This Row],[Funding]])/Q1_Table[[#This Row],[Funding]]</f>
        <v>16.482517482517483</v>
      </c>
    </row>
    <row r="61" spans="1:11" x14ac:dyDescent="0.2">
      <c r="A61" t="s">
        <v>383</v>
      </c>
      <c r="B61" s="2">
        <v>5000000000</v>
      </c>
      <c r="C61" s="1">
        <v>44286</v>
      </c>
      <c r="D61" t="s">
        <v>27</v>
      </c>
      <c r="E61" t="s">
        <v>42</v>
      </c>
      <c r="F61" t="s">
        <v>43</v>
      </c>
      <c r="G61" t="s">
        <v>33</v>
      </c>
      <c r="H61" s="3">
        <v>2014</v>
      </c>
      <c r="I61" s="7">
        <v>286000000</v>
      </c>
      <c r="J61" t="s">
        <v>384</v>
      </c>
      <c r="K61" s="4">
        <f>(Q1_Table[[#This Row],[Valuation]]-Q1_Table[[#This Row],[Funding]])/Q1_Table[[#This Row],[Funding]]</f>
        <v>16.482517482517483</v>
      </c>
    </row>
    <row r="62" spans="1:11" x14ac:dyDescent="0.2">
      <c r="A62" t="s">
        <v>616</v>
      </c>
      <c r="B62" s="2">
        <v>4000000000</v>
      </c>
      <c r="C62" s="1">
        <v>44203</v>
      </c>
      <c r="D62" t="s">
        <v>36</v>
      </c>
      <c r="E62" t="s">
        <v>617</v>
      </c>
      <c r="F62" t="s">
        <v>230</v>
      </c>
      <c r="G62" t="s">
        <v>20</v>
      </c>
      <c r="H62" s="3">
        <v>2000</v>
      </c>
      <c r="I62" s="7">
        <v>230000000</v>
      </c>
      <c r="J62" t="s">
        <v>618</v>
      </c>
      <c r="K62" s="4">
        <f>(Q1_Table[[#This Row],[Valuation]]-Q1_Table[[#This Row],[Funding]])/Q1_Table[[#This Row],[Funding]]</f>
        <v>16.391304347826086</v>
      </c>
    </row>
    <row r="63" spans="1:11" x14ac:dyDescent="0.2">
      <c r="A63" t="s">
        <v>1333</v>
      </c>
      <c r="B63" s="2">
        <v>2000000000</v>
      </c>
      <c r="C63" s="1">
        <v>44461</v>
      </c>
      <c r="D63" t="s">
        <v>11</v>
      </c>
      <c r="E63" t="s">
        <v>77</v>
      </c>
      <c r="F63" t="s">
        <v>13</v>
      </c>
      <c r="G63" t="s">
        <v>14</v>
      </c>
      <c r="H63" s="3">
        <v>2016</v>
      </c>
      <c r="I63" s="7">
        <v>115000000</v>
      </c>
      <c r="J63" t="s">
        <v>1334</v>
      </c>
      <c r="K63" s="4">
        <f>(Q1_Table[[#This Row],[Valuation]]-Q1_Table[[#This Row],[Funding]])/Q1_Table[[#This Row],[Funding]]</f>
        <v>16.391304347826086</v>
      </c>
    </row>
    <row r="64" spans="1:11" x14ac:dyDescent="0.2">
      <c r="A64" t="s">
        <v>993</v>
      </c>
      <c r="B64" s="2">
        <v>2000000000</v>
      </c>
      <c r="C64" s="1">
        <v>44484</v>
      </c>
      <c r="D64" t="s">
        <v>27</v>
      </c>
      <c r="E64" t="s">
        <v>28</v>
      </c>
      <c r="F64" t="s">
        <v>19</v>
      </c>
      <c r="G64" t="s">
        <v>20</v>
      </c>
      <c r="H64" s="3">
        <v>2017</v>
      </c>
      <c r="I64" s="7">
        <v>119000000</v>
      </c>
      <c r="J64" t="s">
        <v>994</v>
      </c>
      <c r="K64" s="4">
        <f>(Q1_Table[[#This Row],[Valuation]]-Q1_Table[[#This Row],[Funding]])/Q1_Table[[#This Row],[Funding]]</f>
        <v>15.806722689075631</v>
      </c>
    </row>
    <row r="65" spans="1:11" x14ac:dyDescent="0.2">
      <c r="A65" t="s">
        <v>893</v>
      </c>
      <c r="B65" s="2">
        <v>3000000000</v>
      </c>
      <c r="C65" s="1">
        <v>43804</v>
      </c>
      <c r="D65" t="s">
        <v>17</v>
      </c>
      <c r="E65" t="s">
        <v>420</v>
      </c>
      <c r="F65" t="s">
        <v>421</v>
      </c>
      <c r="G65" t="s">
        <v>413</v>
      </c>
      <c r="H65" s="3">
        <v>2011</v>
      </c>
      <c r="I65" s="7">
        <v>180000000</v>
      </c>
      <c r="J65" t="s">
        <v>894</v>
      </c>
      <c r="K65" s="4">
        <f>(Q1_Table[[#This Row],[Valuation]]-Q1_Table[[#This Row],[Funding]])/Q1_Table[[#This Row],[Funding]]</f>
        <v>15.666666666666666</v>
      </c>
    </row>
    <row r="66" spans="1:11" x14ac:dyDescent="0.2">
      <c r="A66" t="s">
        <v>1083</v>
      </c>
      <c r="B66" s="2">
        <v>2000000000</v>
      </c>
      <c r="C66" s="1">
        <v>42839</v>
      </c>
      <c r="D66" t="s">
        <v>11</v>
      </c>
      <c r="E66" t="s">
        <v>1084</v>
      </c>
      <c r="F66" t="s">
        <v>1085</v>
      </c>
      <c r="G66" t="s">
        <v>20</v>
      </c>
      <c r="H66" s="3">
        <v>2006</v>
      </c>
      <c r="I66" s="7">
        <v>120000000</v>
      </c>
      <c r="J66" t="s">
        <v>1086</v>
      </c>
      <c r="K66" s="4">
        <f>(Q1_Table[[#This Row],[Valuation]]-Q1_Table[[#This Row],[Funding]])/Q1_Table[[#This Row],[Funding]]</f>
        <v>15.666666666666666</v>
      </c>
    </row>
    <row r="67" spans="1:11" x14ac:dyDescent="0.2">
      <c r="A67" t="s">
        <v>2295</v>
      </c>
      <c r="B67" s="2">
        <v>1000000000</v>
      </c>
      <c r="C67" s="1">
        <v>43297</v>
      </c>
      <c r="D67" t="s">
        <v>49</v>
      </c>
      <c r="E67" t="s">
        <v>101</v>
      </c>
      <c r="F67" t="s">
        <v>19</v>
      </c>
      <c r="G67" t="s">
        <v>20</v>
      </c>
      <c r="H67" s="3">
        <v>2016</v>
      </c>
      <c r="I67" s="7">
        <v>60000000</v>
      </c>
      <c r="J67" t="s">
        <v>2296</v>
      </c>
      <c r="K67" s="4">
        <f>(Q1_Table[[#This Row],[Valuation]]-Q1_Table[[#This Row],[Funding]])/Q1_Table[[#This Row],[Funding]]</f>
        <v>15.666666666666666</v>
      </c>
    </row>
    <row r="68" spans="1:11" x14ac:dyDescent="0.2">
      <c r="A68" t="s">
        <v>1368</v>
      </c>
      <c r="B68" s="2">
        <v>2000000000</v>
      </c>
      <c r="C68" s="1">
        <v>44307</v>
      </c>
      <c r="D68" t="s">
        <v>11</v>
      </c>
      <c r="E68" t="s">
        <v>28</v>
      </c>
      <c r="F68" t="s">
        <v>19</v>
      </c>
      <c r="G68" t="s">
        <v>20</v>
      </c>
      <c r="H68" s="3">
        <v>2013</v>
      </c>
      <c r="I68" s="7">
        <v>121000000</v>
      </c>
      <c r="J68" t="s">
        <v>1369</v>
      </c>
      <c r="K68" s="4">
        <f>(Q1_Table[[#This Row],[Valuation]]-Q1_Table[[#This Row],[Funding]])/Q1_Table[[#This Row],[Funding]]</f>
        <v>15.528925619834711</v>
      </c>
    </row>
    <row r="69" spans="1:11" x14ac:dyDescent="0.2">
      <c r="A69" t="s">
        <v>286</v>
      </c>
      <c r="B69" s="2">
        <v>7000000000</v>
      </c>
      <c r="C69" s="1">
        <v>44519</v>
      </c>
      <c r="D69" t="s">
        <v>27</v>
      </c>
      <c r="E69" t="s">
        <v>101</v>
      </c>
      <c r="F69" t="s">
        <v>19</v>
      </c>
      <c r="G69" t="s">
        <v>20</v>
      </c>
      <c r="H69" s="3">
        <v>2015</v>
      </c>
      <c r="I69" s="7">
        <v>424000000</v>
      </c>
      <c r="J69" t="s">
        <v>287</v>
      </c>
      <c r="K69" s="4">
        <f>(Q1_Table[[#This Row],[Valuation]]-Q1_Table[[#This Row],[Funding]])/Q1_Table[[#This Row],[Funding]]</f>
        <v>15.509433962264151</v>
      </c>
    </row>
    <row r="70" spans="1:11" x14ac:dyDescent="0.2">
      <c r="A70" t="s">
        <v>54</v>
      </c>
      <c r="B70" s="2">
        <v>33000000000</v>
      </c>
      <c r="C70" s="1">
        <v>43216</v>
      </c>
      <c r="D70" t="s">
        <v>27</v>
      </c>
      <c r="E70" t="s">
        <v>42</v>
      </c>
      <c r="F70" t="s">
        <v>43</v>
      </c>
      <c r="G70" t="s">
        <v>33</v>
      </c>
      <c r="H70" s="3">
        <v>2015</v>
      </c>
      <c r="I70" s="7">
        <v>2000000000</v>
      </c>
      <c r="J70" t="s">
        <v>55</v>
      </c>
      <c r="K70" s="4">
        <f>(Q1_Table[[#This Row],[Valuation]]-Q1_Table[[#This Row],[Funding]])/Q1_Table[[#This Row],[Funding]]</f>
        <v>15.5</v>
      </c>
    </row>
    <row r="71" spans="1:11" x14ac:dyDescent="0.2">
      <c r="A71" t="s">
        <v>1460</v>
      </c>
      <c r="B71" s="2">
        <v>1000000000</v>
      </c>
      <c r="C71" s="1">
        <v>43616</v>
      </c>
      <c r="D71" t="s">
        <v>97</v>
      </c>
      <c r="E71" t="s">
        <v>1461</v>
      </c>
      <c r="F71" t="s">
        <v>190</v>
      </c>
      <c r="G71" t="s">
        <v>14</v>
      </c>
      <c r="H71" s="3">
        <v>2000</v>
      </c>
      <c r="I71" s="7">
        <v>62000000</v>
      </c>
      <c r="J71" t="s">
        <v>1462</v>
      </c>
      <c r="K71" s="4">
        <f>(Q1_Table[[#This Row],[Valuation]]-Q1_Table[[#This Row],[Funding]])/Q1_Table[[#This Row],[Funding]]</f>
        <v>15.129032258064516</v>
      </c>
    </row>
    <row r="72" spans="1:11" x14ac:dyDescent="0.2">
      <c r="A72" t="s">
        <v>2326</v>
      </c>
      <c r="B72" s="2">
        <v>1000000000</v>
      </c>
      <c r="C72" s="1">
        <v>43964</v>
      </c>
      <c r="D72" t="s">
        <v>68</v>
      </c>
      <c r="E72" t="s">
        <v>28</v>
      </c>
      <c r="F72" t="s">
        <v>19</v>
      </c>
      <c r="G72" t="s">
        <v>20</v>
      </c>
      <c r="H72" s="3">
        <v>2005</v>
      </c>
      <c r="I72" s="7">
        <v>62000000</v>
      </c>
      <c r="J72" t="s">
        <v>2327</v>
      </c>
      <c r="K72" s="4">
        <f>(Q1_Table[[#This Row],[Valuation]]-Q1_Table[[#This Row],[Funding]])/Q1_Table[[#This Row],[Funding]]</f>
        <v>15.129032258064516</v>
      </c>
    </row>
    <row r="73" spans="1:11" x14ac:dyDescent="0.2">
      <c r="A73" t="s">
        <v>859</v>
      </c>
      <c r="B73" s="2">
        <v>3000000000</v>
      </c>
      <c r="C73" s="1">
        <v>44574</v>
      </c>
      <c r="D73" t="s">
        <v>27</v>
      </c>
      <c r="E73" t="s">
        <v>28</v>
      </c>
      <c r="F73" t="s">
        <v>19</v>
      </c>
      <c r="G73" t="s">
        <v>20</v>
      </c>
      <c r="H73" s="3">
        <v>2017</v>
      </c>
      <c r="I73" s="7">
        <v>187000000</v>
      </c>
      <c r="J73" t="s">
        <v>860</v>
      </c>
      <c r="K73" s="4">
        <f>(Q1_Table[[#This Row],[Valuation]]-Q1_Table[[#This Row],[Funding]])/Q1_Table[[#This Row],[Funding]]</f>
        <v>15.042780748663102</v>
      </c>
    </row>
    <row r="74" spans="1:11" x14ac:dyDescent="0.2">
      <c r="A74" t="s">
        <v>59</v>
      </c>
      <c r="B74" s="2">
        <v>32000000000</v>
      </c>
      <c r="C74" s="1">
        <v>44397</v>
      </c>
      <c r="D74" t="s">
        <v>27</v>
      </c>
      <c r="F74" t="s">
        <v>60</v>
      </c>
      <c r="G74" t="s">
        <v>20</v>
      </c>
      <c r="H74" s="3">
        <v>2018</v>
      </c>
      <c r="I74" s="7">
        <v>2000000000</v>
      </c>
      <c r="J74" t="s">
        <v>61</v>
      </c>
      <c r="K74" s="4">
        <f>(Q1_Table[[#This Row],[Valuation]]-Q1_Table[[#This Row],[Funding]])/Q1_Table[[#This Row],[Funding]]</f>
        <v>15</v>
      </c>
    </row>
    <row r="75" spans="1:11" x14ac:dyDescent="0.2">
      <c r="A75" t="s">
        <v>589</v>
      </c>
      <c r="B75" s="2">
        <v>4000000000</v>
      </c>
      <c r="C75" s="1">
        <v>44363</v>
      </c>
      <c r="D75" t="s">
        <v>36</v>
      </c>
      <c r="E75" t="s">
        <v>590</v>
      </c>
      <c r="F75" t="s">
        <v>591</v>
      </c>
      <c r="G75" t="s">
        <v>33</v>
      </c>
      <c r="H75" s="3">
        <v>2011</v>
      </c>
      <c r="I75" s="7">
        <v>250000000</v>
      </c>
      <c r="J75" t="s">
        <v>592</v>
      </c>
      <c r="K75" s="4">
        <f>(Q1_Table[[#This Row],[Valuation]]-Q1_Table[[#This Row],[Funding]])/Q1_Table[[#This Row],[Funding]]</f>
        <v>15</v>
      </c>
    </row>
    <row r="76" spans="1:11" x14ac:dyDescent="0.2">
      <c r="A76" t="s">
        <v>1080</v>
      </c>
      <c r="B76" s="2">
        <v>2000000000</v>
      </c>
      <c r="C76" s="1">
        <v>44335</v>
      </c>
      <c r="D76" t="s">
        <v>133</v>
      </c>
      <c r="E76" t="s">
        <v>301</v>
      </c>
      <c r="F76" t="s">
        <v>13</v>
      </c>
      <c r="G76" t="s">
        <v>14</v>
      </c>
      <c r="H76" s="3">
        <v>2014</v>
      </c>
      <c r="I76" s="7">
        <v>125000000</v>
      </c>
      <c r="J76" t="s">
        <v>912</v>
      </c>
      <c r="K76" s="4">
        <f>(Q1_Table[[#This Row],[Valuation]]-Q1_Table[[#This Row],[Funding]])/Q1_Table[[#This Row],[Funding]]</f>
        <v>15</v>
      </c>
    </row>
    <row r="77" spans="1:11" x14ac:dyDescent="0.2">
      <c r="A77" t="s">
        <v>895</v>
      </c>
      <c r="B77" s="2">
        <v>2000000000</v>
      </c>
      <c r="C77" s="1">
        <v>44453</v>
      </c>
      <c r="D77" t="s">
        <v>36</v>
      </c>
      <c r="E77" t="s">
        <v>896</v>
      </c>
      <c r="F77" t="s">
        <v>19</v>
      </c>
      <c r="G77" t="s">
        <v>20</v>
      </c>
      <c r="H77" s="3">
        <v>2017</v>
      </c>
      <c r="I77" s="7">
        <v>127000000</v>
      </c>
      <c r="J77" t="s">
        <v>897</v>
      </c>
      <c r="K77" s="4">
        <f>(Q1_Table[[#This Row],[Valuation]]-Q1_Table[[#This Row],[Funding]])/Q1_Table[[#This Row],[Funding]]</f>
        <v>14.748031496062993</v>
      </c>
    </row>
    <row r="78" spans="1:11" x14ac:dyDescent="0.2">
      <c r="A78" t="s">
        <v>123</v>
      </c>
      <c r="B78" s="2">
        <v>12000000000</v>
      </c>
      <c r="C78" s="1">
        <v>43287</v>
      </c>
      <c r="D78" t="s">
        <v>124</v>
      </c>
      <c r="E78" t="s">
        <v>12</v>
      </c>
      <c r="F78" t="s">
        <v>13</v>
      </c>
      <c r="G78" t="s">
        <v>14</v>
      </c>
      <c r="H78" s="3">
        <v>2015</v>
      </c>
      <c r="I78" s="7">
        <v>765000000</v>
      </c>
      <c r="J78" t="s">
        <v>125</v>
      </c>
      <c r="K78" s="4">
        <f>(Q1_Table[[#This Row],[Valuation]]-Q1_Table[[#This Row],[Funding]])/Q1_Table[[#This Row],[Funding]]</f>
        <v>14.686274509803921</v>
      </c>
    </row>
    <row r="79" spans="1:11" x14ac:dyDescent="0.2">
      <c r="A79" t="s">
        <v>266</v>
      </c>
      <c r="B79" s="2">
        <v>7000000000</v>
      </c>
      <c r="C79" s="1">
        <v>44047</v>
      </c>
      <c r="D79" t="s">
        <v>36</v>
      </c>
      <c r="E79" t="s">
        <v>28</v>
      </c>
      <c r="F79" t="s">
        <v>19</v>
      </c>
      <c r="G79" t="s">
        <v>20</v>
      </c>
      <c r="H79" s="3">
        <v>2017</v>
      </c>
      <c r="I79" s="7">
        <v>447000000</v>
      </c>
      <c r="J79" t="s">
        <v>267</v>
      </c>
      <c r="K79" s="4">
        <f>(Q1_Table[[#This Row],[Valuation]]-Q1_Table[[#This Row],[Funding]])/Q1_Table[[#This Row],[Funding]]</f>
        <v>14.659955257270694</v>
      </c>
    </row>
    <row r="80" spans="1:11" x14ac:dyDescent="0.2">
      <c r="A80" t="s">
        <v>2033</v>
      </c>
      <c r="B80" s="2">
        <v>1000000000</v>
      </c>
      <c r="C80" s="1">
        <v>44607</v>
      </c>
      <c r="D80" t="s">
        <v>36</v>
      </c>
      <c r="E80" t="s">
        <v>1918</v>
      </c>
      <c r="F80" t="s">
        <v>230</v>
      </c>
      <c r="G80" t="s">
        <v>20</v>
      </c>
      <c r="H80" s="3">
        <v>2020</v>
      </c>
      <c r="I80" s="7">
        <v>64000000</v>
      </c>
      <c r="J80" t="s">
        <v>2034</v>
      </c>
      <c r="K80" s="4">
        <f>(Q1_Table[[#This Row],[Valuation]]-Q1_Table[[#This Row],[Funding]])/Q1_Table[[#This Row],[Funding]]</f>
        <v>14.625</v>
      </c>
    </row>
    <row r="81" spans="1:11" x14ac:dyDescent="0.2">
      <c r="A81" t="s">
        <v>1051</v>
      </c>
      <c r="B81" s="2">
        <v>2000000000</v>
      </c>
      <c r="C81" s="1">
        <v>44608</v>
      </c>
      <c r="D81" t="s">
        <v>36</v>
      </c>
      <c r="E81" t="s">
        <v>437</v>
      </c>
      <c r="F81" t="s">
        <v>19</v>
      </c>
      <c r="G81" t="s">
        <v>20</v>
      </c>
      <c r="H81" s="3">
        <v>2019</v>
      </c>
      <c r="I81" s="7">
        <v>129000000</v>
      </c>
      <c r="J81" t="s">
        <v>1052</v>
      </c>
      <c r="K81" s="4">
        <f>(Q1_Table[[#This Row],[Valuation]]-Q1_Table[[#This Row],[Funding]])/Q1_Table[[#This Row],[Funding]]</f>
        <v>14.503875968992247</v>
      </c>
    </row>
    <row r="82" spans="1:11" x14ac:dyDescent="0.2">
      <c r="A82" t="s">
        <v>85</v>
      </c>
      <c r="B82" s="2">
        <v>15000000000</v>
      </c>
      <c r="C82" s="1">
        <v>43210</v>
      </c>
      <c r="D82" t="s">
        <v>36</v>
      </c>
      <c r="E82" t="s">
        <v>28</v>
      </c>
      <c r="F82" t="s">
        <v>19</v>
      </c>
      <c r="G82" t="s">
        <v>20</v>
      </c>
      <c r="H82" s="3">
        <v>2012</v>
      </c>
      <c r="I82" s="7">
        <v>979000000</v>
      </c>
      <c r="J82" t="s">
        <v>86</v>
      </c>
      <c r="K82" s="4">
        <f>(Q1_Table[[#This Row],[Valuation]]-Q1_Table[[#This Row],[Funding]])/Q1_Table[[#This Row],[Funding]]</f>
        <v>14.321756894790603</v>
      </c>
    </row>
    <row r="83" spans="1:11" x14ac:dyDescent="0.2">
      <c r="A83" t="s">
        <v>464</v>
      </c>
      <c r="B83" s="2">
        <v>4000000000</v>
      </c>
      <c r="C83" s="1">
        <v>43977</v>
      </c>
      <c r="D83" t="s">
        <v>213</v>
      </c>
      <c r="F83" t="s">
        <v>465</v>
      </c>
      <c r="G83" t="s">
        <v>14</v>
      </c>
      <c r="H83" s="3">
        <v>2015</v>
      </c>
      <c r="I83" s="7">
        <v>263000000</v>
      </c>
      <c r="J83" t="s">
        <v>466</v>
      </c>
      <c r="K83" s="4">
        <f>(Q1_Table[[#This Row],[Valuation]]-Q1_Table[[#This Row],[Funding]])/Q1_Table[[#This Row],[Funding]]</f>
        <v>14.209125475285171</v>
      </c>
    </row>
    <row r="84" spans="1:11" x14ac:dyDescent="0.2">
      <c r="A84" t="s">
        <v>541</v>
      </c>
      <c r="B84" s="2">
        <v>4000000000</v>
      </c>
      <c r="C84" s="1">
        <v>43937</v>
      </c>
      <c r="D84" t="s">
        <v>52</v>
      </c>
      <c r="E84" t="s">
        <v>101</v>
      </c>
      <c r="F84" t="s">
        <v>19</v>
      </c>
      <c r="G84" t="s">
        <v>20</v>
      </c>
      <c r="H84" s="3">
        <v>2016</v>
      </c>
      <c r="I84" s="7">
        <v>263000000</v>
      </c>
      <c r="J84" t="s">
        <v>542</v>
      </c>
      <c r="K84" s="4">
        <f>(Q1_Table[[#This Row],[Valuation]]-Q1_Table[[#This Row],[Funding]])/Q1_Table[[#This Row],[Funding]]</f>
        <v>14.209125475285171</v>
      </c>
    </row>
    <row r="85" spans="1:11" x14ac:dyDescent="0.2">
      <c r="A85" t="s">
        <v>120</v>
      </c>
      <c r="B85" s="2">
        <v>12000000000</v>
      </c>
      <c r="C85" s="1">
        <v>43318</v>
      </c>
      <c r="D85" t="s">
        <v>97</v>
      </c>
      <c r="E85" t="s">
        <v>121</v>
      </c>
      <c r="F85" t="s">
        <v>19</v>
      </c>
      <c r="G85" t="s">
        <v>20</v>
      </c>
      <c r="H85" s="3">
        <v>2008</v>
      </c>
      <c r="I85" s="7">
        <v>799000000</v>
      </c>
      <c r="J85" t="s">
        <v>122</v>
      </c>
      <c r="K85" s="4">
        <f>(Q1_Table[[#This Row],[Valuation]]-Q1_Table[[#This Row],[Funding]])/Q1_Table[[#This Row],[Funding]]</f>
        <v>14.018773466833542</v>
      </c>
    </row>
    <row r="86" spans="1:11" x14ac:dyDescent="0.2">
      <c r="A86" t="s">
        <v>126</v>
      </c>
      <c r="B86" s="2">
        <v>12000000000</v>
      </c>
      <c r="C86" s="1">
        <v>44482</v>
      </c>
      <c r="D86" t="s">
        <v>36</v>
      </c>
      <c r="E86" t="s">
        <v>127</v>
      </c>
      <c r="F86" t="s">
        <v>19</v>
      </c>
      <c r="G86" t="s">
        <v>20</v>
      </c>
      <c r="H86" s="3">
        <v>2003</v>
      </c>
      <c r="I86" s="7">
        <v>800000000</v>
      </c>
      <c r="J86" t="s">
        <v>128</v>
      </c>
      <c r="K86" s="4">
        <f>(Q1_Table[[#This Row],[Valuation]]-Q1_Table[[#This Row],[Funding]])/Q1_Table[[#This Row],[Funding]]</f>
        <v>14</v>
      </c>
    </row>
    <row r="87" spans="1:11" x14ac:dyDescent="0.2">
      <c r="A87" t="s">
        <v>745</v>
      </c>
      <c r="B87" s="2">
        <v>3000000000</v>
      </c>
      <c r="C87" s="1">
        <v>44453</v>
      </c>
      <c r="D87" t="s">
        <v>36</v>
      </c>
      <c r="E87" t="s">
        <v>746</v>
      </c>
      <c r="F87" t="s">
        <v>19</v>
      </c>
      <c r="G87" t="s">
        <v>20</v>
      </c>
      <c r="H87" s="3">
        <v>2008</v>
      </c>
      <c r="I87" s="7">
        <v>200000000</v>
      </c>
      <c r="J87" t="s">
        <v>747</v>
      </c>
      <c r="K87" s="4">
        <f>(Q1_Table[[#This Row],[Valuation]]-Q1_Table[[#This Row],[Funding]])/Q1_Table[[#This Row],[Funding]]</f>
        <v>14</v>
      </c>
    </row>
    <row r="88" spans="1:11" x14ac:dyDescent="0.2">
      <c r="A88" t="s">
        <v>1723</v>
      </c>
      <c r="B88" s="2">
        <v>1000000000</v>
      </c>
      <c r="C88" s="1">
        <v>43395</v>
      </c>
      <c r="D88" t="s">
        <v>17</v>
      </c>
      <c r="E88" t="s">
        <v>189</v>
      </c>
      <c r="F88" t="s">
        <v>190</v>
      </c>
      <c r="G88" t="s">
        <v>14</v>
      </c>
      <c r="H88" s="3">
        <v>2003</v>
      </c>
      <c r="I88" s="7">
        <v>67000000</v>
      </c>
      <c r="J88" t="s">
        <v>1724</v>
      </c>
      <c r="K88" s="4">
        <f>(Q1_Table[[#This Row],[Valuation]]-Q1_Table[[#This Row],[Funding]])/Q1_Table[[#This Row],[Funding]]</f>
        <v>13.925373134328359</v>
      </c>
    </row>
    <row r="89" spans="1:11" x14ac:dyDescent="0.2">
      <c r="A89" t="s">
        <v>351</v>
      </c>
      <c r="B89" s="2">
        <v>6000000000</v>
      </c>
      <c r="C89" s="1">
        <v>44145</v>
      </c>
      <c r="D89" t="s">
        <v>27</v>
      </c>
      <c r="E89" t="s">
        <v>101</v>
      </c>
      <c r="F89" t="s">
        <v>19</v>
      </c>
      <c r="G89" t="s">
        <v>20</v>
      </c>
      <c r="H89" s="3">
        <v>2018</v>
      </c>
      <c r="I89" s="7">
        <v>405000000</v>
      </c>
      <c r="J89" t="s">
        <v>352</v>
      </c>
      <c r="K89" s="4">
        <f>(Q1_Table[[#This Row],[Valuation]]-Q1_Table[[#This Row],[Funding]])/Q1_Table[[#This Row],[Funding]]</f>
        <v>13.814814814814815</v>
      </c>
    </row>
    <row r="90" spans="1:11" x14ac:dyDescent="0.2">
      <c r="A90" t="s">
        <v>927</v>
      </c>
      <c r="B90" s="2">
        <v>2000000000</v>
      </c>
      <c r="C90" s="1">
        <v>43290</v>
      </c>
      <c r="D90" t="s">
        <v>52</v>
      </c>
      <c r="E90" t="s">
        <v>12</v>
      </c>
      <c r="F90" t="s">
        <v>13</v>
      </c>
      <c r="G90" t="s">
        <v>14</v>
      </c>
      <c r="H90" s="3">
        <v>2010</v>
      </c>
      <c r="I90" s="7">
        <v>137000000</v>
      </c>
      <c r="J90" t="s">
        <v>928</v>
      </c>
      <c r="K90" s="4">
        <f>(Q1_Table[[#This Row],[Valuation]]-Q1_Table[[#This Row],[Funding]])/Q1_Table[[#This Row],[Funding]]</f>
        <v>13.598540145985401</v>
      </c>
    </row>
    <row r="91" spans="1:11" x14ac:dyDescent="0.2">
      <c r="A91" t="s">
        <v>235</v>
      </c>
      <c r="B91" s="2">
        <v>8000000000</v>
      </c>
      <c r="C91" s="1">
        <v>44110</v>
      </c>
      <c r="D91" t="s">
        <v>27</v>
      </c>
      <c r="E91" t="s">
        <v>236</v>
      </c>
      <c r="F91" t="s">
        <v>19</v>
      </c>
      <c r="G91" t="s">
        <v>20</v>
      </c>
      <c r="H91" s="3">
        <v>2010</v>
      </c>
      <c r="I91" s="7">
        <v>549000000</v>
      </c>
      <c r="J91" t="s">
        <v>237</v>
      </c>
      <c r="K91" s="4">
        <f>(Q1_Table[[#This Row],[Valuation]]-Q1_Table[[#This Row],[Funding]])/Q1_Table[[#This Row],[Funding]]</f>
        <v>13.571948998178506</v>
      </c>
    </row>
    <row r="92" spans="1:11" x14ac:dyDescent="0.2">
      <c r="A92" t="s">
        <v>349</v>
      </c>
      <c r="B92" s="2">
        <v>6000000000</v>
      </c>
      <c r="C92" s="1">
        <v>44300</v>
      </c>
      <c r="D92" t="s">
        <v>36</v>
      </c>
      <c r="E92" t="s">
        <v>28</v>
      </c>
      <c r="F92" t="s">
        <v>19</v>
      </c>
      <c r="G92" t="s">
        <v>20</v>
      </c>
      <c r="H92" s="3">
        <v>2012</v>
      </c>
      <c r="I92" s="7">
        <v>412000000</v>
      </c>
      <c r="J92" t="s">
        <v>350</v>
      </c>
      <c r="K92" s="4">
        <f>(Q1_Table[[#This Row],[Valuation]]-Q1_Table[[#This Row],[Funding]])/Q1_Table[[#This Row],[Funding]]</f>
        <v>13.563106796116505</v>
      </c>
    </row>
    <row r="93" spans="1:11" x14ac:dyDescent="0.2">
      <c r="A93" t="s">
        <v>173</v>
      </c>
      <c r="B93" s="2">
        <v>10000000000</v>
      </c>
      <c r="C93" s="1">
        <v>42356</v>
      </c>
      <c r="D93" t="s">
        <v>27</v>
      </c>
      <c r="E93" t="s">
        <v>28</v>
      </c>
      <c r="F93" t="s">
        <v>19</v>
      </c>
      <c r="G93" t="s">
        <v>20</v>
      </c>
      <c r="H93" s="3">
        <v>2011</v>
      </c>
      <c r="I93" s="7">
        <v>691000000</v>
      </c>
      <c r="J93" t="s">
        <v>174</v>
      </c>
      <c r="K93" s="4">
        <f>(Q1_Table[[#This Row],[Valuation]]-Q1_Table[[#This Row],[Funding]])/Q1_Table[[#This Row],[Funding]]</f>
        <v>13.471780028943559</v>
      </c>
    </row>
    <row r="94" spans="1:11" x14ac:dyDescent="0.2">
      <c r="A94" t="s">
        <v>338</v>
      </c>
      <c r="B94" s="2">
        <v>6000000000</v>
      </c>
      <c r="C94" s="1">
        <v>44208</v>
      </c>
      <c r="D94" t="s">
        <v>36</v>
      </c>
      <c r="E94" t="s">
        <v>198</v>
      </c>
      <c r="F94" t="s">
        <v>19</v>
      </c>
      <c r="G94" t="s">
        <v>20</v>
      </c>
      <c r="H94" s="3">
        <v>2013</v>
      </c>
      <c r="I94" s="7">
        <v>415000000</v>
      </c>
      <c r="J94" t="s">
        <v>339</v>
      </c>
      <c r="K94" s="4">
        <f>(Q1_Table[[#This Row],[Valuation]]-Q1_Table[[#This Row],[Funding]])/Q1_Table[[#This Row],[Funding]]</f>
        <v>13.457831325301205</v>
      </c>
    </row>
    <row r="95" spans="1:11" x14ac:dyDescent="0.2">
      <c r="A95" t="s">
        <v>1129</v>
      </c>
      <c r="B95" s="2">
        <v>2000000000</v>
      </c>
      <c r="C95" s="1">
        <v>43859</v>
      </c>
      <c r="D95" t="s">
        <v>201</v>
      </c>
      <c r="E95" t="s">
        <v>236</v>
      </c>
      <c r="F95" t="s">
        <v>19</v>
      </c>
      <c r="G95" t="s">
        <v>20</v>
      </c>
      <c r="H95" s="3">
        <v>2016</v>
      </c>
      <c r="I95" s="7">
        <v>139000000</v>
      </c>
      <c r="J95" t="s">
        <v>1130</v>
      </c>
      <c r="K95" s="4">
        <f>(Q1_Table[[#This Row],[Valuation]]-Q1_Table[[#This Row],[Funding]])/Q1_Table[[#This Row],[Funding]]</f>
        <v>13.388489208633093</v>
      </c>
    </row>
    <row r="96" spans="1:11" x14ac:dyDescent="0.2">
      <c r="A96" t="s">
        <v>16</v>
      </c>
      <c r="B96" s="2">
        <v>100000000000</v>
      </c>
      <c r="C96" s="1">
        <v>41244</v>
      </c>
      <c r="D96" t="s">
        <v>17</v>
      </c>
      <c r="E96" t="s">
        <v>18</v>
      </c>
      <c r="F96" t="s">
        <v>19</v>
      </c>
      <c r="G96" t="s">
        <v>20</v>
      </c>
      <c r="H96" s="3">
        <v>2002</v>
      </c>
      <c r="I96" s="7">
        <v>7000000000</v>
      </c>
      <c r="J96" t="s">
        <v>21</v>
      </c>
      <c r="K96" s="4">
        <f>(Q1_Table[[#This Row],[Valuation]]-Q1_Table[[#This Row],[Funding]])/Q1_Table[[#This Row],[Funding]]</f>
        <v>13.285714285714286</v>
      </c>
    </row>
    <row r="97" spans="1:11" x14ac:dyDescent="0.2">
      <c r="A97" t="s">
        <v>2437</v>
      </c>
      <c r="B97" s="2">
        <v>1000000000</v>
      </c>
      <c r="C97" s="1">
        <v>44600</v>
      </c>
      <c r="D97" t="s">
        <v>36</v>
      </c>
      <c r="E97" t="s">
        <v>28</v>
      </c>
      <c r="F97" t="s">
        <v>19</v>
      </c>
      <c r="G97" t="s">
        <v>20</v>
      </c>
      <c r="H97" s="3">
        <v>2019</v>
      </c>
      <c r="I97" s="7">
        <v>70000000</v>
      </c>
      <c r="J97" t="s">
        <v>2438</v>
      </c>
      <c r="K97" s="4">
        <f>(Q1_Table[[#This Row],[Valuation]]-Q1_Table[[#This Row],[Funding]])/Q1_Table[[#This Row],[Funding]]</f>
        <v>13.285714285714286</v>
      </c>
    </row>
    <row r="98" spans="1:11" x14ac:dyDescent="0.2">
      <c r="A98" t="s">
        <v>1007</v>
      </c>
      <c r="B98" s="2">
        <v>2000000000</v>
      </c>
      <c r="C98" s="1">
        <v>44274</v>
      </c>
      <c r="D98" t="s">
        <v>201</v>
      </c>
      <c r="E98" t="s">
        <v>696</v>
      </c>
      <c r="F98" t="s">
        <v>19</v>
      </c>
      <c r="G98" t="s">
        <v>20</v>
      </c>
      <c r="H98" s="3">
        <v>2010</v>
      </c>
      <c r="I98" s="7">
        <v>142000000</v>
      </c>
      <c r="J98" t="s">
        <v>1008</v>
      </c>
      <c r="K98" s="4">
        <f>(Q1_Table[[#This Row],[Valuation]]-Q1_Table[[#This Row],[Funding]])/Q1_Table[[#This Row],[Funding]]</f>
        <v>13.084507042253522</v>
      </c>
    </row>
    <row r="99" spans="1:11" x14ac:dyDescent="0.2">
      <c r="A99" t="s">
        <v>321</v>
      </c>
      <c r="B99" s="2">
        <v>6000000000</v>
      </c>
      <c r="C99" s="1">
        <v>43993</v>
      </c>
      <c r="D99" t="s">
        <v>36</v>
      </c>
      <c r="E99" t="s">
        <v>28</v>
      </c>
      <c r="F99" t="s">
        <v>19</v>
      </c>
      <c r="G99" t="s">
        <v>20</v>
      </c>
      <c r="H99" s="3">
        <v>2014</v>
      </c>
      <c r="I99" s="7">
        <v>433000000</v>
      </c>
      <c r="J99" t="s">
        <v>322</v>
      </c>
      <c r="K99" s="4">
        <f>(Q1_Table[[#This Row],[Valuation]]-Q1_Table[[#This Row],[Funding]])/Q1_Table[[#This Row],[Funding]]</f>
        <v>12.856812933025404</v>
      </c>
    </row>
    <row r="100" spans="1:11" x14ac:dyDescent="0.2">
      <c r="A100" t="s">
        <v>503</v>
      </c>
      <c r="B100" s="2">
        <v>4000000000</v>
      </c>
      <c r="C100" s="1">
        <v>44278</v>
      </c>
      <c r="D100" t="s">
        <v>36</v>
      </c>
      <c r="E100" t="s">
        <v>497</v>
      </c>
      <c r="F100" t="s">
        <v>19</v>
      </c>
      <c r="G100" t="s">
        <v>20</v>
      </c>
      <c r="H100" s="3">
        <v>2016</v>
      </c>
      <c r="I100" s="7">
        <v>294000000</v>
      </c>
      <c r="J100" t="s">
        <v>504</v>
      </c>
      <c r="K100" s="4">
        <f>(Q1_Table[[#This Row],[Valuation]]-Q1_Table[[#This Row],[Funding]])/Q1_Table[[#This Row],[Funding]]</f>
        <v>12.605442176870747</v>
      </c>
    </row>
    <row r="101" spans="1:11" x14ac:dyDescent="0.2">
      <c r="A101" t="s">
        <v>1421</v>
      </c>
      <c r="B101" s="2">
        <v>2000000000</v>
      </c>
      <c r="C101" s="1">
        <v>43237</v>
      </c>
      <c r="D101" t="s">
        <v>11</v>
      </c>
      <c r="E101" t="s">
        <v>1120</v>
      </c>
      <c r="F101" t="s">
        <v>1121</v>
      </c>
      <c r="G101" t="s">
        <v>14</v>
      </c>
      <c r="H101" s="3">
        <v>2014</v>
      </c>
      <c r="I101" s="7">
        <v>147000000</v>
      </c>
      <c r="J101" t="s">
        <v>1422</v>
      </c>
      <c r="K101" s="4">
        <f>(Q1_Table[[#This Row],[Valuation]]-Q1_Table[[#This Row],[Funding]])/Q1_Table[[#This Row],[Funding]]</f>
        <v>12.605442176870747</v>
      </c>
    </row>
    <row r="102" spans="1:11" x14ac:dyDescent="0.2">
      <c r="A102" t="s">
        <v>436</v>
      </c>
      <c r="B102" s="2">
        <v>5000000000</v>
      </c>
      <c r="C102" s="1">
        <v>43663</v>
      </c>
      <c r="D102" t="s">
        <v>11</v>
      </c>
      <c r="E102" t="s">
        <v>437</v>
      </c>
      <c r="F102" t="s">
        <v>19</v>
      </c>
      <c r="G102" t="s">
        <v>20</v>
      </c>
      <c r="H102" s="3">
        <v>2009</v>
      </c>
      <c r="I102" s="7">
        <v>371000000</v>
      </c>
      <c r="J102" t="s">
        <v>438</v>
      </c>
      <c r="K102" s="4">
        <f>(Q1_Table[[#This Row],[Valuation]]-Q1_Table[[#This Row],[Funding]])/Q1_Table[[#This Row],[Funding]]</f>
        <v>12.477088948787062</v>
      </c>
    </row>
    <row r="103" spans="1:11" x14ac:dyDescent="0.2">
      <c r="A103" t="s">
        <v>308</v>
      </c>
      <c r="B103" s="2">
        <v>6000000000</v>
      </c>
      <c r="C103" s="1">
        <v>44202</v>
      </c>
      <c r="D103" t="s">
        <v>27</v>
      </c>
      <c r="E103" t="s">
        <v>309</v>
      </c>
      <c r="F103" t="s">
        <v>310</v>
      </c>
      <c r="G103" t="s">
        <v>33</v>
      </c>
      <c r="H103" s="3">
        <v>2011</v>
      </c>
      <c r="I103" s="7">
        <v>448000000</v>
      </c>
      <c r="J103" t="s">
        <v>311</v>
      </c>
      <c r="K103" s="4">
        <f>(Q1_Table[[#This Row],[Valuation]]-Q1_Table[[#This Row],[Funding]])/Q1_Table[[#This Row],[Funding]]</f>
        <v>12.392857142857142</v>
      </c>
    </row>
    <row r="104" spans="1:11" x14ac:dyDescent="0.2">
      <c r="A104" t="s">
        <v>662</v>
      </c>
      <c r="B104" s="2">
        <v>3000000000</v>
      </c>
      <c r="C104" s="1">
        <v>44629</v>
      </c>
      <c r="D104" t="s">
        <v>17</v>
      </c>
      <c r="E104" t="s">
        <v>101</v>
      </c>
      <c r="F104" t="s">
        <v>19</v>
      </c>
      <c r="G104" t="s">
        <v>20</v>
      </c>
      <c r="H104" s="3">
        <v>2012</v>
      </c>
      <c r="I104" s="7">
        <v>225000000</v>
      </c>
      <c r="J104" t="s">
        <v>663</v>
      </c>
      <c r="K104" s="4">
        <f>(Q1_Table[[#This Row],[Valuation]]-Q1_Table[[#This Row],[Funding]])/Q1_Table[[#This Row],[Funding]]</f>
        <v>12.333333333333334</v>
      </c>
    </row>
    <row r="105" spans="1:11" x14ac:dyDescent="0.2">
      <c r="A105" t="s">
        <v>978</v>
      </c>
      <c r="B105" s="2">
        <v>2000000000</v>
      </c>
      <c r="C105" s="1">
        <v>44466</v>
      </c>
      <c r="D105" t="s">
        <v>27</v>
      </c>
      <c r="E105" t="s">
        <v>979</v>
      </c>
      <c r="F105" t="s">
        <v>980</v>
      </c>
      <c r="G105" t="s">
        <v>14</v>
      </c>
      <c r="H105" s="3">
        <v>2013</v>
      </c>
      <c r="I105" s="7">
        <v>150000000</v>
      </c>
      <c r="J105" t="s">
        <v>981</v>
      </c>
      <c r="K105" s="4">
        <f>(Q1_Table[[#This Row],[Valuation]]-Q1_Table[[#This Row],[Funding]])/Q1_Table[[#This Row],[Funding]]</f>
        <v>12.333333333333334</v>
      </c>
    </row>
    <row r="106" spans="1:11" x14ac:dyDescent="0.2">
      <c r="A106" t="s">
        <v>982</v>
      </c>
      <c r="B106" s="2">
        <v>2000000000</v>
      </c>
      <c r="C106" s="1">
        <v>44592</v>
      </c>
      <c r="D106" t="s">
        <v>97</v>
      </c>
      <c r="E106" t="s">
        <v>198</v>
      </c>
      <c r="F106" t="s">
        <v>19</v>
      </c>
      <c r="G106" t="s">
        <v>20</v>
      </c>
      <c r="H106" s="3">
        <v>2016</v>
      </c>
      <c r="I106" s="7">
        <v>150000000</v>
      </c>
      <c r="J106" t="s">
        <v>983</v>
      </c>
      <c r="K106" s="4">
        <f>(Q1_Table[[#This Row],[Valuation]]-Q1_Table[[#This Row],[Funding]])/Q1_Table[[#This Row],[Funding]]</f>
        <v>12.333333333333334</v>
      </c>
    </row>
    <row r="107" spans="1:11" x14ac:dyDescent="0.2">
      <c r="A107" t="s">
        <v>210</v>
      </c>
      <c r="B107" s="2">
        <v>9000000000</v>
      </c>
      <c r="C107" s="1">
        <v>44152</v>
      </c>
      <c r="D107" t="s">
        <v>36</v>
      </c>
      <c r="E107" t="s">
        <v>160</v>
      </c>
      <c r="F107" t="s">
        <v>19</v>
      </c>
      <c r="G107" t="s">
        <v>20</v>
      </c>
      <c r="H107" s="3">
        <v>2012</v>
      </c>
      <c r="I107" s="7">
        <v>679000000</v>
      </c>
      <c r="J107" t="s">
        <v>211</v>
      </c>
      <c r="K107" s="4">
        <f>(Q1_Table[[#This Row],[Valuation]]-Q1_Table[[#This Row],[Funding]])/Q1_Table[[#This Row],[Funding]]</f>
        <v>12.25478645066274</v>
      </c>
    </row>
    <row r="108" spans="1:11" x14ac:dyDescent="0.2">
      <c r="A108" t="s">
        <v>1100</v>
      </c>
      <c r="B108" s="2">
        <v>2000000000</v>
      </c>
      <c r="C108" s="1">
        <v>44637</v>
      </c>
      <c r="D108" t="s">
        <v>701</v>
      </c>
      <c r="E108" t="s">
        <v>28</v>
      </c>
      <c r="F108" t="s">
        <v>19</v>
      </c>
      <c r="G108" t="s">
        <v>20</v>
      </c>
      <c r="H108" s="3">
        <v>2017</v>
      </c>
      <c r="I108" s="7">
        <v>151000000</v>
      </c>
      <c r="J108" t="s">
        <v>1101</v>
      </c>
      <c r="K108" s="4">
        <f>(Q1_Table[[#This Row],[Valuation]]-Q1_Table[[#This Row],[Funding]])/Q1_Table[[#This Row],[Funding]]</f>
        <v>12.245033112582782</v>
      </c>
    </row>
    <row r="109" spans="1:11" x14ac:dyDescent="0.2">
      <c r="A109" t="s">
        <v>228</v>
      </c>
      <c r="B109" s="2">
        <v>8000000000</v>
      </c>
      <c r="C109" s="1">
        <v>44285</v>
      </c>
      <c r="D109" t="s">
        <v>27</v>
      </c>
      <c r="E109" t="s">
        <v>229</v>
      </c>
      <c r="F109" t="s">
        <v>230</v>
      </c>
      <c r="G109" t="s">
        <v>20</v>
      </c>
      <c r="H109" s="3">
        <v>2018</v>
      </c>
      <c r="I109" s="7">
        <v>607000000</v>
      </c>
      <c r="J109" t="s">
        <v>231</v>
      </c>
      <c r="K109" s="4">
        <f>(Q1_Table[[#This Row],[Valuation]]-Q1_Table[[#This Row],[Funding]])/Q1_Table[[#This Row],[Funding]]</f>
        <v>12.179571663920923</v>
      </c>
    </row>
    <row r="110" spans="1:11" x14ac:dyDescent="0.2">
      <c r="A110" t="s">
        <v>1113</v>
      </c>
      <c r="B110" s="2">
        <v>2000000000</v>
      </c>
      <c r="C110" s="1">
        <v>44380</v>
      </c>
      <c r="D110" t="s">
        <v>27</v>
      </c>
      <c r="E110" t="s">
        <v>28</v>
      </c>
      <c r="F110" t="s">
        <v>19</v>
      </c>
      <c r="G110" t="s">
        <v>20</v>
      </c>
      <c r="H110" s="3">
        <v>2019</v>
      </c>
      <c r="I110" s="7">
        <v>152000000</v>
      </c>
      <c r="J110" t="s">
        <v>1114</v>
      </c>
      <c r="K110" s="4">
        <f>(Q1_Table[[#This Row],[Valuation]]-Q1_Table[[#This Row],[Funding]])/Q1_Table[[#This Row],[Funding]]</f>
        <v>12.157894736842104</v>
      </c>
    </row>
    <row r="111" spans="1:11" x14ac:dyDescent="0.2">
      <c r="A111" t="s">
        <v>1049</v>
      </c>
      <c r="B111" s="2">
        <v>2000000000</v>
      </c>
      <c r="C111" s="1">
        <v>44151</v>
      </c>
      <c r="D111" t="s">
        <v>36</v>
      </c>
      <c r="E111" t="s">
        <v>28</v>
      </c>
      <c r="F111" t="s">
        <v>19</v>
      </c>
      <c r="G111" t="s">
        <v>20</v>
      </c>
      <c r="H111" s="3">
        <v>2009</v>
      </c>
      <c r="I111" s="7">
        <v>152000000</v>
      </c>
      <c r="J111" t="s">
        <v>1050</v>
      </c>
      <c r="K111" s="4">
        <f>(Q1_Table[[#This Row],[Valuation]]-Q1_Table[[#This Row],[Funding]])/Q1_Table[[#This Row],[Funding]]</f>
        <v>12.157894736842104</v>
      </c>
    </row>
    <row r="112" spans="1:11" x14ac:dyDescent="0.2">
      <c r="A112" t="s">
        <v>45</v>
      </c>
      <c r="B112" s="2">
        <v>39000000000</v>
      </c>
      <c r="C112" s="1">
        <v>42003</v>
      </c>
      <c r="D112" t="s">
        <v>46</v>
      </c>
      <c r="E112" t="s">
        <v>28</v>
      </c>
      <c r="F112" t="s">
        <v>19</v>
      </c>
      <c r="G112" t="s">
        <v>20</v>
      </c>
      <c r="H112" s="3">
        <v>2012</v>
      </c>
      <c r="I112" s="7">
        <v>3000000000</v>
      </c>
      <c r="J112" t="s">
        <v>47</v>
      </c>
      <c r="K112" s="4">
        <f>(Q1_Table[[#This Row],[Valuation]]-Q1_Table[[#This Row],[Funding]])/Q1_Table[[#This Row],[Funding]]</f>
        <v>12</v>
      </c>
    </row>
    <row r="113" spans="1:11" x14ac:dyDescent="0.2">
      <c r="A113" t="s">
        <v>51</v>
      </c>
      <c r="B113" s="2">
        <v>38000000000</v>
      </c>
      <c r="C113" s="1">
        <v>43501</v>
      </c>
      <c r="D113" t="s">
        <v>52</v>
      </c>
      <c r="E113" t="s">
        <v>28</v>
      </c>
      <c r="F113" t="s">
        <v>19</v>
      </c>
      <c r="G113" t="s">
        <v>20</v>
      </c>
      <c r="H113" s="3">
        <v>2013</v>
      </c>
      <c r="I113" s="7">
        <v>3000000000</v>
      </c>
      <c r="J113" t="s">
        <v>53</v>
      </c>
      <c r="K113" s="4">
        <f>(Q1_Table[[#This Row],[Valuation]]-Q1_Table[[#This Row],[Funding]])/Q1_Table[[#This Row],[Funding]]</f>
        <v>11.666666666666666</v>
      </c>
    </row>
    <row r="114" spans="1:11" x14ac:dyDescent="0.2">
      <c r="A114" t="s">
        <v>1475</v>
      </c>
      <c r="B114" s="2">
        <v>1000000000</v>
      </c>
      <c r="C114" s="1">
        <v>43206</v>
      </c>
      <c r="D114" t="s">
        <v>11</v>
      </c>
      <c r="E114" t="s">
        <v>77</v>
      </c>
      <c r="F114" t="s">
        <v>13</v>
      </c>
      <c r="G114" t="s">
        <v>14</v>
      </c>
      <c r="H114" s="3">
        <v>2014</v>
      </c>
      <c r="I114" s="7">
        <v>79000000</v>
      </c>
      <c r="J114" t="s">
        <v>1476</v>
      </c>
      <c r="K114" s="4">
        <f>(Q1_Table[[#This Row],[Valuation]]-Q1_Table[[#This Row],[Funding]])/Q1_Table[[#This Row],[Funding]]</f>
        <v>11.658227848101266</v>
      </c>
    </row>
    <row r="115" spans="1:11" x14ac:dyDescent="0.2">
      <c r="A115" t="s">
        <v>2106</v>
      </c>
      <c r="B115" s="2">
        <v>1000000000</v>
      </c>
      <c r="C115" s="1">
        <v>44594</v>
      </c>
      <c r="D115" t="s">
        <v>52</v>
      </c>
      <c r="E115" t="s">
        <v>1841</v>
      </c>
      <c r="F115" t="s">
        <v>991</v>
      </c>
      <c r="G115" t="s">
        <v>33</v>
      </c>
      <c r="H115" s="3">
        <v>2018</v>
      </c>
      <c r="I115" s="7">
        <v>79000000</v>
      </c>
      <c r="J115" t="s">
        <v>2107</v>
      </c>
      <c r="K115" s="4">
        <f>(Q1_Table[[#This Row],[Valuation]]-Q1_Table[[#This Row],[Funding]])/Q1_Table[[#This Row],[Funding]]</f>
        <v>11.658227848101266</v>
      </c>
    </row>
    <row r="116" spans="1:11" x14ac:dyDescent="0.2">
      <c r="A116" t="s">
        <v>65</v>
      </c>
      <c r="B116" s="2">
        <v>25000000000</v>
      </c>
      <c r="C116" s="1">
        <v>43529</v>
      </c>
      <c r="D116" t="s">
        <v>27</v>
      </c>
      <c r="E116" t="s">
        <v>28</v>
      </c>
      <c r="F116" t="s">
        <v>19</v>
      </c>
      <c r="G116" t="s">
        <v>20</v>
      </c>
      <c r="H116" s="3">
        <v>2013</v>
      </c>
      <c r="I116" s="7">
        <v>2000000000</v>
      </c>
      <c r="J116" t="s">
        <v>66</v>
      </c>
      <c r="K116" s="4">
        <f>(Q1_Table[[#This Row],[Valuation]]-Q1_Table[[#This Row],[Funding]])/Q1_Table[[#This Row],[Funding]]</f>
        <v>11.5</v>
      </c>
    </row>
    <row r="117" spans="1:11" x14ac:dyDescent="0.2">
      <c r="A117" t="s">
        <v>871</v>
      </c>
      <c r="B117" s="2">
        <v>3000000000</v>
      </c>
      <c r="C117" s="1">
        <v>44300</v>
      </c>
      <c r="D117" t="s">
        <v>68</v>
      </c>
      <c r="E117" t="s">
        <v>28</v>
      </c>
      <c r="F117" t="s">
        <v>19</v>
      </c>
      <c r="G117" t="s">
        <v>20</v>
      </c>
      <c r="H117" s="3">
        <v>2015</v>
      </c>
      <c r="I117" s="7">
        <v>240000000</v>
      </c>
      <c r="J117" t="s">
        <v>872</v>
      </c>
      <c r="K117" s="4">
        <f>(Q1_Table[[#This Row],[Valuation]]-Q1_Table[[#This Row],[Funding]])/Q1_Table[[#This Row],[Funding]]</f>
        <v>11.5</v>
      </c>
    </row>
    <row r="118" spans="1:11" x14ac:dyDescent="0.2">
      <c r="A118" t="s">
        <v>2461</v>
      </c>
      <c r="B118" s="2">
        <v>1000000000</v>
      </c>
      <c r="C118" s="1">
        <v>44322</v>
      </c>
      <c r="D118" t="s">
        <v>49</v>
      </c>
      <c r="E118" t="s">
        <v>1134</v>
      </c>
      <c r="F118" t="s">
        <v>13</v>
      </c>
      <c r="G118" t="s">
        <v>14</v>
      </c>
      <c r="H118" s="3">
        <v>2018</v>
      </c>
      <c r="I118" s="7">
        <v>80000000</v>
      </c>
      <c r="J118" t="s">
        <v>2462</v>
      </c>
      <c r="K118" s="4">
        <f>(Q1_Table[[#This Row],[Valuation]]-Q1_Table[[#This Row],[Funding]])/Q1_Table[[#This Row],[Funding]]</f>
        <v>11.5</v>
      </c>
    </row>
    <row r="119" spans="1:11" x14ac:dyDescent="0.2">
      <c r="A119" t="s">
        <v>1431</v>
      </c>
      <c r="B119" s="2">
        <v>2000000000</v>
      </c>
      <c r="C119" s="1">
        <v>44517</v>
      </c>
      <c r="D119" t="s">
        <v>201</v>
      </c>
      <c r="E119" t="s">
        <v>1432</v>
      </c>
      <c r="F119" t="s">
        <v>357</v>
      </c>
      <c r="G119" t="s">
        <v>14</v>
      </c>
      <c r="H119" s="3">
        <v>2018</v>
      </c>
      <c r="I119" s="7">
        <v>161000000</v>
      </c>
      <c r="J119" t="s">
        <v>1433</v>
      </c>
      <c r="K119" s="4">
        <f>(Q1_Table[[#This Row],[Valuation]]-Q1_Table[[#This Row],[Funding]])/Q1_Table[[#This Row],[Funding]]</f>
        <v>11.422360248447205</v>
      </c>
    </row>
    <row r="120" spans="1:11" x14ac:dyDescent="0.2">
      <c r="A120" t="s">
        <v>548</v>
      </c>
      <c r="B120" s="2">
        <v>4000000000</v>
      </c>
      <c r="C120" s="1">
        <v>44418</v>
      </c>
      <c r="D120" t="s">
        <v>27</v>
      </c>
      <c r="E120" t="s">
        <v>236</v>
      </c>
      <c r="F120" t="s">
        <v>19</v>
      </c>
      <c r="G120" t="s">
        <v>20</v>
      </c>
      <c r="H120" s="3">
        <v>2018</v>
      </c>
      <c r="I120" s="7">
        <v>324000000</v>
      </c>
      <c r="J120" t="s">
        <v>549</v>
      </c>
      <c r="K120" s="4">
        <f>(Q1_Table[[#This Row],[Valuation]]-Q1_Table[[#This Row],[Funding]])/Q1_Table[[#This Row],[Funding]]</f>
        <v>11.345679012345679</v>
      </c>
    </row>
    <row r="121" spans="1:11" x14ac:dyDescent="0.2">
      <c r="A121" t="s">
        <v>243</v>
      </c>
      <c r="B121" s="2">
        <v>8000000000</v>
      </c>
      <c r="C121" s="1">
        <v>44284</v>
      </c>
      <c r="D121" t="s">
        <v>27</v>
      </c>
      <c r="E121" t="s">
        <v>101</v>
      </c>
      <c r="F121" t="s">
        <v>19</v>
      </c>
      <c r="G121" t="s">
        <v>20</v>
      </c>
      <c r="H121" s="3">
        <v>2019</v>
      </c>
      <c r="I121" s="7">
        <v>660000000</v>
      </c>
      <c r="J121" t="s">
        <v>244</v>
      </c>
      <c r="K121" s="4">
        <f>(Q1_Table[[#This Row],[Valuation]]-Q1_Table[[#This Row],[Funding]])/Q1_Table[[#This Row],[Funding]]</f>
        <v>11.121212121212121</v>
      </c>
    </row>
    <row r="122" spans="1:11" x14ac:dyDescent="0.2">
      <c r="A122" t="s">
        <v>728</v>
      </c>
      <c r="B122" s="2">
        <v>3000000000</v>
      </c>
      <c r="C122" s="1">
        <v>44390</v>
      </c>
      <c r="D122" t="s">
        <v>36</v>
      </c>
      <c r="E122" t="s">
        <v>28</v>
      </c>
      <c r="F122" t="s">
        <v>19</v>
      </c>
      <c r="G122" t="s">
        <v>20</v>
      </c>
      <c r="H122" s="3">
        <v>2013</v>
      </c>
      <c r="I122" s="7">
        <v>248000000</v>
      </c>
      <c r="J122" t="s">
        <v>729</v>
      </c>
      <c r="K122" s="4">
        <f>(Q1_Table[[#This Row],[Valuation]]-Q1_Table[[#This Row],[Funding]])/Q1_Table[[#This Row],[Funding]]</f>
        <v>11.096774193548388</v>
      </c>
    </row>
    <row r="123" spans="1:11" x14ac:dyDescent="0.2">
      <c r="A123" t="s">
        <v>276</v>
      </c>
      <c r="B123" s="2">
        <v>7000000000</v>
      </c>
      <c r="C123" s="1">
        <v>44055</v>
      </c>
      <c r="D123" t="s">
        <v>11</v>
      </c>
      <c r="E123" t="s">
        <v>277</v>
      </c>
      <c r="F123" t="s">
        <v>19</v>
      </c>
      <c r="G123" t="s">
        <v>20</v>
      </c>
      <c r="H123" s="3">
        <v>2015</v>
      </c>
      <c r="I123" s="7">
        <v>583000000</v>
      </c>
      <c r="J123" t="s">
        <v>278</v>
      </c>
      <c r="K123" s="4">
        <f>(Q1_Table[[#This Row],[Valuation]]-Q1_Table[[#This Row],[Funding]])/Q1_Table[[#This Row],[Funding]]</f>
        <v>11.006861063464838</v>
      </c>
    </row>
    <row r="124" spans="1:11" x14ac:dyDescent="0.2">
      <c r="A124" t="s">
        <v>112</v>
      </c>
      <c r="B124" s="2">
        <v>12000000000</v>
      </c>
      <c r="C124" s="1">
        <v>43419</v>
      </c>
      <c r="D124" t="s">
        <v>36</v>
      </c>
      <c r="E124" t="s">
        <v>28</v>
      </c>
      <c r="F124" t="s">
        <v>19</v>
      </c>
      <c r="G124" t="s">
        <v>20</v>
      </c>
      <c r="H124" s="3">
        <v>2013</v>
      </c>
      <c r="I124" s="7">
        <v>1000000000</v>
      </c>
      <c r="J124" t="s">
        <v>113</v>
      </c>
      <c r="K124" s="4">
        <f>(Q1_Table[[#This Row],[Valuation]]-Q1_Table[[#This Row],[Funding]])/Q1_Table[[#This Row],[Funding]]</f>
        <v>11</v>
      </c>
    </row>
    <row r="125" spans="1:11" x14ac:dyDescent="0.2">
      <c r="A125" t="s">
        <v>114</v>
      </c>
      <c r="B125" s="2">
        <v>12000000000</v>
      </c>
      <c r="C125" s="1">
        <v>43378</v>
      </c>
      <c r="D125" t="s">
        <v>27</v>
      </c>
      <c r="E125" t="s">
        <v>28</v>
      </c>
      <c r="F125" t="s">
        <v>19</v>
      </c>
      <c r="G125" t="s">
        <v>20</v>
      </c>
      <c r="H125" s="3">
        <v>2017</v>
      </c>
      <c r="I125" s="7">
        <v>1000000000</v>
      </c>
      <c r="J125" t="s">
        <v>115</v>
      </c>
      <c r="K125" s="4">
        <f>(Q1_Table[[#This Row],[Valuation]]-Q1_Table[[#This Row],[Funding]])/Q1_Table[[#This Row],[Funding]]</f>
        <v>11</v>
      </c>
    </row>
    <row r="126" spans="1:11" x14ac:dyDescent="0.2">
      <c r="A126" t="s">
        <v>110</v>
      </c>
      <c r="B126" s="2">
        <v>12000000000</v>
      </c>
      <c r="C126" s="1">
        <v>43768</v>
      </c>
      <c r="D126" t="s">
        <v>11</v>
      </c>
      <c r="E126" t="s">
        <v>28</v>
      </c>
      <c r="F126" t="s">
        <v>19</v>
      </c>
      <c r="G126" t="s">
        <v>20</v>
      </c>
      <c r="H126" s="3">
        <v>2017</v>
      </c>
      <c r="I126" s="7">
        <v>1000000000</v>
      </c>
      <c r="J126" t="s">
        <v>111</v>
      </c>
      <c r="K126" s="4">
        <f>(Q1_Table[[#This Row],[Valuation]]-Q1_Table[[#This Row],[Funding]])/Q1_Table[[#This Row],[Funding]]</f>
        <v>11</v>
      </c>
    </row>
    <row r="127" spans="1:11" x14ac:dyDescent="0.2">
      <c r="A127" t="s">
        <v>624</v>
      </c>
      <c r="B127" s="2">
        <v>4000000000</v>
      </c>
      <c r="C127" s="1">
        <v>44209</v>
      </c>
      <c r="D127" t="s">
        <v>36</v>
      </c>
      <c r="E127" t="s">
        <v>28</v>
      </c>
      <c r="F127" t="s">
        <v>19</v>
      </c>
      <c r="G127" t="s">
        <v>20</v>
      </c>
      <c r="H127" s="3">
        <v>2012</v>
      </c>
      <c r="I127" s="7">
        <v>335000000</v>
      </c>
      <c r="J127" t="s">
        <v>625</v>
      </c>
      <c r="K127" s="4">
        <f>(Q1_Table[[#This Row],[Valuation]]-Q1_Table[[#This Row],[Funding]])/Q1_Table[[#This Row],[Funding]]</f>
        <v>10.940298507462687</v>
      </c>
    </row>
    <row r="128" spans="1:11" x14ac:dyDescent="0.2">
      <c r="A128" t="s">
        <v>439</v>
      </c>
      <c r="B128" s="2">
        <v>5000000000</v>
      </c>
      <c r="C128" s="1">
        <v>43856</v>
      </c>
      <c r="D128" t="s">
        <v>213</v>
      </c>
      <c r="E128" t="s">
        <v>356</v>
      </c>
      <c r="F128" t="s">
        <v>357</v>
      </c>
      <c r="G128" t="s">
        <v>14</v>
      </c>
      <c r="H128" s="3">
        <v>2011</v>
      </c>
      <c r="I128" s="7">
        <v>425000000</v>
      </c>
      <c r="J128" t="s">
        <v>440</v>
      </c>
      <c r="K128" s="4">
        <f>(Q1_Table[[#This Row],[Valuation]]-Q1_Table[[#This Row],[Funding]])/Q1_Table[[#This Row],[Funding]]</f>
        <v>10.764705882352942</v>
      </c>
    </row>
    <row r="129" spans="1:11" x14ac:dyDescent="0.2">
      <c r="A129" t="s">
        <v>415</v>
      </c>
      <c r="B129" s="2">
        <v>5000000000</v>
      </c>
      <c r="C129" s="1">
        <v>44285</v>
      </c>
      <c r="D129" t="s">
        <v>11</v>
      </c>
      <c r="E129" t="s">
        <v>28</v>
      </c>
      <c r="F129" t="s">
        <v>19</v>
      </c>
      <c r="G129" t="s">
        <v>20</v>
      </c>
      <c r="H129" s="3">
        <v>2013</v>
      </c>
      <c r="I129" s="7">
        <v>426000000</v>
      </c>
      <c r="J129" t="s">
        <v>416</v>
      </c>
      <c r="K129" s="4">
        <f>(Q1_Table[[#This Row],[Valuation]]-Q1_Table[[#This Row],[Funding]])/Q1_Table[[#This Row],[Funding]]</f>
        <v>10.737089201877934</v>
      </c>
    </row>
    <row r="130" spans="1:11" x14ac:dyDescent="0.2">
      <c r="A130" t="s">
        <v>212</v>
      </c>
      <c r="B130" s="2">
        <v>9000000000</v>
      </c>
      <c r="C130" s="1">
        <v>43063</v>
      </c>
      <c r="D130" t="s">
        <v>213</v>
      </c>
      <c r="E130" t="s">
        <v>28</v>
      </c>
      <c r="F130" t="s">
        <v>19</v>
      </c>
      <c r="G130" t="s">
        <v>20</v>
      </c>
      <c r="H130" s="3">
        <v>2015</v>
      </c>
      <c r="I130" s="7">
        <v>770000000</v>
      </c>
      <c r="J130" t="s">
        <v>214</v>
      </c>
      <c r="K130" s="4">
        <f>(Q1_Table[[#This Row],[Valuation]]-Q1_Table[[#This Row],[Funding]])/Q1_Table[[#This Row],[Funding]]</f>
        <v>10.688311688311689</v>
      </c>
    </row>
    <row r="131" spans="1:11" x14ac:dyDescent="0.2">
      <c r="A131" t="s">
        <v>398</v>
      </c>
      <c r="B131" s="2">
        <v>5000000000</v>
      </c>
      <c r="C131" s="1">
        <v>44383</v>
      </c>
      <c r="D131" t="s">
        <v>27</v>
      </c>
      <c r="E131" t="s">
        <v>399</v>
      </c>
      <c r="F131" t="s">
        <v>400</v>
      </c>
      <c r="G131" t="s">
        <v>33</v>
      </c>
      <c r="H131" s="3">
        <v>2015</v>
      </c>
      <c r="I131" s="7">
        <v>428000000</v>
      </c>
      <c r="J131" t="s">
        <v>401</v>
      </c>
      <c r="K131" s="4">
        <f>(Q1_Table[[#This Row],[Valuation]]-Q1_Table[[#This Row],[Funding]])/Q1_Table[[#This Row],[Funding]]</f>
        <v>10.682242990654206</v>
      </c>
    </row>
    <row r="132" spans="1:11" x14ac:dyDescent="0.2">
      <c r="A132" t="s">
        <v>1248</v>
      </c>
      <c r="B132" s="2">
        <v>2000000000</v>
      </c>
      <c r="C132" s="1">
        <v>44412</v>
      </c>
      <c r="D132" t="s">
        <v>36</v>
      </c>
      <c r="E132" t="s">
        <v>424</v>
      </c>
      <c r="F132" t="s">
        <v>19</v>
      </c>
      <c r="G132" t="s">
        <v>20</v>
      </c>
      <c r="H132" s="3">
        <v>2014</v>
      </c>
      <c r="I132" s="7">
        <v>172000000</v>
      </c>
      <c r="J132" t="s">
        <v>1249</v>
      </c>
      <c r="K132" s="4">
        <f>(Q1_Table[[#This Row],[Valuation]]-Q1_Table[[#This Row],[Funding]])/Q1_Table[[#This Row],[Funding]]</f>
        <v>10.627906976744185</v>
      </c>
    </row>
    <row r="133" spans="1:11" x14ac:dyDescent="0.2">
      <c r="A133" t="s">
        <v>1999</v>
      </c>
      <c r="B133" s="2">
        <v>1000000000</v>
      </c>
      <c r="C133" s="1">
        <v>44438</v>
      </c>
      <c r="D133" t="s">
        <v>124</v>
      </c>
      <c r="E133" t="s">
        <v>298</v>
      </c>
      <c r="F133" t="s">
        <v>13</v>
      </c>
      <c r="G133" t="s">
        <v>14</v>
      </c>
      <c r="H133" s="3">
        <v>2014</v>
      </c>
      <c r="I133" s="7">
        <v>86000000</v>
      </c>
      <c r="J133" t="s">
        <v>2000</v>
      </c>
      <c r="K133" s="4">
        <f>(Q1_Table[[#This Row],[Valuation]]-Q1_Table[[#This Row],[Funding]])/Q1_Table[[#This Row],[Funding]]</f>
        <v>10.627906976744185</v>
      </c>
    </row>
    <row r="134" spans="1:11" x14ac:dyDescent="0.2">
      <c r="A134" t="s">
        <v>1995</v>
      </c>
      <c r="B134" s="2">
        <v>1000000000</v>
      </c>
      <c r="C134" s="1">
        <v>43151</v>
      </c>
      <c r="D134" t="s">
        <v>11</v>
      </c>
      <c r="E134" t="s">
        <v>1251</v>
      </c>
      <c r="F134" t="s">
        <v>357</v>
      </c>
      <c r="G134" t="s">
        <v>14</v>
      </c>
      <c r="H134" s="3">
        <v>2010</v>
      </c>
      <c r="I134" s="7">
        <v>86000000</v>
      </c>
      <c r="J134" t="s">
        <v>1996</v>
      </c>
      <c r="K134" s="4">
        <f>(Q1_Table[[#This Row],[Valuation]]-Q1_Table[[#This Row],[Funding]])/Q1_Table[[#This Row],[Funding]]</f>
        <v>10.627906976744185</v>
      </c>
    </row>
    <row r="135" spans="1:11" x14ac:dyDescent="0.2">
      <c r="A135" t="s">
        <v>215</v>
      </c>
      <c r="B135" s="2">
        <v>9000000000</v>
      </c>
      <c r="C135" s="1">
        <v>42094</v>
      </c>
      <c r="D135" t="s">
        <v>201</v>
      </c>
      <c r="E135" t="s">
        <v>216</v>
      </c>
      <c r="F135" t="s">
        <v>19</v>
      </c>
      <c r="G135" t="s">
        <v>20</v>
      </c>
      <c r="H135" s="3">
        <v>2007</v>
      </c>
      <c r="I135" s="7">
        <v>775000000</v>
      </c>
      <c r="J135" t="s">
        <v>217</v>
      </c>
      <c r="K135" s="4">
        <f>(Q1_Table[[#This Row],[Valuation]]-Q1_Table[[#This Row],[Funding]])/Q1_Table[[#This Row],[Funding]]</f>
        <v>10.612903225806452</v>
      </c>
    </row>
    <row r="136" spans="1:11" x14ac:dyDescent="0.2">
      <c r="A136" t="s">
        <v>274</v>
      </c>
      <c r="B136" s="2">
        <v>7000000000</v>
      </c>
      <c r="C136" s="1">
        <v>43682</v>
      </c>
      <c r="D136" t="s">
        <v>11</v>
      </c>
      <c r="E136" t="s">
        <v>28</v>
      </c>
      <c r="F136" t="s">
        <v>19</v>
      </c>
      <c r="G136" t="s">
        <v>20</v>
      </c>
      <c r="H136" s="3">
        <v>2018</v>
      </c>
      <c r="I136" s="7">
        <v>603000000</v>
      </c>
      <c r="J136" t="s">
        <v>275</v>
      </c>
      <c r="K136" s="4">
        <f>(Q1_Table[[#This Row],[Valuation]]-Q1_Table[[#This Row],[Funding]])/Q1_Table[[#This Row],[Funding]]</f>
        <v>10.608623548922056</v>
      </c>
    </row>
    <row r="137" spans="1:11" x14ac:dyDescent="0.2">
      <c r="A137" t="s">
        <v>30</v>
      </c>
      <c r="B137" s="2">
        <v>46000000000</v>
      </c>
      <c r="C137" s="1">
        <v>40889</v>
      </c>
      <c r="D137" t="s">
        <v>27</v>
      </c>
      <c r="E137" t="s">
        <v>31</v>
      </c>
      <c r="F137" t="s">
        <v>32</v>
      </c>
      <c r="G137" t="s">
        <v>33</v>
      </c>
      <c r="H137" s="3">
        <v>2005</v>
      </c>
      <c r="I137" s="7">
        <v>4000000000</v>
      </c>
      <c r="J137" t="s">
        <v>34</v>
      </c>
      <c r="K137" s="4">
        <f>(Q1_Table[[#This Row],[Valuation]]-Q1_Table[[#This Row],[Funding]])/Q1_Table[[#This Row],[Funding]]</f>
        <v>10.5</v>
      </c>
    </row>
    <row r="138" spans="1:11" x14ac:dyDescent="0.2">
      <c r="A138" t="s">
        <v>330</v>
      </c>
      <c r="B138" s="2">
        <v>6000000000</v>
      </c>
      <c r="C138" s="1">
        <v>44215</v>
      </c>
      <c r="D138" t="s">
        <v>36</v>
      </c>
      <c r="E138" t="s">
        <v>148</v>
      </c>
      <c r="F138" t="s">
        <v>149</v>
      </c>
      <c r="G138" t="s">
        <v>33</v>
      </c>
      <c r="H138" s="3">
        <v>2015</v>
      </c>
      <c r="I138" s="7">
        <v>524000000</v>
      </c>
      <c r="J138" t="s">
        <v>331</v>
      </c>
      <c r="K138" s="4">
        <f>(Q1_Table[[#This Row],[Valuation]]-Q1_Table[[#This Row],[Funding]])/Q1_Table[[#This Row],[Funding]]</f>
        <v>10.450381679389313</v>
      </c>
    </row>
    <row r="139" spans="1:11" x14ac:dyDescent="0.2">
      <c r="A139" t="s">
        <v>557</v>
      </c>
      <c r="B139" s="2">
        <v>4000000000</v>
      </c>
      <c r="C139" s="1">
        <v>44585</v>
      </c>
      <c r="D139" t="s">
        <v>36</v>
      </c>
      <c r="E139" t="s">
        <v>160</v>
      </c>
      <c r="F139" t="s">
        <v>19</v>
      </c>
      <c r="G139" t="s">
        <v>20</v>
      </c>
      <c r="H139" s="3">
        <v>2012</v>
      </c>
      <c r="I139" s="7">
        <v>350000000</v>
      </c>
      <c r="J139" t="s">
        <v>558</v>
      </c>
      <c r="K139" s="4">
        <f>(Q1_Table[[#This Row],[Valuation]]-Q1_Table[[#This Row],[Funding]])/Q1_Table[[#This Row],[Funding]]</f>
        <v>10.428571428571429</v>
      </c>
    </row>
    <row r="140" spans="1:11" x14ac:dyDescent="0.2">
      <c r="A140" t="s">
        <v>515</v>
      </c>
      <c r="B140" s="2">
        <v>4000000000</v>
      </c>
      <c r="C140" s="1">
        <v>44126</v>
      </c>
      <c r="D140" t="s">
        <v>52</v>
      </c>
      <c r="E140" t="s">
        <v>516</v>
      </c>
      <c r="F140" t="s">
        <v>19</v>
      </c>
      <c r="G140" t="s">
        <v>20</v>
      </c>
      <c r="H140" s="3">
        <v>2017</v>
      </c>
      <c r="I140" s="7">
        <v>352000000</v>
      </c>
      <c r="J140" t="s">
        <v>517</v>
      </c>
      <c r="K140" s="4">
        <f>(Q1_Table[[#This Row],[Valuation]]-Q1_Table[[#This Row],[Funding]])/Q1_Table[[#This Row],[Funding]]</f>
        <v>10.363636363636363</v>
      </c>
    </row>
    <row r="141" spans="1:11" x14ac:dyDescent="0.2">
      <c r="A141" t="s">
        <v>1060</v>
      </c>
      <c r="B141" s="2">
        <v>2000000000</v>
      </c>
      <c r="C141" s="1">
        <v>44587</v>
      </c>
      <c r="D141" t="s">
        <v>11</v>
      </c>
      <c r="E141" t="s">
        <v>136</v>
      </c>
      <c r="F141" t="s">
        <v>137</v>
      </c>
      <c r="G141" t="s">
        <v>33</v>
      </c>
      <c r="H141" s="3">
        <v>2015</v>
      </c>
      <c r="I141" s="7">
        <v>177000000</v>
      </c>
      <c r="J141" t="s">
        <v>1061</v>
      </c>
      <c r="K141" s="4">
        <f>(Q1_Table[[#This Row],[Valuation]]-Q1_Table[[#This Row],[Funding]])/Q1_Table[[#This Row],[Funding]]</f>
        <v>10.299435028248588</v>
      </c>
    </row>
    <row r="142" spans="1:11" x14ac:dyDescent="0.2">
      <c r="A142" t="s">
        <v>1149</v>
      </c>
      <c r="B142" s="2">
        <v>2000000000</v>
      </c>
      <c r="C142" s="1">
        <v>44637</v>
      </c>
      <c r="D142" t="s">
        <v>36</v>
      </c>
      <c r="E142" t="s">
        <v>28</v>
      </c>
      <c r="F142" t="s">
        <v>19</v>
      </c>
      <c r="G142" t="s">
        <v>20</v>
      </c>
      <c r="H142" s="3">
        <v>2019</v>
      </c>
      <c r="I142" s="7">
        <v>179000000</v>
      </c>
      <c r="J142" t="s">
        <v>1150</v>
      </c>
      <c r="K142" s="4">
        <f>(Q1_Table[[#This Row],[Valuation]]-Q1_Table[[#This Row],[Funding]])/Q1_Table[[#This Row],[Funding]]</f>
        <v>10.173184357541899</v>
      </c>
    </row>
    <row r="143" spans="1:11" x14ac:dyDescent="0.2">
      <c r="A143" t="s">
        <v>1963</v>
      </c>
      <c r="B143" s="2">
        <v>1000000000</v>
      </c>
      <c r="C143" s="1">
        <v>44530</v>
      </c>
      <c r="D143" t="s">
        <v>27</v>
      </c>
      <c r="E143" t="s">
        <v>42</v>
      </c>
      <c r="F143" t="s">
        <v>43</v>
      </c>
      <c r="G143" t="s">
        <v>33</v>
      </c>
      <c r="H143" s="3">
        <v>2018</v>
      </c>
      <c r="I143" s="7">
        <v>90000000</v>
      </c>
      <c r="J143" t="s">
        <v>1964</v>
      </c>
      <c r="K143" s="4">
        <f>(Q1_Table[[#This Row],[Valuation]]-Q1_Table[[#This Row],[Funding]])/Q1_Table[[#This Row],[Funding]]</f>
        <v>10.111111111111111</v>
      </c>
    </row>
    <row r="144" spans="1:11" x14ac:dyDescent="0.2">
      <c r="A144" t="s">
        <v>974</v>
      </c>
      <c r="B144" s="2">
        <v>2000000000</v>
      </c>
      <c r="C144" s="1">
        <v>44547</v>
      </c>
      <c r="D144" t="s">
        <v>36</v>
      </c>
      <c r="E144" t="s">
        <v>28</v>
      </c>
      <c r="F144" t="s">
        <v>19</v>
      </c>
      <c r="G144" t="s">
        <v>20</v>
      </c>
      <c r="H144" s="3">
        <v>2020</v>
      </c>
      <c r="I144" s="7">
        <v>181000000</v>
      </c>
      <c r="J144" t="s">
        <v>975</v>
      </c>
      <c r="K144" s="4">
        <f>(Q1_Table[[#This Row],[Valuation]]-Q1_Table[[#This Row],[Funding]])/Q1_Table[[#This Row],[Funding]]</f>
        <v>10.049723756906078</v>
      </c>
    </row>
    <row r="145" spans="1:11" x14ac:dyDescent="0.2">
      <c r="A145" t="s">
        <v>135</v>
      </c>
      <c r="B145" s="2">
        <v>11000000000</v>
      </c>
      <c r="C145" s="1">
        <v>44477</v>
      </c>
      <c r="D145" t="s">
        <v>27</v>
      </c>
      <c r="E145" t="s">
        <v>28</v>
      </c>
      <c r="F145" t="s">
        <v>19</v>
      </c>
      <c r="G145" t="s">
        <v>20</v>
      </c>
      <c r="H145" s="3">
        <v>2014</v>
      </c>
      <c r="I145" s="7">
        <v>1000000000</v>
      </c>
      <c r="J145" t="s">
        <v>146</v>
      </c>
      <c r="K145" s="4">
        <f>(Q1_Table[[#This Row],[Valuation]]-Q1_Table[[#This Row],[Funding]])/Q1_Table[[#This Row],[Funding]]</f>
        <v>10</v>
      </c>
    </row>
    <row r="146" spans="1:11" x14ac:dyDescent="0.2">
      <c r="A146" t="s">
        <v>147</v>
      </c>
      <c r="B146" s="2">
        <v>11000000000</v>
      </c>
      <c r="C146" s="1">
        <v>43277</v>
      </c>
      <c r="D146" t="s">
        <v>52</v>
      </c>
      <c r="E146" t="s">
        <v>148</v>
      </c>
      <c r="F146" t="s">
        <v>149</v>
      </c>
      <c r="G146" t="s">
        <v>33</v>
      </c>
      <c r="H146" s="3">
        <v>2011</v>
      </c>
      <c r="I146" s="7">
        <v>1000000000</v>
      </c>
      <c r="J146" t="s">
        <v>150</v>
      </c>
      <c r="K146" s="4">
        <f>(Q1_Table[[#This Row],[Valuation]]-Q1_Table[[#This Row],[Funding]])/Q1_Table[[#This Row],[Funding]]</f>
        <v>10</v>
      </c>
    </row>
    <row r="147" spans="1:11" x14ac:dyDescent="0.2">
      <c r="A147" t="s">
        <v>2254</v>
      </c>
      <c r="B147" s="2">
        <v>1000000000</v>
      </c>
      <c r="C147" s="1">
        <v>44355</v>
      </c>
      <c r="D147" t="s">
        <v>36</v>
      </c>
      <c r="E147" t="s">
        <v>1891</v>
      </c>
      <c r="F147" t="s">
        <v>19</v>
      </c>
      <c r="G147" t="s">
        <v>20</v>
      </c>
      <c r="H147" s="3">
        <v>2014</v>
      </c>
      <c r="I147" s="7">
        <v>91000000</v>
      </c>
      <c r="J147" t="s">
        <v>2255</v>
      </c>
      <c r="K147" s="4">
        <f>(Q1_Table[[#This Row],[Valuation]]-Q1_Table[[#This Row],[Funding]])/Q1_Table[[#This Row],[Funding]]</f>
        <v>9.9890109890109891</v>
      </c>
    </row>
    <row r="148" spans="1:11" x14ac:dyDescent="0.2">
      <c r="A148" t="s">
        <v>688</v>
      </c>
      <c r="B148" s="2">
        <v>3000000000</v>
      </c>
      <c r="C148" s="1">
        <v>44252</v>
      </c>
      <c r="D148" t="s">
        <v>23</v>
      </c>
      <c r="E148" t="s">
        <v>689</v>
      </c>
      <c r="F148" t="s">
        <v>70</v>
      </c>
      <c r="G148" t="s">
        <v>14</v>
      </c>
      <c r="H148" s="3">
        <v>2016</v>
      </c>
      <c r="I148" s="7">
        <v>274000000</v>
      </c>
      <c r="J148" t="s">
        <v>690</v>
      </c>
      <c r="K148" s="4">
        <f>(Q1_Table[[#This Row],[Valuation]]-Q1_Table[[#This Row],[Funding]])/Q1_Table[[#This Row],[Funding]]</f>
        <v>9.9489051094890506</v>
      </c>
    </row>
    <row r="149" spans="1:11" x14ac:dyDescent="0.2">
      <c r="A149" t="s">
        <v>1399</v>
      </c>
      <c r="B149" s="2">
        <v>2000000000</v>
      </c>
      <c r="C149" s="1">
        <v>44475</v>
      </c>
      <c r="D149" t="s">
        <v>27</v>
      </c>
      <c r="E149" t="s">
        <v>28</v>
      </c>
      <c r="F149" t="s">
        <v>19</v>
      </c>
      <c r="G149" t="s">
        <v>20</v>
      </c>
      <c r="H149" s="3">
        <v>2018</v>
      </c>
      <c r="I149" s="7">
        <v>183000000</v>
      </c>
      <c r="J149" t="s">
        <v>1400</v>
      </c>
      <c r="K149" s="4">
        <f>(Q1_Table[[#This Row],[Valuation]]-Q1_Table[[#This Row],[Funding]])/Q1_Table[[#This Row],[Funding]]</f>
        <v>9.9289617486338795</v>
      </c>
    </row>
    <row r="150" spans="1:11" x14ac:dyDescent="0.2">
      <c r="A150" t="s">
        <v>553</v>
      </c>
      <c r="B150" s="2">
        <v>4000000000</v>
      </c>
      <c r="C150" s="1">
        <v>44158</v>
      </c>
      <c r="D150" t="s">
        <v>27</v>
      </c>
      <c r="E150" t="s">
        <v>101</v>
      </c>
      <c r="F150" t="s">
        <v>19</v>
      </c>
      <c r="G150" t="s">
        <v>20</v>
      </c>
      <c r="H150" s="3">
        <v>2014</v>
      </c>
      <c r="I150" s="7">
        <v>367000000</v>
      </c>
      <c r="J150" t="s">
        <v>554</v>
      </c>
      <c r="K150" s="4">
        <f>(Q1_Table[[#This Row],[Valuation]]-Q1_Table[[#This Row],[Funding]])/Q1_Table[[#This Row],[Funding]]</f>
        <v>9.8991825613079012</v>
      </c>
    </row>
    <row r="151" spans="1:11" x14ac:dyDescent="0.2">
      <c r="A151" t="s">
        <v>2198</v>
      </c>
      <c r="B151" s="2">
        <v>1000000000</v>
      </c>
      <c r="C151" s="1">
        <v>44368</v>
      </c>
      <c r="D151" t="s">
        <v>68</v>
      </c>
      <c r="E151" t="s">
        <v>356</v>
      </c>
      <c r="F151" t="s">
        <v>357</v>
      </c>
      <c r="G151" t="s">
        <v>14</v>
      </c>
      <c r="H151" s="3">
        <v>2011</v>
      </c>
      <c r="I151" s="7">
        <v>92000000</v>
      </c>
      <c r="J151" t="s">
        <v>2199</v>
      </c>
      <c r="K151" s="4">
        <f>(Q1_Table[[#This Row],[Valuation]]-Q1_Table[[#This Row],[Funding]])/Q1_Table[[#This Row],[Funding]]</f>
        <v>9.8695652173913047</v>
      </c>
    </row>
    <row r="152" spans="1:11" x14ac:dyDescent="0.2">
      <c r="A152" t="s">
        <v>417</v>
      </c>
      <c r="B152" s="2">
        <v>5000000000</v>
      </c>
      <c r="C152" s="1">
        <v>44357</v>
      </c>
      <c r="D152" t="s">
        <v>97</v>
      </c>
      <c r="E152" t="s">
        <v>28</v>
      </c>
      <c r="F152" t="s">
        <v>19</v>
      </c>
      <c r="G152" t="s">
        <v>20</v>
      </c>
      <c r="H152" s="3">
        <v>2020</v>
      </c>
      <c r="I152" s="7">
        <v>462000000</v>
      </c>
      <c r="J152" t="s">
        <v>418</v>
      </c>
      <c r="K152" s="4">
        <f>(Q1_Table[[#This Row],[Valuation]]-Q1_Table[[#This Row],[Funding]])/Q1_Table[[#This Row],[Funding]]</f>
        <v>9.8225108225108233</v>
      </c>
    </row>
    <row r="153" spans="1:11" x14ac:dyDescent="0.2">
      <c r="A153" t="s">
        <v>226</v>
      </c>
      <c r="B153" s="2">
        <v>8000000000</v>
      </c>
      <c r="C153" s="1">
        <v>44115</v>
      </c>
      <c r="D153" t="s">
        <v>27</v>
      </c>
      <c r="E153" t="s">
        <v>69</v>
      </c>
      <c r="F153" t="s">
        <v>70</v>
      </c>
      <c r="G153" t="s">
        <v>14</v>
      </c>
      <c r="H153" s="3">
        <v>2013</v>
      </c>
      <c r="I153" s="7">
        <v>742000000</v>
      </c>
      <c r="J153" t="s">
        <v>227</v>
      </c>
      <c r="K153" s="4">
        <f>(Q1_Table[[#This Row],[Valuation]]-Q1_Table[[#This Row],[Funding]])/Q1_Table[[#This Row],[Funding]]</f>
        <v>9.7816711590296492</v>
      </c>
    </row>
    <row r="154" spans="1:11" x14ac:dyDescent="0.2">
      <c r="A154" t="s">
        <v>925</v>
      </c>
      <c r="B154" s="2">
        <v>2000000000</v>
      </c>
      <c r="C154" s="1">
        <v>44256</v>
      </c>
      <c r="D154" t="s">
        <v>124</v>
      </c>
      <c r="E154" t="s">
        <v>77</v>
      </c>
      <c r="F154" t="s">
        <v>13</v>
      </c>
      <c r="G154" t="s">
        <v>14</v>
      </c>
      <c r="H154" s="3">
        <v>2015</v>
      </c>
      <c r="I154" s="7">
        <v>186000000</v>
      </c>
      <c r="J154" t="s">
        <v>926</v>
      </c>
      <c r="K154" s="4">
        <f>(Q1_Table[[#This Row],[Valuation]]-Q1_Table[[#This Row],[Funding]])/Q1_Table[[#This Row],[Funding]]</f>
        <v>9.7526881720430101</v>
      </c>
    </row>
    <row r="155" spans="1:11" x14ac:dyDescent="0.2">
      <c r="A155" t="s">
        <v>2176</v>
      </c>
      <c r="B155" s="2">
        <v>1000000000</v>
      </c>
      <c r="C155" s="1">
        <v>43683</v>
      </c>
      <c r="D155" t="s">
        <v>27</v>
      </c>
      <c r="E155" t="s">
        <v>551</v>
      </c>
      <c r="F155" t="s">
        <v>19</v>
      </c>
      <c r="G155" t="s">
        <v>20</v>
      </c>
      <c r="H155" s="3">
        <v>2011</v>
      </c>
      <c r="I155" s="7">
        <v>93000000</v>
      </c>
      <c r="J155" t="s">
        <v>2177</v>
      </c>
      <c r="K155" s="4">
        <f>(Q1_Table[[#This Row],[Valuation]]-Q1_Table[[#This Row],[Funding]])/Q1_Table[[#This Row],[Funding]]</f>
        <v>9.7526881720430101</v>
      </c>
    </row>
    <row r="156" spans="1:11" x14ac:dyDescent="0.2">
      <c r="A156" t="s">
        <v>685</v>
      </c>
      <c r="B156" s="2">
        <v>3000000000</v>
      </c>
      <c r="C156" s="1">
        <v>44627</v>
      </c>
      <c r="D156" t="s">
        <v>27</v>
      </c>
      <c r="E156" t="s">
        <v>686</v>
      </c>
      <c r="F156" t="s">
        <v>38</v>
      </c>
      <c r="G156" t="s">
        <v>39</v>
      </c>
      <c r="H156" s="3">
        <v>2018</v>
      </c>
      <c r="I156" s="7">
        <v>280000000</v>
      </c>
      <c r="J156" t="s">
        <v>687</v>
      </c>
      <c r="K156" s="4">
        <f>(Q1_Table[[#This Row],[Valuation]]-Q1_Table[[#This Row],[Funding]])/Q1_Table[[#This Row],[Funding]]</f>
        <v>9.7142857142857135</v>
      </c>
    </row>
    <row r="157" spans="1:11" x14ac:dyDescent="0.2">
      <c r="A157" t="s">
        <v>913</v>
      </c>
      <c r="B157" s="2">
        <v>2000000000</v>
      </c>
      <c r="C157" s="1">
        <v>43038</v>
      </c>
      <c r="D157" t="s">
        <v>68</v>
      </c>
      <c r="E157" t="s">
        <v>77</v>
      </c>
      <c r="F157" t="s">
        <v>13</v>
      </c>
      <c r="G157" t="s">
        <v>14</v>
      </c>
      <c r="H157" s="3">
        <v>2014</v>
      </c>
      <c r="I157" s="7">
        <v>188000000</v>
      </c>
      <c r="J157" t="s">
        <v>914</v>
      </c>
      <c r="K157" s="4">
        <f>(Q1_Table[[#This Row],[Valuation]]-Q1_Table[[#This Row],[Funding]])/Q1_Table[[#This Row],[Funding]]</f>
        <v>9.6382978723404253</v>
      </c>
    </row>
    <row r="158" spans="1:11" x14ac:dyDescent="0.2">
      <c r="A158" t="s">
        <v>1457</v>
      </c>
      <c r="B158" s="2">
        <v>1000000000</v>
      </c>
      <c r="C158" s="1">
        <v>44104</v>
      </c>
      <c r="D158" t="s">
        <v>97</v>
      </c>
      <c r="E158" t="s">
        <v>1458</v>
      </c>
      <c r="F158" t="s">
        <v>19</v>
      </c>
      <c r="G158" t="s">
        <v>20</v>
      </c>
      <c r="H158" s="3">
        <v>2013</v>
      </c>
      <c r="I158" s="7">
        <v>94000000</v>
      </c>
      <c r="J158" t="s">
        <v>1459</v>
      </c>
      <c r="K158" s="4">
        <f>(Q1_Table[[#This Row],[Valuation]]-Q1_Table[[#This Row],[Funding]])/Q1_Table[[#This Row],[Funding]]</f>
        <v>9.6382978723404253</v>
      </c>
    </row>
    <row r="159" spans="1:11" x14ac:dyDescent="0.2">
      <c r="A159" t="s">
        <v>288</v>
      </c>
      <c r="B159" s="2">
        <v>7000000000</v>
      </c>
      <c r="C159" s="1">
        <v>44517</v>
      </c>
      <c r="D159" t="s">
        <v>27</v>
      </c>
      <c r="E159" t="s">
        <v>101</v>
      </c>
      <c r="F159" t="s">
        <v>19</v>
      </c>
      <c r="G159" t="s">
        <v>20</v>
      </c>
      <c r="H159" s="3">
        <v>2014</v>
      </c>
      <c r="I159" s="7">
        <v>660000000</v>
      </c>
      <c r="J159" t="s">
        <v>289</v>
      </c>
      <c r="K159" s="4">
        <f>(Q1_Table[[#This Row],[Valuation]]-Q1_Table[[#This Row],[Funding]])/Q1_Table[[#This Row],[Funding]]</f>
        <v>9.6060606060606055</v>
      </c>
    </row>
    <row r="160" spans="1:11" x14ac:dyDescent="0.2">
      <c r="A160" t="s">
        <v>550</v>
      </c>
      <c r="B160" s="2">
        <v>4000000000</v>
      </c>
      <c r="C160" s="1">
        <v>43782</v>
      </c>
      <c r="D160" t="s">
        <v>36</v>
      </c>
      <c r="E160" t="s">
        <v>551</v>
      </c>
      <c r="F160" t="s">
        <v>19</v>
      </c>
      <c r="G160" t="s">
        <v>20</v>
      </c>
      <c r="H160" s="3">
        <v>2015</v>
      </c>
      <c r="I160" s="7">
        <v>379000000</v>
      </c>
      <c r="J160" t="s">
        <v>552</v>
      </c>
      <c r="K160" s="4">
        <f>(Q1_Table[[#This Row],[Valuation]]-Q1_Table[[#This Row],[Funding]])/Q1_Table[[#This Row],[Funding]]</f>
        <v>9.5540897097625326</v>
      </c>
    </row>
    <row r="161" spans="1:11" x14ac:dyDescent="0.2">
      <c r="A161" t="s">
        <v>1119</v>
      </c>
      <c r="B161" s="2">
        <v>2000000000</v>
      </c>
      <c r="C161" s="1">
        <v>44355</v>
      </c>
      <c r="D161" t="s">
        <v>27</v>
      </c>
      <c r="E161" t="s">
        <v>1120</v>
      </c>
      <c r="F161" t="s">
        <v>1121</v>
      </c>
      <c r="G161" t="s">
        <v>14</v>
      </c>
      <c r="H161" s="3">
        <v>2013</v>
      </c>
      <c r="I161" s="7">
        <v>190000000</v>
      </c>
      <c r="J161" t="s">
        <v>1122</v>
      </c>
      <c r="K161" s="4">
        <f>(Q1_Table[[#This Row],[Valuation]]-Q1_Table[[#This Row],[Funding]])/Q1_Table[[#This Row],[Funding]]</f>
        <v>9.526315789473685</v>
      </c>
    </row>
    <row r="162" spans="1:11" x14ac:dyDescent="0.2">
      <c r="A162" t="s">
        <v>1046</v>
      </c>
      <c r="B162" s="2">
        <v>2000000000</v>
      </c>
      <c r="C162" s="1">
        <v>44565</v>
      </c>
      <c r="D162" t="s">
        <v>17</v>
      </c>
      <c r="E162" t="s">
        <v>1047</v>
      </c>
      <c r="F162" t="s">
        <v>357</v>
      </c>
      <c r="G162" t="s">
        <v>14</v>
      </c>
      <c r="H162" s="3">
        <v>2012</v>
      </c>
      <c r="I162" s="7">
        <v>190000000</v>
      </c>
      <c r="J162" t="s">
        <v>1048</v>
      </c>
      <c r="K162" s="4">
        <f>(Q1_Table[[#This Row],[Valuation]]-Q1_Table[[#This Row],[Funding]])/Q1_Table[[#This Row],[Funding]]</f>
        <v>9.526315789473685</v>
      </c>
    </row>
    <row r="163" spans="1:11" x14ac:dyDescent="0.2">
      <c r="A163" t="s">
        <v>492</v>
      </c>
      <c r="B163" s="2">
        <v>4000000000</v>
      </c>
      <c r="C163" s="1">
        <v>44390</v>
      </c>
      <c r="D163" t="s">
        <v>124</v>
      </c>
      <c r="E163" t="s">
        <v>424</v>
      </c>
      <c r="F163" t="s">
        <v>19</v>
      </c>
      <c r="G163" t="s">
        <v>20</v>
      </c>
      <c r="H163" s="3">
        <v>2017</v>
      </c>
      <c r="I163" s="7">
        <v>381000000</v>
      </c>
      <c r="J163" t="s">
        <v>493</v>
      </c>
      <c r="K163" s="4">
        <f>(Q1_Table[[#This Row],[Valuation]]-Q1_Table[[#This Row],[Funding]])/Q1_Table[[#This Row],[Funding]]</f>
        <v>9.498687664041995</v>
      </c>
    </row>
    <row r="164" spans="1:11" x14ac:dyDescent="0.2">
      <c r="A164" t="s">
        <v>1019</v>
      </c>
      <c r="B164" s="2">
        <v>2000000000</v>
      </c>
      <c r="C164" s="1">
        <v>44315</v>
      </c>
      <c r="D164" t="s">
        <v>11</v>
      </c>
      <c r="E164" t="s">
        <v>257</v>
      </c>
      <c r="F164" t="s">
        <v>19</v>
      </c>
      <c r="G164" t="s">
        <v>20</v>
      </c>
      <c r="H164" s="3">
        <v>2013</v>
      </c>
      <c r="I164" s="7">
        <v>192000000</v>
      </c>
      <c r="J164" t="s">
        <v>1020</v>
      </c>
      <c r="K164" s="4">
        <f>(Q1_Table[[#This Row],[Valuation]]-Q1_Table[[#This Row],[Funding]])/Q1_Table[[#This Row],[Funding]]</f>
        <v>9.4166666666666661</v>
      </c>
    </row>
    <row r="165" spans="1:11" x14ac:dyDescent="0.2">
      <c r="A165" t="s">
        <v>1401</v>
      </c>
      <c r="B165" s="2">
        <v>2000000000</v>
      </c>
      <c r="C165" s="1">
        <v>44397</v>
      </c>
      <c r="D165" t="s">
        <v>36</v>
      </c>
      <c r="E165" t="s">
        <v>28</v>
      </c>
      <c r="F165" t="s">
        <v>19</v>
      </c>
      <c r="G165" t="s">
        <v>20</v>
      </c>
      <c r="H165" s="3">
        <v>2011</v>
      </c>
      <c r="I165" s="7">
        <v>192000000</v>
      </c>
      <c r="J165" t="s">
        <v>1402</v>
      </c>
      <c r="K165" s="4">
        <f>(Q1_Table[[#This Row],[Valuation]]-Q1_Table[[#This Row],[Funding]])/Q1_Table[[#This Row],[Funding]]</f>
        <v>9.4166666666666661</v>
      </c>
    </row>
    <row r="166" spans="1:11" x14ac:dyDescent="0.2">
      <c r="A166" t="s">
        <v>1610</v>
      </c>
      <c r="B166" s="2">
        <v>1000000000</v>
      </c>
      <c r="C166" s="1">
        <v>43249</v>
      </c>
      <c r="D166" t="s">
        <v>23</v>
      </c>
      <c r="E166" t="s">
        <v>298</v>
      </c>
      <c r="F166" t="s">
        <v>13</v>
      </c>
      <c r="G166" t="s">
        <v>14</v>
      </c>
      <c r="H166" s="3">
        <v>2008</v>
      </c>
      <c r="I166" s="7">
        <v>96000000</v>
      </c>
      <c r="J166" t="s">
        <v>1611</v>
      </c>
      <c r="K166" s="4">
        <f>(Q1_Table[[#This Row],[Valuation]]-Q1_Table[[#This Row],[Funding]])/Q1_Table[[#This Row],[Funding]]</f>
        <v>9.4166666666666661</v>
      </c>
    </row>
    <row r="167" spans="1:11" x14ac:dyDescent="0.2">
      <c r="A167" t="s">
        <v>1257</v>
      </c>
      <c r="B167" s="2">
        <v>2000000000</v>
      </c>
      <c r="C167" s="1">
        <v>44573</v>
      </c>
      <c r="D167" t="s">
        <v>17</v>
      </c>
      <c r="E167" t="s">
        <v>1258</v>
      </c>
      <c r="F167" t="s">
        <v>43</v>
      </c>
      <c r="G167" t="s">
        <v>33</v>
      </c>
      <c r="H167" s="3">
        <v>2018</v>
      </c>
      <c r="I167" s="7">
        <v>193000000</v>
      </c>
      <c r="J167" t="s">
        <v>1259</v>
      </c>
      <c r="K167" s="4">
        <f>(Q1_Table[[#This Row],[Valuation]]-Q1_Table[[#This Row],[Funding]])/Q1_Table[[#This Row],[Funding]]</f>
        <v>9.3626943005181342</v>
      </c>
    </row>
    <row r="168" spans="1:11" x14ac:dyDescent="0.2">
      <c r="A168" t="s">
        <v>1178</v>
      </c>
      <c r="B168" s="2">
        <v>2000000000</v>
      </c>
      <c r="C168" s="1">
        <v>44210</v>
      </c>
      <c r="D168" t="s">
        <v>11</v>
      </c>
      <c r="E168" t="s">
        <v>28</v>
      </c>
      <c r="F168" t="s">
        <v>19</v>
      </c>
      <c r="G168" t="s">
        <v>20</v>
      </c>
      <c r="H168" s="3">
        <v>2016</v>
      </c>
      <c r="I168" s="7">
        <v>195000000</v>
      </c>
      <c r="J168" t="s">
        <v>1179</v>
      </c>
      <c r="K168" s="4">
        <f>(Q1_Table[[#This Row],[Valuation]]-Q1_Table[[#This Row],[Funding]])/Q1_Table[[#This Row],[Funding]]</f>
        <v>9.2564102564102573</v>
      </c>
    </row>
    <row r="169" spans="1:11" x14ac:dyDescent="0.2">
      <c r="A169" t="s">
        <v>1128</v>
      </c>
      <c r="B169" s="2">
        <v>2000000000</v>
      </c>
      <c r="C169" s="1">
        <v>44271</v>
      </c>
      <c r="D169" t="s">
        <v>97</v>
      </c>
      <c r="E169" t="s">
        <v>101</v>
      </c>
      <c r="F169" t="s">
        <v>19</v>
      </c>
      <c r="G169" t="s">
        <v>20</v>
      </c>
      <c r="H169" s="3">
        <v>2014</v>
      </c>
      <c r="I169" s="7">
        <v>195000000</v>
      </c>
      <c r="J169" t="s">
        <v>358</v>
      </c>
      <c r="K169" s="4">
        <f>(Q1_Table[[#This Row],[Valuation]]-Q1_Table[[#This Row],[Funding]])/Q1_Table[[#This Row],[Funding]]</f>
        <v>9.2564102564102573</v>
      </c>
    </row>
    <row r="170" spans="1:11" x14ac:dyDescent="0.2">
      <c r="A170" t="s">
        <v>340</v>
      </c>
      <c r="B170" s="2">
        <v>6000000000</v>
      </c>
      <c r="C170" s="1">
        <v>43143</v>
      </c>
      <c r="D170" t="s">
        <v>27</v>
      </c>
      <c r="E170" t="s">
        <v>28</v>
      </c>
      <c r="F170" t="s">
        <v>19</v>
      </c>
      <c r="G170" t="s">
        <v>20</v>
      </c>
      <c r="H170" s="3">
        <v>2016</v>
      </c>
      <c r="I170" s="7">
        <v>587000000</v>
      </c>
      <c r="J170" t="s">
        <v>341</v>
      </c>
      <c r="K170" s="4">
        <f>(Q1_Table[[#This Row],[Valuation]]-Q1_Table[[#This Row],[Funding]])/Q1_Table[[#This Row],[Funding]]</f>
        <v>9.2214650766609889</v>
      </c>
    </row>
    <row r="171" spans="1:11" x14ac:dyDescent="0.2">
      <c r="A171" t="s">
        <v>1592</v>
      </c>
      <c r="B171" s="2">
        <v>1000000000</v>
      </c>
      <c r="C171" s="1">
        <v>44248</v>
      </c>
      <c r="D171" t="s">
        <v>27</v>
      </c>
      <c r="E171" t="s">
        <v>1593</v>
      </c>
      <c r="F171" t="s">
        <v>357</v>
      </c>
      <c r="G171" t="s">
        <v>14</v>
      </c>
      <c r="H171" s="3">
        <v>2001</v>
      </c>
      <c r="I171" s="7">
        <v>98000000</v>
      </c>
      <c r="J171" t="s">
        <v>1594</v>
      </c>
      <c r="K171" s="4">
        <f>(Q1_Table[[#This Row],[Valuation]]-Q1_Table[[#This Row],[Funding]])/Q1_Table[[#This Row],[Funding]]</f>
        <v>9.204081632653061</v>
      </c>
    </row>
    <row r="172" spans="1:11" x14ac:dyDescent="0.2">
      <c r="A172" t="s">
        <v>371</v>
      </c>
      <c r="B172" s="2">
        <v>5000000000</v>
      </c>
      <c r="C172" s="1">
        <v>42234</v>
      </c>
      <c r="D172" t="s">
        <v>124</v>
      </c>
      <c r="E172" t="s">
        <v>24</v>
      </c>
      <c r="F172" t="s">
        <v>13</v>
      </c>
      <c r="G172" t="s">
        <v>14</v>
      </c>
      <c r="H172" s="3">
        <v>2012</v>
      </c>
      <c r="I172" s="7">
        <v>492000000</v>
      </c>
      <c r="J172" t="s">
        <v>372</v>
      </c>
      <c r="K172" s="4">
        <f>(Q1_Table[[#This Row],[Valuation]]-Q1_Table[[#This Row],[Funding]])/Q1_Table[[#This Row],[Funding]]</f>
        <v>9.1626016260162597</v>
      </c>
    </row>
    <row r="173" spans="1:11" x14ac:dyDescent="0.2">
      <c r="A173" t="s">
        <v>392</v>
      </c>
      <c r="B173" s="2">
        <v>5000000000</v>
      </c>
      <c r="C173" s="1">
        <v>44200</v>
      </c>
      <c r="D173" t="s">
        <v>97</v>
      </c>
      <c r="E173" t="s">
        <v>347</v>
      </c>
      <c r="F173" t="s">
        <v>19</v>
      </c>
      <c r="G173" t="s">
        <v>20</v>
      </c>
      <c r="H173" s="3">
        <v>2013</v>
      </c>
      <c r="I173" s="7">
        <v>497000000</v>
      </c>
      <c r="J173" t="s">
        <v>393</v>
      </c>
      <c r="K173" s="4">
        <f>(Q1_Table[[#This Row],[Valuation]]-Q1_Table[[#This Row],[Funding]])/Q1_Table[[#This Row],[Funding]]</f>
        <v>9.0603621730382287</v>
      </c>
    </row>
    <row r="174" spans="1:11" x14ac:dyDescent="0.2">
      <c r="A174" t="s">
        <v>776</v>
      </c>
      <c r="B174" s="2">
        <v>3000000000</v>
      </c>
      <c r="C174" s="1">
        <v>44432</v>
      </c>
      <c r="D174" t="s">
        <v>27</v>
      </c>
      <c r="E174" t="s">
        <v>229</v>
      </c>
      <c r="F174" t="s">
        <v>230</v>
      </c>
      <c r="G174" t="s">
        <v>20</v>
      </c>
      <c r="H174" s="3">
        <v>2014</v>
      </c>
      <c r="I174" s="7">
        <v>299000000</v>
      </c>
      <c r="J174" t="s">
        <v>777</v>
      </c>
      <c r="K174" s="4">
        <f>(Q1_Table[[#This Row],[Valuation]]-Q1_Table[[#This Row],[Funding]])/Q1_Table[[#This Row],[Funding]]</f>
        <v>9.0334448160535121</v>
      </c>
    </row>
    <row r="175" spans="1:11" x14ac:dyDescent="0.2">
      <c r="A175" t="s">
        <v>169</v>
      </c>
      <c r="B175" s="2">
        <v>10000000000</v>
      </c>
      <c r="C175" s="1">
        <v>44501</v>
      </c>
      <c r="D175" t="s">
        <v>27</v>
      </c>
      <c r="E175" t="s">
        <v>101</v>
      </c>
      <c r="F175" t="s">
        <v>19</v>
      </c>
      <c r="G175" t="s">
        <v>20</v>
      </c>
      <c r="H175" s="3">
        <v>2015</v>
      </c>
      <c r="I175" s="7">
        <v>1000000000</v>
      </c>
      <c r="J175" t="s">
        <v>170</v>
      </c>
      <c r="K175" s="4">
        <f>(Q1_Table[[#This Row],[Valuation]]-Q1_Table[[#This Row],[Funding]])/Q1_Table[[#This Row],[Funding]]</f>
        <v>9</v>
      </c>
    </row>
    <row r="176" spans="1:11" x14ac:dyDescent="0.2">
      <c r="A176" t="s">
        <v>181</v>
      </c>
      <c r="B176" s="2">
        <v>10000000000</v>
      </c>
      <c r="C176" s="1">
        <v>42947</v>
      </c>
      <c r="D176" t="s">
        <v>36</v>
      </c>
      <c r="E176" t="s">
        <v>28</v>
      </c>
      <c r="F176" t="s">
        <v>19</v>
      </c>
      <c r="G176" t="s">
        <v>20</v>
      </c>
      <c r="H176" s="3">
        <v>2005</v>
      </c>
      <c r="I176" s="7">
        <v>1000000000</v>
      </c>
      <c r="J176" t="s">
        <v>182</v>
      </c>
      <c r="K176" s="4">
        <f>(Q1_Table[[#This Row],[Valuation]]-Q1_Table[[#This Row],[Funding]])/Q1_Table[[#This Row],[Funding]]</f>
        <v>9</v>
      </c>
    </row>
    <row r="177" spans="1:11" x14ac:dyDescent="0.2">
      <c r="A177" t="s">
        <v>162</v>
      </c>
      <c r="B177" s="2">
        <v>10000000000</v>
      </c>
      <c r="C177" s="1">
        <v>43418</v>
      </c>
      <c r="D177" t="s">
        <v>36</v>
      </c>
      <c r="E177" t="s">
        <v>163</v>
      </c>
      <c r="F177" t="s">
        <v>19</v>
      </c>
      <c r="G177" t="s">
        <v>20</v>
      </c>
      <c r="H177" s="3">
        <v>2012</v>
      </c>
      <c r="I177" s="7">
        <v>1000000000</v>
      </c>
      <c r="J177" t="s">
        <v>164</v>
      </c>
      <c r="K177" s="4">
        <f>(Q1_Table[[#This Row],[Valuation]]-Q1_Table[[#This Row],[Funding]])/Q1_Table[[#This Row],[Funding]]</f>
        <v>9</v>
      </c>
    </row>
    <row r="178" spans="1:11" x14ac:dyDescent="0.2">
      <c r="A178" t="s">
        <v>355</v>
      </c>
      <c r="B178" s="2">
        <v>6000000000</v>
      </c>
      <c r="C178" s="1">
        <v>44272</v>
      </c>
      <c r="D178" t="s">
        <v>201</v>
      </c>
      <c r="E178" t="s">
        <v>356</v>
      </c>
      <c r="F178" t="s">
        <v>357</v>
      </c>
      <c r="G178" t="s">
        <v>14</v>
      </c>
      <c r="H178" s="3">
        <v>2020</v>
      </c>
      <c r="I178" s="7">
        <v>600000000</v>
      </c>
      <c r="J178" t="s">
        <v>358</v>
      </c>
      <c r="K178" s="4">
        <f>(Q1_Table[[#This Row],[Valuation]]-Q1_Table[[#This Row],[Funding]])/Q1_Table[[#This Row],[Funding]]</f>
        <v>9</v>
      </c>
    </row>
    <row r="179" spans="1:11" x14ac:dyDescent="0.2">
      <c r="A179" t="s">
        <v>957</v>
      </c>
      <c r="B179" s="2">
        <v>2000000000</v>
      </c>
      <c r="C179" s="1">
        <v>44390</v>
      </c>
      <c r="D179" t="s">
        <v>36</v>
      </c>
      <c r="E179" t="s">
        <v>28</v>
      </c>
      <c r="F179" t="s">
        <v>19</v>
      </c>
      <c r="G179" t="s">
        <v>20</v>
      </c>
      <c r="H179" s="3">
        <v>2010</v>
      </c>
      <c r="I179" s="7">
        <v>200000000</v>
      </c>
      <c r="J179" t="s">
        <v>958</v>
      </c>
      <c r="K179" s="4">
        <f>(Q1_Table[[#This Row],[Valuation]]-Q1_Table[[#This Row],[Funding]])/Q1_Table[[#This Row],[Funding]]</f>
        <v>9</v>
      </c>
    </row>
    <row r="180" spans="1:11" x14ac:dyDescent="0.2">
      <c r="A180" t="s">
        <v>1438</v>
      </c>
      <c r="B180" s="2">
        <v>2000000000</v>
      </c>
      <c r="C180" s="1">
        <v>40952</v>
      </c>
      <c r="D180" t="s">
        <v>49</v>
      </c>
      <c r="E180" t="s">
        <v>1439</v>
      </c>
      <c r="F180" t="s">
        <v>177</v>
      </c>
      <c r="G180" t="s">
        <v>14</v>
      </c>
      <c r="H180" s="3">
        <v>1999</v>
      </c>
      <c r="I180" s="7">
        <v>200000000</v>
      </c>
      <c r="J180" t="s">
        <v>1440</v>
      </c>
      <c r="K180" s="4">
        <f>(Q1_Table[[#This Row],[Valuation]]-Q1_Table[[#This Row],[Funding]])/Q1_Table[[#This Row],[Funding]]</f>
        <v>9</v>
      </c>
    </row>
    <row r="181" spans="1:11" x14ac:dyDescent="0.2">
      <c r="A181" t="s">
        <v>1192</v>
      </c>
      <c r="B181" s="2">
        <v>2000000000</v>
      </c>
      <c r="C181" s="1">
        <v>44446</v>
      </c>
      <c r="D181" t="s">
        <v>27</v>
      </c>
      <c r="E181" t="s">
        <v>1193</v>
      </c>
      <c r="F181" t="s">
        <v>1194</v>
      </c>
      <c r="G181" t="s">
        <v>1195</v>
      </c>
      <c r="H181" s="3">
        <v>2018</v>
      </c>
      <c r="I181" s="7">
        <v>200000000</v>
      </c>
      <c r="J181" t="s">
        <v>1196</v>
      </c>
      <c r="K181" s="4">
        <f>(Q1_Table[[#This Row],[Valuation]]-Q1_Table[[#This Row],[Funding]])/Q1_Table[[#This Row],[Funding]]</f>
        <v>9</v>
      </c>
    </row>
    <row r="182" spans="1:11" x14ac:dyDescent="0.2">
      <c r="A182" t="s">
        <v>2163</v>
      </c>
      <c r="B182" s="2">
        <v>1000000000</v>
      </c>
      <c r="C182" s="1">
        <v>44463</v>
      </c>
      <c r="D182" t="s">
        <v>49</v>
      </c>
      <c r="E182" t="s">
        <v>77</v>
      </c>
      <c r="F182" t="s">
        <v>13</v>
      </c>
      <c r="G182" t="s">
        <v>14</v>
      </c>
      <c r="H182" s="3">
        <v>2020</v>
      </c>
      <c r="I182" s="7">
        <v>100000000</v>
      </c>
      <c r="J182" t="s">
        <v>2164</v>
      </c>
      <c r="K182" s="4">
        <f>(Q1_Table[[#This Row],[Valuation]]-Q1_Table[[#This Row],[Funding]])/Q1_Table[[#This Row],[Funding]]</f>
        <v>9</v>
      </c>
    </row>
    <row r="183" spans="1:11" x14ac:dyDescent="0.2">
      <c r="A183" t="s">
        <v>1989</v>
      </c>
      <c r="B183" s="2">
        <v>1000000000</v>
      </c>
      <c r="C183" s="1">
        <v>44348</v>
      </c>
      <c r="D183" t="s">
        <v>27</v>
      </c>
      <c r="F183" t="s">
        <v>465</v>
      </c>
      <c r="G183" t="s">
        <v>14</v>
      </c>
      <c r="H183" s="3">
        <v>2019</v>
      </c>
      <c r="I183" s="7">
        <v>100000000</v>
      </c>
      <c r="J183" t="s">
        <v>1990</v>
      </c>
      <c r="K183" s="4">
        <f>(Q1_Table[[#This Row],[Valuation]]-Q1_Table[[#This Row],[Funding]])/Q1_Table[[#This Row],[Funding]]</f>
        <v>9</v>
      </c>
    </row>
    <row r="184" spans="1:11" x14ac:dyDescent="0.2">
      <c r="A184" t="s">
        <v>2309</v>
      </c>
      <c r="B184" s="2">
        <v>1000000000</v>
      </c>
      <c r="C184" s="1">
        <v>44517</v>
      </c>
      <c r="D184" t="s">
        <v>36</v>
      </c>
      <c r="E184" t="s">
        <v>2310</v>
      </c>
      <c r="F184" t="s">
        <v>19</v>
      </c>
      <c r="G184" t="s">
        <v>20</v>
      </c>
      <c r="H184" s="3">
        <v>2020</v>
      </c>
      <c r="I184" s="7">
        <v>100000000</v>
      </c>
      <c r="J184" t="s">
        <v>2311</v>
      </c>
      <c r="K184" s="4">
        <f>(Q1_Table[[#This Row],[Valuation]]-Q1_Table[[#This Row],[Funding]])/Q1_Table[[#This Row],[Funding]]</f>
        <v>9</v>
      </c>
    </row>
    <row r="185" spans="1:11" x14ac:dyDescent="0.2">
      <c r="A185" t="s">
        <v>453</v>
      </c>
      <c r="B185" s="2">
        <v>5000000000</v>
      </c>
      <c r="C185" s="1">
        <v>42993</v>
      </c>
      <c r="D185" t="s">
        <v>97</v>
      </c>
      <c r="E185" t="s">
        <v>77</v>
      </c>
      <c r="F185" t="s">
        <v>13</v>
      </c>
      <c r="G185" t="s">
        <v>14</v>
      </c>
      <c r="H185" s="3">
        <v>2011</v>
      </c>
      <c r="I185" s="7">
        <v>503000000</v>
      </c>
      <c r="J185" t="s">
        <v>454</v>
      </c>
      <c r="K185" s="4">
        <f>(Q1_Table[[#This Row],[Valuation]]-Q1_Table[[#This Row],[Funding]])/Q1_Table[[#This Row],[Funding]]</f>
        <v>8.9403578528827037</v>
      </c>
    </row>
    <row r="186" spans="1:11" x14ac:dyDescent="0.2">
      <c r="A186" t="s">
        <v>522</v>
      </c>
      <c r="B186" s="2">
        <v>4000000000</v>
      </c>
      <c r="C186" s="1">
        <v>44132</v>
      </c>
      <c r="D186" t="s">
        <v>23</v>
      </c>
      <c r="E186" t="s">
        <v>160</v>
      </c>
      <c r="F186" t="s">
        <v>19</v>
      </c>
      <c r="G186" t="s">
        <v>20</v>
      </c>
      <c r="H186" s="3">
        <v>2012</v>
      </c>
      <c r="I186" s="7">
        <v>404000000</v>
      </c>
      <c r="J186" t="s">
        <v>523</v>
      </c>
      <c r="K186" s="4">
        <f>(Q1_Table[[#This Row],[Valuation]]-Q1_Table[[#This Row],[Funding]])/Q1_Table[[#This Row],[Funding]]</f>
        <v>8.9009900990099009</v>
      </c>
    </row>
    <row r="187" spans="1:11" x14ac:dyDescent="0.2">
      <c r="A187" t="s">
        <v>1409</v>
      </c>
      <c r="B187" s="2">
        <v>2000000000</v>
      </c>
      <c r="C187" s="1">
        <v>44517</v>
      </c>
      <c r="D187" t="s">
        <v>36</v>
      </c>
      <c r="E187" t="s">
        <v>28</v>
      </c>
      <c r="F187" t="s">
        <v>19</v>
      </c>
      <c r="G187" t="s">
        <v>20</v>
      </c>
      <c r="H187" s="3">
        <v>2014</v>
      </c>
      <c r="I187" s="7">
        <v>202000000</v>
      </c>
      <c r="J187" t="s">
        <v>1410</v>
      </c>
      <c r="K187" s="4">
        <f>(Q1_Table[[#This Row],[Valuation]]-Q1_Table[[#This Row],[Funding]])/Q1_Table[[#This Row],[Funding]]</f>
        <v>8.9009900990099009</v>
      </c>
    </row>
    <row r="188" spans="1:11" x14ac:dyDescent="0.2">
      <c r="A188" t="s">
        <v>1024</v>
      </c>
      <c r="B188" s="2">
        <v>2000000000</v>
      </c>
      <c r="C188" s="1">
        <v>44361</v>
      </c>
      <c r="D188" t="s">
        <v>124</v>
      </c>
      <c r="E188" t="s">
        <v>356</v>
      </c>
      <c r="F188" t="s">
        <v>357</v>
      </c>
      <c r="G188" t="s">
        <v>14</v>
      </c>
      <c r="H188" s="3">
        <v>2018</v>
      </c>
      <c r="I188" s="7">
        <v>203000000</v>
      </c>
      <c r="J188" t="s">
        <v>1025</v>
      </c>
      <c r="K188" s="4">
        <f>(Q1_Table[[#This Row],[Valuation]]-Q1_Table[[#This Row],[Funding]])/Q1_Table[[#This Row],[Funding]]</f>
        <v>8.8522167487684733</v>
      </c>
    </row>
    <row r="189" spans="1:11" x14ac:dyDescent="0.2">
      <c r="A189" t="s">
        <v>1069</v>
      </c>
      <c r="B189" s="2">
        <v>2000000000</v>
      </c>
      <c r="C189" s="1">
        <v>44336</v>
      </c>
      <c r="D189" t="s">
        <v>36</v>
      </c>
      <c r="E189" t="s">
        <v>28</v>
      </c>
      <c r="F189" t="s">
        <v>19</v>
      </c>
      <c r="G189" t="s">
        <v>20</v>
      </c>
      <c r="H189" s="3">
        <v>2016</v>
      </c>
      <c r="I189" s="7">
        <v>204000000</v>
      </c>
      <c r="J189" t="s">
        <v>1070</v>
      </c>
      <c r="K189" s="4">
        <f>(Q1_Table[[#This Row],[Valuation]]-Q1_Table[[#This Row],[Funding]])/Q1_Table[[#This Row],[Funding]]</f>
        <v>8.8039215686274517</v>
      </c>
    </row>
    <row r="190" spans="1:11" x14ac:dyDescent="0.2">
      <c r="A190" t="s">
        <v>1736</v>
      </c>
      <c r="B190" s="2">
        <v>1000000000</v>
      </c>
      <c r="C190" s="1">
        <v>44588</v>
      </c>
      <c r="D190" t="s">
        <v>27</v>
      </c>
      <c r="E190" t="s">
        <v>28</v>
      </c>
      <c r="F190" t="s">
        <v>19</v>
      </c>
      <c r="G190" t="s">
        <v>20</v>
      </c>
      <c r="H190" s="3">
        <v>2017</v>
      </c>
      <c r="I190" s="7">
        <v>102000000</v>
      </c>
      <c r="J190" t="s">
        <v>1737</v>
      </c>
      <c r="K190" s="4">
        <f>(Q1_Table[[#This Row],[Valuation]]-Q1_Table[[#This Row],[Funding]])/Q1_Table[[#This Row],[Funding]]</f>
        <v>8.8039215686274517</v>
      </c>
    </row>
    <row r="191" spans="1:11" x14ac:dyDescent="0.2">
      <c r="A191" t="s">
        <v>245</v>
      </c>
      <c r="B191" s="2">
        <v>8000000000</v>
      </c>
      <c r="C191" s="1">
        <v>43180</v>
      </c>
      <c r="D191" t="s">
        <v>97</v>
      </c>
      <c r="E191" t="s">
        <v>246</v>
      </c>
      <c r="F191" t="s">
        <v>19</v>
      </c>
      <c r="G191" t="s">
        <v>20</v>
      </c>
      <c r="H191" s="3">
        <v>2015</v>
      </c>
      <c r="I191" s="7">
        <v>820000000</v>
      </c>
      <c r="J191" t="s">
        <v>247</v>
      </c>
      <c r="K191" s="4">
        <f>(Q1_Table[[#This Row],[Valuation]]-Q1_Table[[#This Row],[Funding]])/Q1_Table[[#This Row],[Funding]]</f>
        <v>8.7560975609756095</v>
      </c>
    </row>
    <row r="192" spans="1:11" x14ac:dyDescent="0.2">
      <c r="A192" t="s">
        <v>368</v>
      </c>
      <c r="B192" s="2">
        <v>5000000000</v>
      </c>
      <c r="C192" s="1">
        <v>43381</v>
      </c>
      <c r="D192" t="s">
        <v>11</v>
      </c>
      <c r="E192" t="s">
        <v>369</v>
      </c>
      <c r="F192" t="s">
        <v>13</v>
      </c>
      <c r="G192" t="s">
        <v>14</v>
      </c>
      <c r="H192" s="3">
        <v>2015</v>
      </c>
      <c r="I192" s="7">
        <v>514000000</v>
      </c>
      <c r="J192" t="s">
        <v>370</v>
      </c>
      <c r="K192" s="4">
        <f>(Q1_Table[[#This Row],[Valuation]]-Q1_Table[[#This Row],[Funding]])/Q1_Table[[#This Row],[Funding]]</f>
        <v>8.7276264591439681</v>
      </c>
    </row>
    <row r="193" spans="1:11" x14ac:dyDescent="0.2">
      <c r="A193" t="s">
        <v>614</v>
      </c>
      <c r="B193" s="2">
        <v>4000000000</v>
      </c>
      <c r="C193" s="1">
        <v>44076</v>
      </c>
      <c r="D193" t="s">
        <v>36</v>
      </c>
      <c r="E193" t="s">
        <v>28</v>
      </c>
      <c r="F193" t="s">
        <v>19</v>
      </c>
      <c r="G193" t="s">
        <v>20</v>
      </c>
      <c r="H193" s="3">
        <v>2013</v>
      </c>
      <c r="I193" s="7">
        <v>413000000</v>
      </c>
      <c r="J193" t="s">
        <v>615</v>
      </c>
      <c r="K193" s="4">
        <f>(Q1_Table[[#This Row],[Valuation]]-Q1_Table[[#This Row],[Funding]])/Q1_Table[[#This Row],[Funding]]</f>
        <v>8.6852300242130749</v>
      </c>
    </row>
    <row r="194" spans="1:11" x14ac:dyDescent="0.2">
      <c r="A194" t="s">
        <v>555</v>
      </c>
      <c r="B194" s="2">
        <v>4000000000</v>
      </c>
      <c r="C194" s="1">
        <v>44377</v>
      </c>
      <c r="D194" t="s">
        <v>52</v>
      </c>
      <c r="E194" t="s">
        <v>90</v>
      </c>
      <c r="F194" t="s">
        <v>19</v>
      </c>
      <c r="G194" t="s">
        <v>20</v>
      </c>
      <c r="H194" s="3">
        <v>2016</v>
      </c>
      <c r="I194" s="7">
        <v>414000000</v>
      </c>
      <c r="J194" t="s">
        <v>556</v>
      </c>
      <c r="K194" s="4">
        <f>(Q1_Table[[#This Row],[Valuation]]-Q1_Table[[#This Row],[Funding]])/Q1_Table[[#This Row],[Funding]]</f>
        <v>8.6618357487922708</v>
      </c>
    </row>
    <row r="195" spans="1:11" x14ac:dyDescent="0.2">
      <c r="A195" t="s">
        <v>880</v>
      </c>
      <c r="B195" s="2">
        <v>3000000000</v>
      </c>
      <c r="C195" s="1">
        <v>44473</v>
      </c>
      <c r="D195" t="s">
        <v>36</v>
      </c>
      <c r="E195" t="s">
        <v>881</v>
      </c>
      <c r="F195" t="s">
        <v>882</v>
      </c>
      <c r="G195" t="s">
        <v>14</v>
      </c>
      <c r="H195" s="3">
        <v>2019</v>
      </c>
      <c r="I195" s="7">
        <v>311000000</v>
      </c>
      <c r="J195" t="s">
        <v>883</v>
      </c>
      <c r="K195" s="4">
        <f>(Q1_Table[[#This Row],[Valuation]]-Q1_Table[[#This Row],[Funding]])/Q1_Table[[#This Row],[Funding]]</f>
        <v>8.6463022508038581</v>
      </c>
    </row>
    <row r="196" spans="1:11" x14ac:dyDescent="0.2">
      <c r="A196" t="s">
        <v>705</v>
      </c>
      <c r="B196" s="2">
        <v>3000000000</v>
      </c>
      <c r="C196" s="1">
        <v>44370</v>
      </c>
      <c r="D196" t="s">
        <v>36</v>
      </c>
      <c r="E196" t="s">
        <v>28</v>
      </c>
      <c r="F196" t="s">
        <v>19</v>
      </c>
      <c r="G196" t="s">
        <v>20</v>
      </c>
      <c r="H196" s="3">
        <v>2015</v>
      </c>
      <c r="I196" s="7">
        <v>313000000</v>
      </c>
      <c r="J196" t="s">
        <v>706</v>
      </c>
      <c r="K196" s="4">
        <f>(Q1_Table[[#This Row],[Valuation]]-Q1_Table[[#This Row],[Funding]])/Q1_Table[[#This Row],[Funding]]</f>
        <v>8.5846645367412133</v>
      </c>
    </row>
    <row r="197" spans="1:11" x14ac:dyDescent="0.2">
      <c r="A197" t="s">
        <v>743</v>
      </c>
      <c r="B197" s="2">
        <v>3000000000</v>
      </c>
      <c r="C197" s="1">
        <v>43973</v>
      </c>
      <c r="D197" t="s">
        <v>97</v>
      </c>
      <c r="E197" t="s">
        <v>28</v>
      </c>
      <c r="F197" t="s">
        <v>19</v>
      </c>
      <c r="G197" t="s">
        <v>20</v>
      </c>
      <c r="H197" s="3">
        <v>2014</v>
      </c>
      <c r="I197" s="7">
        <v>314000000</v>
      </c>
      <c r="J197" t="s">
        <v>744</v>
      </c>
      <c r="K197" s="4">
        <f>(Q1_Table[[#This Row],[Valuation]]-Q1_Table[[#This Row],[Funding]])/Q1_Table[[#This Row],[Funding]]</f>
        <v>8.5541401273885356</v>
      </c>
    </row>
    <row r="198" spans="1:11" x14ac:dyDescent="0.2">
      <c r="A198" t="s">
        <v>691</v>
      </c>
      <c r="B198" s="2">
        <v>3000000000</v>
      </c>
      <c r="C198" s="1">
        <v>44277</v>
      </c>
      <c r="D198" t="s">
        <v>36</v>
      </c>
      <c r="E198" t="s">
        <v>28</v>
      </c>
      <c r="F198" t="s">
        <v>19</v>
      </c>
      <c r="G198" t="s">
        <v>20</v>
      </c>
      <c r="H198" s="3">
        <v>2017</v>
      </c>
      <c r="I198" s="7">
        <v>314000000</v>
      </c>
      <c r="J198" t="s">
        <v>692</v>
      </c>
      <c r="K198" s="4">
        <f>(Q1_Table[[#This Row],[Valuation]]-Q1_Table[[#This Row],[Funding]])/Q1_Table[[#This Row],[Funding]]</f>
        <v>8.5541401273885356</v>
      </c>
    </row>
    <row r="199" spans="1:11" x14ac:dyDescent="0.2">
      <c r="A199" t="s">
        <v>306</v>
      </c>
      <c r="B199" s="2">
        <v>6000000000</v>
      </c>
      <c r="C199" s="1">
        <v>44307</v>
      </c>
      <c r="D199" t="s">
        <v>27</v>
      </c>
      <c r="E199" t="s">
        <v>28</v>
      </c>
      <c r="F199" t="s">
        <v>19</v>
      </c>
      <c r="G199" t="s">
        <v>20</v>
      </c>
      <c r="H199" s="3">
        <v>2018</v>
      </c>
      <c r="I199" s="7">
        <v>629000000</v>
      </c>
      <c r="J199" t="s">
        <v>307</v>
      </c>
      <c r="K199" s="4">
        <f>(Q1_Table[[#This Row],[Valuation]]-Q1_Table[[#This Row],[Funding]])/Q1_Table[[#This Row],[Funding]]</f>
        <v>8.5389507154213042</v>
      </c>
    </row>
    <row r="200" spans="1:11" x14ac:dyDescent="0.2">
      <c r="A200" t="s">
        <v>1318</v>
      </c>
      <c r="B200" s="2">
        <v>2000000000</v>
      </c>
      <c r="C200" s="1">
        <v>44487</v>
      </c>
      <c r="D200" t="s">
        <v>36</v>
      </c>
      <c r="E200" t="s">
        <v>333</v>
      </c>
      <c r="F200" t="s">
        <v>334</v>
      </c>
      <c r="G200" t="s">
        <v>33</v>
      </c>
      <c r="H200" s="3">
        <v>2016</v>
      </c>
      <c r="I200" s="7">
        <v>210000000</v>
      </c>
      <c r="J200" t="s">
        <v>1319</v>
      </c>
      <c r="K200" s="4">
        <f>(Q1_Table[[#This Row],[Valuation]]-Q1_Table[[#This Row],[Funding]])/Q1_Table[[#This Row],[Funding]]</f>
        <v>8.5238095238095237</v>
      </c>
    </row>
    <row r="201" spans="1:11" x14ac:dyDescent="0.2">
      <c r="A201" t="s">
        <v>2112</v>
      </c>
      <c r="B201" s="2">
        <v>1000000000</v>
      </c>
      <c r="C201" s="1">
        <v>44357</v>
      </c>
      <c r="D201" t="s">
        <v>124</v>
      </c>
      <c r="E201" t="s">
        <v>24</v>
      </c>
      <c r="F201" t="s">
        <v>13</v>
      </c>
      <c r="G201" t="s">
        <v>14</v>
      </c>
      <c r="H201" s="3">
        <v>2017</v>
      </c>
      <c r="I201" s="7">
        <v>105000000</v>
      </c>
      <c r="J201" t="s">
        <v>2113</v>
      </c>
      <c r="K201" s="4">
        <f>(Q1_Table[[#This Row],[Valuation]]-Q1_Table[[#This Row],[Funding]])/Q1_Table[[#This Row],[Funding]]</f>
        <v>8.5238095238095237</v>
      </c>
    </row>
    <row r="202" spans="1:11" x14ac:dyDescent="0.2">
      <c r="A202" t="s">
        <v>2274</v>
      </c>
      <c r="B202" s="2">
        <v>1000000000</v>
      </c>
      <c r="C202" s="1">
        <v>43699</v>
      </c>
      <c r="D202" t="s">
        <v>27</v>
      </c>
      <c r="E202" t="s">
        <v>2275</v>
      </c>
      <c r="F202" t="s">
        <v>666</v>
      </c>
      <c r="G202" t="s">
        <v>33</v>
      </c>
      <c r="H202" s="3">
        <v>1999</v>
      </c>
      <c r="I202" s="7">
        <v>105000000</v>
      </c>
      <c r="J202" t="s">
        <v>2276</v>
      </c>
      <c r="K202" s="4">
        <f>(Q1_Table[[#This Row],[Valuation]]-Q1_Table[[#This Row],[Funding]])/Q1_Table[[#This Row],[Funding]]</f>
        <v>8.5238095238095237</v>
      </c>
    </row>
    <row r="203" spans="1:11" x14ac:dyDescent="0.2">
      <c r="A203" t="s">
        <v>1021</v>
      </c>
      <c r="B203" s="2">
        <v>2000000000</v>
      </c>
      <c r="C203" s="1">
        <v>41312</v>
      </c>
      <c r="D203" t="s">
        <v>52</v>
      </c>
      <c r="E203" t="s">
        <v>1022</v>
      </c>
      <c r="F203" t="s">
        <v>19</v>
      </c>
      <c r="G203" t="s">
        <v>20</v>
      </c>
      <c r="H203" s="3">
        <v>2004</v>
      </c>
      <c r="I203" s="7">
        <v>211000000</v>
      </c>
      <c r="J203" t="s">
        <v>1023</v>
      </c>
      <c r="K203" s="4">
        <f>(Q1_Table[[#This Row],[Valuation]]-Q1_Table[[#This Row],[Funding]])/Q1_Table[[#This Row],[Funding]]</f>
        <v>8.4786729857819907</v>
      </c>
    </row>
    <row r="204" spans="1:11" x14ac:dyDescent="0.2">
      <c r="A204" t="s">
        <v>2094</v>
      </c>
      <c r="B204" s="2">
        <v>1000000000</v>
      </c>
      <c r="C204" s="1">
        <v>44586</v>
      </c>
      <c r="D204" t="s">
        <v>36</v>
      </c>
      <c r="E204" t="s">
        <v>2095</v>
      </c>
      <c r="F204" t="s">
        <v>70</v>
      </c>
      <c r="G204" t="s">
        <v>14</v>
      </c>
      <c r="H204" s="3">
        <v>2015</v>
      </c>
      <c r="I204" s="7">
        <v>107000000</v>
      </c>
      <c r="J204" t="s">
        <v>2096</v>
      </c>
      <c r="K204" s="4">
        <f>(Q1_Table[[#This Row],[Valuation]]-Q1_Table[[#This Row],[Funding]])/Q1_Table[[#This Row],[Funding]]</f>
        <v>8.3457943925233646</v>
      </c>
    </row>
    <row r="205" spans="1:11" x14ac:dyDescent="0.2">
      <c r="A205" t="s">
        <v>1981</v>
      </c>
      <c r="B205" s="2">
        <v>1000000000</v>
      </c>
      <c r="C205" s="1">
        <v>44384</v>
      </c>
      <c r="D205" t="s">
        <v>27</v>
      </c>
      <c r="E205" t="s">
        <v>28</v>
      </c>
      <c r="F205" t="s">
        <v>19</v>
      </c>
      <c r="G205" t="s">
        <v>20</v>
      </c>
      <c r="H205" s="3">
        <v>2018</v>
      </c>
      <c r="I205" s="7">
        <v>107000000</v>
      </c>
      <c r="J205" t="s">
        <v>1982</v>
      </c>
      <c r="K205" s="4">
        <f>(Q1_Table[[#This Row],[Valuation]]-Q1_Table[[#This Row],[Funding]])/Q1_Table[[#This Row],[Funding]]</f>
        <v>8.3457943925233646</v>
      </c>
    </row>
    <row r="206" spans="1:11" x14ac:dyDescent="0.2">
      <c r="A206" t="s">
        <v>292</v>
      </c>
      <c r="B206" s="2">
        <v>6000000000</v>
      </c>
      <c r="C206" s="1">
        <v>44336</v>
      </c>
      <c r="D206" t="s">
        <v>17</v>
      </c>
      <c r="E206" t="s">
        <v>293</v>
      </c>
      <c r="F206" t="s">
        <v>19</v>
      </c>
      <c r="G206" t="s">
        <v>20</v>
      </c>
      <c r="H206" s="3">
        <v>2020</v>
      </c>
      <c r="I206" s="7">
        <v>645000000</v>
      </c>
      <c r="J206" t="s">
        <v>294</v>
      </c>
      <c r="K206" s="4">
        <f>(Q1_Table[[#This Row],[Valuation]]-Q1_Table[[#This Row],[Funding]])/Q1_Table[[#This Row],[Funding]]</f>
        <v>8.3023255813953494</v>
      </c>
    </row>
    <row r="207" spans="1:11" x14ac:dyDescent="0.2">
      <c r="A207" t="s">
        <v>937</v>
      </c>
      <c r="B207" s="2">
        <v>2000000000</v>
      </c>
      <c r="C207" s="1">
        <v>42072</v>
      </c>
      <c r="D207" t="s">
        <v>23</v>
      </c>
      <c r="E207" t="s">
        <v>24</v>
      </c>
      <c r="F207" t="s">
        <v>13</v>
      </c>
      <c r="G207" t="s">
        <v>14</v>
      </c>
      <c r="H207" s="3">
        <v>2008</v>
      </c>
      <c r="I207" s="7">
        <v>216000000</v>
      </c>
      <c r="J207" t="s">
        <v>938</v>
      </c>
      <c r="K207" s="4">
        <f>(Q1_Table[[#This Row],[Valuation]]-Q1_Table[[#This Row],[Funding]])/Q1_Table[[#This Row],[Funding]]</f>
        <v>8.2592592592592595</v>
      </c>
    </row>
    <row r="208" spans="1:11" x14ac:dyDescent="0.2">
      <c r="A208" t="s">
        <v>494</v>
      </c>
      <c r="B208" s="2">
        <v>4000000000</v>
      </c>
      <c r="C208" s="1">
        <v>44328</v>
      </c>
      <c r="D208" t="s">
        <v>36</v>
      </c>
      <c r="E208" t="s">
        <v>28</v>
      </c>
      <c r="F208" t="s">
        <v>19</v>
      </c>
      <c r="G208" t="s">
        <v>20</v>
      </c>
      <c r="H208" s="3">
        <v>2014</v>
      </c>
      <c r="I208" s="7">
        <v>434000000</v>
      </c>
      <c r="J208" t="s">
        <v>495</v>
      </c>
      <c r="K208" s="4">
        <f>(Q1_Table[[#This Row],[Valuation]]-Q1_Table[[#This Row],[Funding]])/Q1_Table[[#This Row],[Funding]]</f>
        <v>8.2165898617511512</v>
      </c>
    </row>
    <row r="209" spans="1:11" x14ac:dyDescent="0.2">
      <c r="A209" t="s">
        <v>1033</v>
      </c>
      <c r="B209" s="2">
        <v>2000000000</v>
      </c>
      <c r="C209" s="1">
        <v>44279</v>
      </c>
      <c r="D209" t="s">
        <v>27</v>
      </c>
      <c r="E209" t="s">
        <v>1034</v>
      </c>
      <c r="F209" t="s">
        <v>19</v>
      </c>
      <c r="G209" t="s">
        <v>20</v>
      </c>
      <c r="H209" s="3">
        <v>2020</v>
      </c>
      <c r="I209" s="7">
        <v>217000000</v>
      </c>
      <c r="J209" t="s">
        <v>1035</v>
      </c>
      <c r="K209" s="4">
        <f>(Q1_Table[[#This Row],[Valuation]]-Q1_Table[[#This Row],[Funding]])/Q1_Table[[#This Row],[Funding]]</f>
        <v>8.2165898617511512</v>
      </c>
    </row>
    <row r="210" spans="1:11" x14ac:dyDescent="0.2">
      <c r="A210" t="s">
        <v>778</v>
      </c>
      <c r="B210" s="2">
        <v>3000000000</v>
      </c>
      <c r="C210" s="1">
        <v>44264</v>
      </c>
      <c r="D210" t="s">
        <v>27</v>
      </c>
      <c r="E210" t="s">
        <v>101</v>
      </c>
      <c r="F210" t="s">
        <v>19</v>
      </c>
      <c r="G210" t="s">
        <v>20</v>
      </c>
      <c r="H210" s="3">
        <v>2016</v>
      </c>
      <c r="I210" s="7">
        <v>326000000</v>
      </c>
      <c r="J210" t="s">
        <v>779</v>
      </c>
      <c r="K210" s="4">
        <f>(Q1_Table[[#This Row],[Valuation]]-Q1_Table[[#This Row],[Funding]])/Q1_Table[[#This Row],[Funding]]</f>
        <v>8.2024539877300615</v>
      </c>
    </row>
    <row r="211" spans="1:11" x14ac:dyDescent="0.2">
      <c r="A211" t="s">
        <v>505</v>
      </c>
      <c r="B211" s="2">
        <v>4000000000</v>
      </c>
      <c r="C211" s="1">
        <v>44125</v>
      </c>
      <c r="D211" t="s">
        <v>36</v>
      </c>
      <c r="E211" t="s">
        <v>506</v>
      </c>
      <c r="F211" t="s">
        <v>19</v>
      </c>
      <c r="G211" t="s">
        <v>20</v>
      </c>
      <c r="H211" s="3">
        <v>2016</v>
      </c>
      <c r="I211" s="7">
        <v>435000000</v>
      </c>
      <c r="J211" t="s">
        <v>507</v>
      </c>
      <c r="K211" s="4">
        <f>(Q1_Table[[#This Row],[Valuation]]-Q1_Table[[#This Row],[Funding]])/Q1_Table[[#This Row],[Funding]]</f>
        <v>8.1954022988505741</v>
      </c>
    </row>
    <row r="212" spans="1:11" x14ac:dyDescent="0.2">
      <c r="A212" t="s">
        <v>1337</v>
      </c>
      <c r="B212" s="2">
        <v>2000000000</v>
      </c>
      <c r="C212" s="1">
        <v>43502</v>
      </c>
      <c r="D212" t="s">
        <v>49</v>
      </c>
      <c r="E212" t="s">
        <v>28</v>
      </c>
      <c r="F212" t="s">
        <v>19</v>
      </c>
      <c r="G212" t="s">
        <v>20</v>
      </c>
      <c r="H212" s="3">
        <v>2012</v>
      </c>
      <c r="I212" s="7">
        <v>218000000</v>
      </c>
      <c r="J212" t="s">
        <v>1338</v>
      </c>
      <c r="K212" s="4">
        <f>(Q1_Table[[#This Row],[Valuation]]-Q1_Table[[#This Row],[Funding]])/Q1_Table[[#This Row],[Funding]]</f>
        <v>8.1743119266055047</v>
      </c>
    </row>
    <row r="213" spans="1:11" x14ac:dyDescent="0.2">
      <c r="A213" t="s">
        <v>1038</v>
      </c>
      <c r="B213" s="2">
        <v>2000000000</v>
      </c>
      <c r="C213" s="1">
        <v>44454</v>
      </c>
      <c r="D213" t="s">
        <v>201</v>
      </c>
      <c r="E213" t="s">
        <v>28</v>
      </c>
      <c r="F213" t="s">
        <v>19</v>
      </c>
      <c r="G213" t="s">
        <v>20</v>
      </c>
      <c r="H213" s="3">
        <v>2018</v>
      </c>
      <c r="I213" s="7">
        <v>218000000</v>
      </c>
      <c r="J213" t="s">
        <v>1039</v>
      </c>
      <c r="K213" s="4">
        <f>(Q1_Table[[#This Row],[Valuation]]-Q1_Table[[#This Row],[Funding]])/Q1_Table[[#This Row],[Funding]]</f>
        <v>8.1743119266055047</v>
      </c>
    </row>
    <row r="214" spans="1:11" x14ac:dyDescent="0.2">
      <c r="A214" t="s">
        <v>1211</v>
      </c>
      <c r="B214" s="2">
        <v>2000000000</v>
      </c>
      <c r="C214" s="1">
        <v>42304</v>
      </c>
      <c r="D214" t="s">
        <v>11</v>
      </c>
      <c r="E214" t="s">
        <v>246</v>
      </c>
      <c r="F214" t="s">
        <v>19</v>
      </c>
      <c r="G214" t="s">
        <v>20</v>
      </c>
      <c r="H214" s="3">
        <v>2014</v>
      </c>
      <c r="I214" s="7">
        <v>218000000</v>
      </c>
      <c r="J214" t="s">
        <v>1212</v>
      </c>
      <c r="K214" s="4">
        <f>(Q1_Table[[#This Row],[Valuation]]-Q1_Table[[#This Row],[Funding]])/Q1_Table[[#This Row],[Funding]]</f>
        <v>8.1743119266055047</v>
      </c>
    </row>
    <row r="215" spans="1:11" x14ac:dyDescent="0.2">
      <c r="A215" t="s">
        <v>2086</v>
      </c>
      <c r="B215" s="2">
        <v>1000000000</v>
      </c>
      <c r="C215" s="1">
        <v>44536</v>
      </c>
      <c r="D215" t="s">
        <v>27</v>
      </c>
      <c r="E215" t="s">
        <v>1228</v>
      </c>
      <c r="F215" t="s">
        <v>205</v>
      </c>
      <c r="G215" t="s">
        <v>20</v>
      </c>
      <c r="H215" s="3">
        <v>2020</v>
      </c>
      <c r="I215" s="7">
        <v>109000000</v>
      </c>
      <c r="J215" t="s">
        <v>2087</v>
      </c>
      <c r="K215" s="4">
        <f>(Q1_Table[[#This Row],[Valuation]]-Q1_Table[[#This Row],[Funding]])/Q1_Table[[#This Row],[Funding]]</f>
        <v>8.1743119266055047</v>
      </c>
    </row>
    <row r="216" spans="1:11" x14ac:dyDescent="0.2">
      <c r="A216" t="s">
        <v>1910</v>
      </c>
      <c r="B216" s="2">
        <v>1000000000</v>
      </c>
      <c r="C216" s="1">
        <v>44418</v>
      </c>
      <c r="D216" t="s">
        <v>27</v>
      </c>
      <c r="E216" t="s">
        <v>1911</v>
      </c>
      <c r="F216" t="s">
        <v>70</v>
      </c>
      <c r="G216" t="s">
        <v>14</v>
      </c>
      <c r="H216" s="3">
        <v>2017</v>
      </c>
      <c r="I216" s="7">
        <v>109000000</v>
      </c>
      <c r="J216" t="s">
        <v>1912</v>
      </c>
      <c r="K216" s="4">
        <f>(Q1_Table[[#This Row],[Valuation]]-Q1_Table[[#This Row],[Funding]])/Q1_Table[[#This Row],[Funding]]</f>
        <v>8.1743119266055047</v>
      </c>
    </row>
    <row r="217" spans="1:11" x14ac:dyDescent="0.2">
      <c r="A217" t="s">
        <v>826</v>
      </c>
      <c r="B217" s="2">
        <v>3000000000</v>
      </c>
      <c r="C217" s="1">
        <v>44368</v>
      </c>
      <c r="D217" t="s">
        <v>27</v>
      </c>
      <c r="F217" t="s">
        <v>177</v>
      </c>
      <c r="G217" t="s">
        <v>14</v>
      </c>
      <c r="H217" s="3">
        <v>2015</v>
      </c>
      <c r="I217" s="7">
        <v>328000000</v>
      </c>
      <c r="J217" t="s">
        <v>827</v>
      </c>
      <c r="K217" s="4">
        <f>(Q1_Table[[#This Row],[Valuation]]-Q1_Table[[#This Row],[Funding]])/Q1_Table[[#This Row],[Funding]]</f>
        <v>8.1463414634146343</v>
      </c>
    </row>
    <row r="218" spans="1:11" x14ac:dyDescent="0.2">
      <c r="A218" t="s">
        <v>1107</v>
      </c>
      <c r="B218" s="2">
        <v>2000000000</v>
      </c>
      <c r="C218" s="1">
        <v>44441</v>
      </c>
      <c r="D218" t="s">
        <v>27</v>
      </c>
      <c r="E218" t="s">
        <v>28</v>
      </c>
      <c r="F218" t="s">
        <v>19</v>
      </c>
      <c r="G218" t="s">
        <v>20</v>
      </c>
      <c r="H218" s="3">
        <v>2012</v>
      </c>
      <c r="I218" s="7">
        <v>219000000</v>
      </c>
      <c r="J218" t="s">
        <v>1108</v>
      </c>
      <c r="K218" s="4">
        <f>(Q1_Table[[#This Row],[Valuation]]-Q1_Table[[#This Row],[Funding]])/Q1_Table[[#This Row],[Funding]]</f>
        <v>8.1324200913242013</v>
      </c>
    </row>
    <row r="219" spans="1:11" x14ac:dyDescent="0.2">
      <c r="A219" t="s">
        <v>864</v>
      </c>
      <c r="B219" s="2">
        <v>3000000000</v>
      </c>
      <c r="C219" s="1">
        <v>44278</v>
      </c>
      <c r="D219" t="s">
        <v>36</v>
      </c>
      <c r="E219" t="s">
        <v>28</v>
      </c>
      <c r="F219" t="s">
        <v>19</v>
      </c>
      <c r="G219" t="s">
        <v>20</v>
      </c>
      <c r="H219" s="3">
        <v>2015</v>
      </c>
      <c r="I219" s="7">
        <v>329000000</v>
      </c>
      <c r="J219" t="s">
        <v>865</v>
      </c>
      <c r="K219" s="4">
        <f>(Q1_Table[[#This Row],[Valuation]]-Q1_Table[[#This Row],[Funding]])/Q1_Table[[#This Row],[Funding]]</f>
        <v>8.1185410334346511</v>
      </c>
    </row>
    <row r="220" spans="1:11" x14ac:dyDescent="0.2">
      <c r="A220" t="s">
        <v>532</v>
      </c>
      <c r="B220" s="2">
        <v>4000000000</v>
      </c>
      <c r="C220" s="1">
        <v>44259</v>
      </c>
      <c r="D220" t="s">
        <v>36</v>
      </c>
      <c r="E220" t="s">
        <v>101</v>
      </c>
      <c r="F220" t="s">
        <v>19</v>
      </c>
      <c r="G220" t="s">
        <v>20</v>
      </c>
      <c r="H220" s="3">
        <v>2016</v>
      </c>
      <c r="I220" s="7">
        <v>440000000</v>
      </c>
      <c r="J220" t="s">
        <v>533</v>
      </c>
      <c r="K220" s="4">
        <f>(Q1_Table[[#This Row],[Valuation]]-Q1_Table[[#This Row],[Funding]])/Q1_Table[[#This Row],[Funding]]</f>
        <v>8.0909090909090917</v>
      </c>
    </row>
    <row r="221" spans="1:11" x14ac:dyDescent="0.2">
      <c r="A221" t="s">
        <v>866</v>
      </c>
      <c r="B221" s="2">
        <v>3000000000</v>
      </c>
      <c r="C221" s="1">
        <v>44418</v>
      </c>
      <c r="D221" t="s">
        <v>36</v>
      </c>
      <c r="E221" t="s">
        <v>319</v>
      </c>
      <c r="F221" t="s">
        <v>19</v>
      </c>
      <c r="G221" t="s">
        <v>20</v>
      </c>
      <c r="H221" s="3">
        <v>2014</v>
      </c>
      <c r="I221" s="7">
        <v>330000000</v>
      </c>
      <c r="J221" t="s">
        <v>867</v>
      </c>
      <c r="K221" s="4">
        <f>(Q1_Table[[#This Row],[Valuation]]-Q1_Table[[#This Row],[Funding]])/Q1_Table[[#This Row],[Funding]]</f>
        <v>8.0909090909090917</v>
      </c>
    </row>
    <row r="222" spans="1:11" x14ac:dyDescent="0.2">
      <c r="A222" t="s">
        <v>2234</v>
      </c>
      <c r="B222" s="2">
        <v>1000000000</v>
      </c>
      <c r="C222" s="1">
        <v>44474</v>
      </c>
      <c r="D222" t="s">
        <v>27</v>
      </c>
      <c r="E222" t="s">
        <v>101</v>
      </c>
      <c r="F222" t="s">
        <v>19</v>
      </c>
      <c r="G222" t="s">
        <v>20</v>
      </c>
      <c r="H222" s="3">
        <v>2017</v>
      </c>
      <c r="I222" s="7">
        <v>110000000</v>
      </c>
      <c r="J222" t="s">
        <v>2235</v>
      </c>
      <c r="K222" s="4">
        <f>(Q1_Table[[#This Row],[Valuation]]-Q1_Table[[#This Row],[Funding]])/Q1_Table[[#This Row],[Funding]]</f>
        <v>8.0909090909090917</v>
      </c>
    </row>
    <row r="223" spans="1:11" x14ac:dyDescent="0.2">
      <c r="A223" t="s">
        <v>950</v>
      </c>
      <c r="B223" s="2">
        <v>2000000000</v>
      </c>
      <c r="C223" s="1">
        <v>41975</v>
      </c>
      <c r="D223" t="s">
        <v>213</v>
      </c>
      <c r="E223" t="s">
        <v>69</v>
      </c>
      <c r="F223" t="s">
        <v>70</v>
      </c>
      <c r="G223" t="s">
        <v>14</v>
      </c>
      <c r="H223" s="3">
        <v>2007</v>
      </c>
      <c r="I223" s="7">
        <v>221000000</v>
      </c>
      <c r="J223" t="s">
        <v>951</v>
      </c>
      <c r="K223" s="4">
        <f>(Q1_Table[[#This Row],[Valuation]]-Q1_Table[[#This Row],[Funding]])/Q1_Table[[#This Row],[Funding]]</f>
        <v>8.0497737556561084</v>
      </c>
    </row>
    <row r="224" spans="1:11" x14ac:dyDescent="0.2">
      <c r="A224" t="s">
        <v>842</v>
      </c>
      <c r="B224" s="2">
        <v>3000000000</v>
      </c>
      <c r="C224" s="1">
        <v>44405</v>
      </c>
      <c r="D224" t="s">
        <v>36</v>
      </c>
      <c r="E224" t="s">
        <v>208</v>
      </c>
      <c r="F224" t="s">
        <v>149</v>
      </c>
      <c r="G224" t="s">
        <v>33</v>
      </c>
      <c r="H224" s="3">
        <v>2013</v>
      </c>
      <c r="I224" s="7">
        <v>333000000</v>
      </c>
      <c r="J224" t="s">
        <v>843</v>
      </c>
      <c r="K224" s="4">
        <f>(Q1_Table[[#This Row],[Valuation]]-Q1_Table[[#This Row],[Funding]])/Q1_Table[[#This Row],[Funding]]</f>
        <v>8.0090090090090094</v>
      </c>
    </row>
    <row r="225" spans="1:11" x14ac:dyDescent="0.2">
      <c r="A225" t="s">
        <v>1117</v>
      </c>
      <c r="B225" s="2">
        <v>2000000000</v>
      </c>
      <c r="C225" s="1">
        <v>44319</v>
      </c>
      <c r="D225" t="s">
        <v>36</v>
      </c>
      <c r="E225" t="s">
        <v>686</v>
      </c>
      <c r="F225" t="s">
        <v>38</v>
      </c>
      <c r="G225" t="s">
        <v>39</v>
      </c>
      <c r="H225" s="3">
        <v>2004</v>
      </c>
      <c r="I225" s="7">
        <v>222000000</v>
      </c>
      <c r="J225" t="s">
        <v>1118</v>
      </c>
      <c r="K225" s="4">
        <f>(Q1_Table[[#This Row],[Valuation]]-Q1_Table[[#This Row],[Funding]])/Q1_Table[[#This Row],[Funding]]</f>
        <v>8.0090090090090094</v>
      </c>
    </row>
    <row r="226" spans="1:11" x14ac:dyDescent="0.2">
      <c r="A226" t="s">
        <v>1807</v>
      </c>
      <c r="B226" s="2">
        <v>1000000000</v>
      </c>
      <c r="C226" s="1">
        <v>44537</v>
      </c>
      <c r="D226" t="s">
        <v>27</v>
      </c>
      <c r="E226" t="s">
        <v>551</v>
      </c>
      <c r="F226" t="s">
        <v>19</v>
      </c>
      <c r="G226" t="s">
        <v>20</v>
      </c>
      <c r="H226" s="3">
        <v>2018</v>
      </c>
      <c r="I226" s="7">
        <v>111000000</v>
      </c>
      <c r="J226" t="s">
        <v>1808</v>
      </c>
      <c r="K226" s="4">
        <f>(Q1_Table[[#This Row],[Valuation]]-Q1_Table[[#This Row],[Funding]])/Q1_Table[[#This Row],[Funding]]</f>
        <v>8.0090090090090094</v>
      </c>
    </row>
    <row r="227" spans="1:11" x14ac:dyDescent="0.2">
      <c r="A227" t="s">
        <v>1969</v>
      </c>
      <c r="B227" s="2">
        <v>1000000000</v>
      </c>
      <c r="C227" s="1">
        <v>44558</v>
      </c>
      <c r="D227" t="s">
        <v>23</v>
      </c>
      <c r="E227" t="s">
        <v>442</v>
      </c>
      <c r="F227" t="s">
        <v>70</v>
      </c>
      <c r="G227" t="s">
        <v>14</v>
      </c>
      <c r="H227" s="3">
        <v>2016</v>
      </c>
      <c r="I227" s="7">
        <v>111000000</v>
      </c>
      <c r="J227" t="s">
        <v>1970</v>
      </c>
      <c r="K227" s="4">
        <f>(Q1_Table[[#This Row],[Valuation]]-Q1_Table[[#This Row],[Funding]])/Q1_Table[[#This Row],[Funding]]</f>
        <v>8.0090090090090094</v>
      </c>
    </row>
    <row r="228" spans="1:11" x14ac:dyDescent="0.2">
      <c r="A228" t="s">
        <v>194</v>
      </c>
      <c r="B228" s="2">
        <v>9000000000</v>
      </c>
      <c r="C228" s="1">
        <v>43292</v>
      </c>
      <c r="D228" t="s">
        <v>11</v>
      </c>
      <c r="E228" t="s">
        <v>195</v>
      </c>
      <c r="F228" t="s">
        <v>19</v>
      </c>
      <c r="G228" t="s">
        <v>20</v>
      </c>
      <c r="H228" s="3">
        <v>2016</v>
      </c>
      <c r="I228" s="7">
        <v>1000000000</v>
      </c>
      <c r="J228" t="s">
        <v>196</v>
      </c>
      <c r="K228" s="4">
        <f>(Q1_Table[[#This Row],[Valuation]]-Q1_Table[[#This Row],[Funding]])/Q1_Table[[#This Row],[Funding]]</f>
        <v>8</v>
      </c>
    </row>
    <row r="229" spans="1:11" x14ac:dyDescent="0.2">
      <c r="A229" t="s">
        <v>200</v>
      </c>
      <c r="B229" s="2">
        <v>9000000000</v>
      </c>
      <c r="C229" s="1">
        <v>43851</v>
      </c>
      <c r="D229" t="s">
        <v>201</v>
      </c>
      <c r="E229" t="s">
        <v>160</v>
      </c>
      <c r="F229" t="s">
        <v>19</v>
      </c>
      <c r="G229" t="s">
        <v>20</v>
      </c>
      <c r="H229" s="3">
        <v>2015</v>
      </c>
      <c r="I229" s="7">
        <v>1000000000</v>
      </c>
      <c r="J229" t="s">
        <v>202</v>
      </c>
      <c r="K229" s="4">
        <f>(Q1_Table[[#This Row],[Valuation]]-Q1_Table[[#This Row],[Funding]])/Q1_Table[[#This Row],[Funding]]</f>
        <v>8</v>
      </c>
    </row>
    <row r="230" spans="1:11" x14ac:dyDescent="0.2">
      <c r="A230" t="s">
        <v>621</v>
      </c>
      <c r="B230" s="2">
        <v>4000000000</v>
      </c>
      <c r="C230" s="1">
        <v>44482</v>
      </c>
      <c r="D230" t="s">
        <v>23</v>
      </c>
      <c r="E230" t="s">
        <v>622</v>
      </c>
      <c r="F230" t="s">
        <v>19</v>
      </c>
      <c r="G230" t="s">
        <v>20</v>
      </c>
      <c r="H230" s="3">
        <v>2015</v>
      </c>
      <c r="I230" s="7">
        <v>445000000</v>
      </c>
      <c r="J230" t="s">
        <v>623</v>
      </c>
      <c r="K230" s="4">
        <f>(Q1_Table[[#This Row],[Valuation]]-Q1_Table[[#This Row],[Funding]])/Q1_Table[[#This Row],[Funding]]</f>
        <v>7.98876404494382</v>
      </c>
    </row>
    <row r="231" spans="1:11" x14ac:dyDescent="0.2">
      <c r="A231" t="s">
        <v>786</v>
      </c>
      <c r="B231" s="2">
        <v>3000000000</v>
      </c>
      <c r="C231" s="1">
        <v>44579</v>
      </c>
      <c r="D231" t="s">
        <v>36</v>
      </c>
      <c r="E231" t="s">
        <v>787</v>
      </c>
      <c r="F231" t="s">
        <v>19</v>
      </c>
      <c r="G231" t="s">
        <v>20</v>
      </c>
      <c r="H231" s="3">
        <v>2014</v>
      </c>
      <c r="I231" s="7">
        <v>334000000</v>
      </c>
      <c r="J231" t="s">
        <v>788</v>
      </c>
      <c r="K231" s="4">
        <f>(Q1_Table[[#This Row],[Valuation]]-Q1_Table[[#This Row],[Funding]])/Q1_Table[[#This Row],[Funding]]</f>
        <v>7.9820359281437128</v>
      </c>
    </row>
    <row r="232" spans="1:11" x14ac:dyDescent="0.2">
      <c r="A232" t="s">
        <v>390</v>
      </c>
      <c r="B232" s="2">
        <v>5000000000</v>
      </c>
      <c r="C232" s="1">
        <v>43727</v>
      </c>
      <c r="D232" t="s">
        <v>36</v>
      </c>
      <c r="E232" t="s">
        <v>28</v>
      </c>
      <c r="F232" t="s">
        <v>19</v>
      </c>
      <c r="G232" t="s">
        <v>20</v>
      </c>
      <c r="H232" s="3">
        <v>2014</v>
      </c>
      <c r="I232" s="7">
        <v>559000000</v>
      </c>
      <c r="J232" t="s">
        <v>391</v>
      </c>
      <c r="K232" s="4">
        <f>(Q1_Table[[#This Row],[Valuation]]-Q1_Table[[#This Row],[Funding]])/Q1_Table[[#This Row],[Funding]]</f>
        <v>7.9445438282647585</v>
      </c>
    </row>
    <row r="233" spans="1:11" x14ac:dyDescent="0.2">
      <c r="A233" t="s">
        <v>898</v>
      </c>
      <c r="B233" s="2">
        <v>2000000000</v>
      </c>
      <c r="C233" s="1">
        <v>43549</v>
      </c>
      <c r="D233" t="s">
        <v>27</v>
      </c>
      <c r="E233" t="s">
        <v>12</v>
      </c>
      <c r="F233" t="s">
        <v>13</v>
      </c>
      <c r="G233" t="s">
        <v>14</v>
      </c>
      <c r="H233" s="3">
        <v>2015</v>
      </c>
      <c r="I233" s="7">
        <v>224000000</v>
      </c>
      <c r="J233" t="s">
        <v>899</v>
      </c>
      <c r="K233" s="4">
        <f>(Q1_Table[[#This Row],[Valuation]]-Q1_Table[[#This Row],[Funding]])/Q1_Table[[#This Row],[Funding]]</f>
        <v>7.9285714285714288</v>
      </c>
    </row>
    <row r="234" spans="1:11" x14ac:dyDescent="0.2">
      <c r="A234" t="s">
        <v>379</v>
      </c>
      <c r="B234" s="2">
        <v>5000000000</v>
      </c>
      <c r="C234" s="1">
        <v>43796</v>
      </c>
      <c r="D234" t="s">
        <v>23</v>
      </c>
      <c r="E234" t="s">
        <v>380</v>
      </c>
      <c r="F234" t="s">
        <v>381</v>
      </c>
      <c r="G234" t="s">
        <v>33</v>
      </c>
      <c r="H234" s="3">
        <v>2008</v>
      </c>
      <c r="I234" s="7">
        <v>562000000</v>
      </c>
      <c r="J234" t="s">
        <v>382</v>
      </c>
      <c r="K234" s="4">
        <f>(Q1_Table[[#This Row],[Valuation]]-Q1_Table[[#This Row],[Funding]])/Q1_Table[[#This Row],[Funding]]</f>
        <v>7.8967971530249113</v>
      </c>
    </row>
    <row r="235" spans="1:11" x14ac:dyDescent="0.2">
      <c r="A235" t="s">
        <v>626</v>
      </c>
      <c r="B235" s="2">
        <v>4000000000</v>
      </c>
      <c r="C235" s="1">
        <v>44642</v>
      </c>
      <c r="D235" t="s">
        <v>27</v>
      </c>
      <c r="E235" t="s">
        <v>482</v>
      </c>
      <c r="F235" t="s">
        <v>19</v>
      </c>
      <c r="G235" t="s">
        <v>20</v>
      </c>
      <c r="H235" s="3">
        <v>2021</v>
      </c>
      <c r="I235" s="7">
        <v>450000000</v>
      </c>
      <c r="J235" t="s">
        <v>627</v>
      </c>
      <c r="K235" s="4">
        <f>(Q1_Table[[#This Row],[Valuation]]-Q1_Table[[#This Row],[Funding]])/Q1_Table[[#This Row],[Funding]]</f>
        <v>7.8888888888888893</v>
      </c>
    </row>
    <row r="236" spans="1:11" x14ac:dyDescent="0.2">
      <c r="A236" t="s">
        <v>989</v>
      </c>
      <c r="B236" s="2">
        <v>2000000000</v>
      </c>
      <c r="C236" s="1">
        <v>44335</v>
      </c>
      <c r="D236" t="s">
        <v>52</v>
      </c>
      <c r="E236" t="s">
        <v>990</v>
      </c>
      <c r="F236" t="s">
        <v>991</v>
      </c>
      <c r="G236" t="s">
        <v>33</v>
      </c>
      <c r="H236" s="3">
        <v>2016</v>
      </c>
      <c r="I236" s="7">
        <v>225000000</v>
      </c>
      <c r="J236" t="s">
        <v>992</v>
      </c>
      <c r="K236" s="4">
        <f>(Q1_Table[[#This Row],[Valuation]]-Q1_Table[[#This Row],[Funding]])/Q1_Table[[#This Row],[Funding]]</f>
        <v>7.8888888888888893</v>
      </c>
    </row>
    <row r="237" spans="1:11" x14ac:dyDescent="0.2">
      <c r="A237" t="s">
        <v>1040</v>
      </c>
      <c r="B237" s="2">
        <v>2000000000</v>
      </c>
      <c r="C237" s="1">
        <v>44397</v>
      </c>
      <c r="D237" t="s">
        <v>36</v>
      </c>
      <c r="E237" t="s">
        <v>28</v>
      </c>
      <c r="F237" t="s">
        <v>19</v>
      </c>
      <c r="G237" t="s">
        <v>20</v>
      </c>
      <c r="H237" s="3">
        <v>2010</v>
      </c>
      <c r="I237" s="7">
        <v>225000000</v>
      </c>
      <c r="J237" t="s">
        <v>1041</v>
      </c>
      <c r="K237" s="4">
        <f>(Q1_Table[[#This Row],[Valuation]]-Q1_Table[[#This Row],[Funding]])/Q1_Table[[#This Row],[Funding]]</f>
        <v>7.8888888888888893</v>
      </c>
    </row>
    <row r="238" spans="1:11" x14ac:dyDescent="0.2">
      <c r="A238" t="s">
        <v>1062</v>
      </c>
      <c r="B238" s="2">
        <v>2000000000</v>
      </c>
      <c r="C238" s="1">
        <v>44455</v>
      </c>
      <c r="D238" t="s">
        <v>23</v>
      </c>
      <c r="E238" t="s">
        <v>1063</v>
      </c>
      <c r="F238" t="s">
        <v>19</v>
      </c>
      <c r="G238" t="s">
        <v>20</v>
      </c>
      <c r="H238" s="3">
        <v>2019</v>
      </c>
      <c r="I238" s="7">
        <v>225000000</v>
      </c>
      <c r="J238" t="s">
        <v>1064</v>
      </c>
      <c r="K238" s="4">
        <f>(Q1_Table[[#This Row],[Valuation]]-Q1_Table[[#This Row],[Funding]])/Q1_Table[[#This Row],[Funding]]</f>
        <v>7.8888888888888893</v>
      </c>
    </row>
    <row r="239" spans="1:11" x14ac:dyDescent="0.2">
      <c r="A239" t="s">
        <v>886</v>
      </c>
      <c r="B239" s="2">
        <v>3000000000</v>
      </c>
      <c r="C239" s="1">
        <v>44483</v>
      </c>
      <c r="D239" t="s">
        <v>27</v>
      </c>
      <c r="E239" t="s">
        <v>887</v>
      </c>
      <c r="F239" t="s">
        <v>19</v>
      </c>
      <c r="G239" t="s">
        <v>20</v>
      </c>
      <c r="H239" s="3">
        <v>2011</v>
      </c>
      <c r="I239" s="7">
        <v>339000000</v>
      </c>
      <c r="J239" t="s">
        <v>888</v>
      </c>
      <c r="K239" s="4">
        <f>(Q1_Table[[#This Row],[Valuation]]-Q1_Table[[#This Row],[Funding]])/Q1_Table[[#This Row],[Funding]]</f>
        <v>7.8495575221238942</v>
      </c>
    </row>
    <row r="240" spans="1:11" x14ac:dyDescent="0.2">
      <c r="A240" t="s">
        <v>1423</v>
      </c>
      <c r="B240" s="2">
        <v>2000000000</v>
      </c>
      <c r="C240" s="1">
        <v>42846</v>
      </c>
      <c r="D240" t="s">
        <v>36</v>
      </c>
      <c r="E240" t="s">
        <v>198</v>
      </c>
      <c r="F240" t="s">
        <v>19</v>
      </c>
      <c r="G240" t="s">
        <v>20</v>
      </c>
      <c r="H240" s="3">
        <v>2009</v>
      </c>
      <c r="I240" s="7">
        <v>226000000</v>
      </c>
      <c r="J240" t="s">
        <v>1424</v>
      </c>
      <c r="K240" s="4">
        <f>(Q1_Table[[#This Row],[Valuation]]-Q1_Table[[#This Row],[Funding]])/Q1_Table[[#This Row],[Funding]]</f>
        <v>7.8495575221238942</v>
      </c>
    </row>
    <row r="241" spans="1:11" x14ac:dyDescent="0.2">
      <c r="A241" t="s">
        <v>396</v>
      </c>
      <c r="B241" s="2">
        <v>5000000000</v>
      </c>
      <c r="C241" s="1">
        <v>44252</v>
      </c>
      <c r="D241" t="s">
        <v>36</v>
      </c>
      <c r="E241" t="s">
        <v>28</v>
      </c>
      <c r="F241" t="s">
        <v>19</v>
      </c>
      <c r="G241" t="s">
        <v>20</v>
      </c>
      <c r="H241" s="3">
        <v>2013</v>
      </c>
      <c r="I241" s="7">
        <v>567000000</v>
      </c>
      <c r="J241" t="s">
        <v>397</v>
      </c>
      <c r="K241" s="4">
        <f>(Q1_Table[[#This Row],[Valuation]]-Q1_Table[[#This Row],[Funding]])/Q1_Table[[#This Row],[Funding]]</f>
        <v>7.818342151675485</v>
      </c>
    </row>
    <row r="242" spans="1:11" x14ac:dyDescent="0.2">
      <c r="A242" t="s">
        <v>2383</v>
      </c>
      <c r="B242" s="2">
        <v>1000000000</v>
      </c>
      <c r="C242" s="1">
        <v>44223</v>
      </c>
      <c r="D242" t="s">
        <v>36</v>
      </c>
      <c r="E242" t="s">
        <v>233</v>
      </c>
      <c r="F242" t="s">
        <v>19</v>
      </c>
      <c r="G242" t="s">
        <v>20</v>
      </c>
      <c r="H242" s="3">
        <v>2006</v>
      </c>
      <c r="I242" s="7">
        <v>114000000</v>
      </c>
      <c r="J242" t="s">
        <v>2384</v>
      </c>
      <c r="K242" s="4">
        <f>(Q1_Table[[#This Row],[Valuation]]-Q1_Table[[#This Row],[Funding]])/Q1_Table[[#This Row],[Funding]]</f>
        <v>7.7719298245614032</v>
      </c>
    </row>
    <row r="243" spans="1:11" x14ac:dyDescent="0.2">
      <c r="A243" t="s">
        <v>1205</v>
      </c>
      <c r="B243" s="2">
        <v>2000000000</v>
      </c>
      <c r="C243" s="1">
        <v>44406</v>
      </c>
      <c r="D243" t="s">
        <v>36</v>
      </c>
      <c r="E243" t="s">
        <v>1206</v>
      </c>
      <c r="F243" t="s">
        <v>408</v>
      </c>
      <c r="G243" t="s">
        <v>33</v>
      </c>
      <c r="H243" s="3">
        <v>2005</v>
      </c>
      <c r="I243" s="7">
        <v>229000000</v>
      </c>
      <c r="J243" t="s">
        <v>1207</v>
      </c>
      <c r="K243" s="4">
        <f>(Q1_Table[[#This Row],[Valuation]]-Q1_Table[[#This Row],[Funding]])/Q1_Table[[#This Row],[Funding]]</f>
        <v>7.7336244541484715</v>
      </c>
    </row>
    <row r="244" spans="1:11" x14ac:dyDescent="0.2">
      <c r="A244" t="s">
        <v>1721</v>
      </c>
      <c r="B244" s="2">
        <v>1000000000</v>
      </c>
      <c r="C244" s="1">
        <v>44586</v>
      </c>
      <c r="D244" t="s">
        <v>97</v>
      </c>
      <c r="E244" t="s">
        <v>101</v>
      </c>
      <c r="F244" t="s">
        <v>19</v>
      </c>
      <c r="G244" t="s">
        <v>20</v>
      </c>
      <c r="H244" s="3">
        <v>2010</v>
      </c>
      <c r="I244" s="7">
        <v>115000000</v>
      </c>
      <c r="J244" t="s">
        <v>1722</v>
      </c>
      <c r="K244" s="4">
        <f>(Q1_Table[[#This Row],[Valuation]]-Q1_Table[[#This Row],[Funding]])/Q1_Table[[#This Row],[Funding]]</f>
        <v>7.6956521739130439</v>
      </c>
    </row>
    <row r="245" spans="1:11" x14ac:dyDescent="0.2">
      <c r="A245" t="s">
        <v>1188</v>
      </c>
      <c r="B245" s="2">
        <v>2000000000</v>
      </c>
      <c r="C245" s="1">
        <v>44608</v>
      </c>
      <c r="D245" t="s">
        <v>27</v>
      </c>
      <c r="E245" t="s">
        <v>293</v>
      </c>
      <c r="F245" t="s">
        <v>19</v>
      </c>
      <c r="G245" t="s">
        <v>20</v>
      </c>
      <c r="H245" s="3">
        <v>2019</v>
      </c>
      <c r="I245" s="7">
        <v>231000000</v>
      </c>
      <c r="J245" t="s">
        <v>1189</v>
      </c>
      <c r="K245" s="4">
        <f>(Q1_Table[[#This Row],[Valuation]]-Q1_Table[[#This Row],[Funding]])/Q1_Table[[#This Row],[Funding]]</f>
        <v>7.6580086580086579</v>
      </c>
    </row>
    <row r="246" spans="1:11" x14ac:dyDescent="0.2">
      <c r="A246" t="s">
        <v>1600</v>
      </c>
      <c r="B246" s="2">
        <v>1000000000</v>
      </c>
      <c r="C246" s="1">
        <v>42020</v>
      </c>
      <c r="D246" t="s">
        <v>213</v>
      </c>
      <c r="E246" t="s">
        <v>12</v>
      </c>
      <c r="F246" t="s">
        <v>13</v>
      </c>
      <c r="G246" t="s">
        <v>14</v>
      </c>
      <c r="H246" s="3">
        <v>2014</v>
      </c>
      <c r="I246" s="7">
        <v>116000000</v>
      </c>
      <c r="J246" t="s">
        <v>1601</v>
      </c>
      <c r="K246" s="4">
        <f>(Q1_Table[[#This Row],[Valuation]]-Q1_Table[[#This Row],[Funding]])/Q1_Table[[#This Row],[Funding]]</f>
        <v>7.6206896551724137</v>
      </c>
    </row>
    <row r="247" spans="1:11" x14ac:dyDescent="0.2">
      <c r="A247" t="s">
        <v>1786</v>
      </c>
      <c r="B247" s="2">
        <v>1000000000</v>
      </c>
      <c r="C247" s="1">
        <v>44447</v>
      </c>
      <c r="D247" t="s">
        <v>27</v>
      </c>
      <c r="E247" t="s">
        <v>42</v>
      </c>
      <c r="F247" t="s">
        <v>43</v>
      </c>
      <c r="G247" t="s">
        <v>33</v>
      </c>
      <c r="H247" s="3">
        <v>2017</v>
      </c>
      <c r="I247" s="7">
        <v>116000000</v>
      </c>
      <c r="J247" t="s">
        <v>1787</v>
      </c>
      <c r="K247" s="4">
        <f>(Q1_Table[[#This Row],[Valuation]]-Q1_Table[[#This Row],[Funding]])/Q1_Table[[#This Row],[Funding]]</f>
        <v>7.6206896551724137</v>
      </c>
    </row>
    <row r="248" spans="1:11" x14ac:dyDescent="0.2">
      <c r="A248" t="s">
        <v>963</v>
      </c>
      <c r="B248" s="2">
        <v>2000000000</v>
      </c>
      <c r="C248" s="1">
        <v>42835</v>
      </c>
      <c r="D248" t="s">
        <v>49</v>
      </c>
      <c r="E248" t="s">
        <v>964</v>
      </c>
      <c r="F248" t="s">
        <v>43</v>
      </c>
      <c r="G248" t="s">
        <v>33</v>
      </c>
      <c r="H248" s="3">
        <v>2007</v>
      </c>
      <c r="I248" s="7">
        <v>233000000</v>
      </c>
      <c r="J248" t="s">
        <v>965</v>
      </c>
      <c r="K248" s="4">
        <f>(Q1_Table[[#This Row],[Valuation]]-Q1_Table[[#This Row],[Funding]])/Q1_Table[[#This Row],[Funding]]</f>
        <v>7.5836909871244638</v>
      </c>
    </row>
    <row r="249" spans="1:11" x14ac:dyDescent="0.2">
      <c r="A249" t="s">
        <v>486</v>
      </c>
      <c r="B249" s="2">
        <v>4000000000</v>
      </c>
      <c r="C249" s="1">
        <v>44306</v>
      </c>
      <c r="D249" t="s">
        <v>27</v>
      </c>
      <c r="E249" t="s">
        <v>487</v>
      </c>
      <c r="F249" t="s">
        <v>19</v>
      </c>
      <c r="G249" t="s">
        <v>20</v>
      </c>
      <c r="H249" s="3">
        <v>2011</v>
      </c>
      <c r="I249" s="7">
        <v>468000000</v>
      </c>
      <c r="J249" t="s">
        <v>488</v>
      </c>
      <c r="K249" s="4">
        <f>(Q1_Table[[#This Row],[Valuation]]-Q1_Table[[#This Row],[Funding]])/Q1_Table[[#This Row],[Funding]]</f>
        <v>7.5470085470085468</v>
      </c>
    </row>
    <row r="250" spans="1:11" x14ac:dyDescent="0.2">
      <c r="A250" t="s">
        <v>833</v>
      </c>
      <c r="B250" s="2">
        <v>3000000000</v>
      </c>
      <c r="C250" s="1">
        <v>44222</v>
      </c>
      <c r="D250" t="s">
        <v>36</v>
      </c>
      <c r="E250" t="s">
        <v>424</v>
      </c>
      <c r="F250" t="s">
        <v>19</v>
      </c>
      <c r="G250" t="s">
        <v>20</v>
      </c>
      <c r="H250" s="3">
        <v>2013</v>
      </c>
      <c r="I250" s="7">
        <v>351000000</v>
      </c>
      <c r="J250" t="s">
        <v>834</v>
      </c>
      <c r="K250" s="4">
        <f>(Q1_Table[[#This Row],[Valuation]]-Q1_Table[[#This Row],[Funding]])/Q1_Table[[#This Row],[Funding]]</f>
        <v>7.5470085470085468</v>
      </c>
    </row>
    <row r="251" spans="1:11" x14ac:dyDescent="0.2">
      <c r="A251" t="s">
        <v>1131</v>
      </c>
      <c r="B251" s="2">
        <v>2000000000</v>
      </c>
      <c r="C251" s="1">
        <v>44593</v>
      </c>
      <c r="D251" t="s">
        <v>27</v>
      </c>
      <c r="E251" t="s">
        <v>590</v>
      </c>
      <c r="F251" t="s">
        <v>591</v>
      </c>
      <c r="G251" t="s">
        <v>33</v>
      </c>
      <c r="H251" s="3">
        <v>2019</v>
      </c>
      <c r="I251" s="7">
        <v>236000000</v>
      </c>
      <c r="J251" t="s">
        <v>1132</v>
      </c>
      <c r="K251" s="4">
        <f>(Q1_Table[[#This Row],[Valuation]]-Q1_Table[[#This Row],[Funding]])/Q1_Table[[#This Row],[Funding]]</f>
        <v>7.4745762711864403</v>
      </c>
    </row>
    <row r="252" spans="1:11" x14ac:dyDescent="0.2">
      <c r="A252" t="s">
        <v>1846</v>
      </c>
      <c r="B252" s="2">
        <v>1000000000</v>
      </c>
      <c r="C252" s="1">
        <v>44592</v>
      </c>
      <c r="D252" t="s">
        <v>27</v>
      </c>
      <c r="E252" t="s">
        <v>28</v>
      </c>
      <c r="F252" t="s">
        <v>19</v>
      </c>
      <c r="G252" t="s">
        <v>20</v>
      </c>
      <c r="H252" s="3">
        <v>2021</v>
      </c>
      <c r="I252" s="7">
        <v>118000000</v>
      </c>
      <c r="J252" t="s">
        <v>1847</v>
      </c>
      <c r="K252" s="4">
        <f>(Q1_Table[[#This Row],[Valuation]]-Q1_Table[[#This Row],[Funding]])/Q1_Table[[#This Row],[Funding]]</f>
        <v>7.4745762711864403</v>
      </c>
    </row>
    <row r="253" spans="1:11" x14ac:dyDescent="0.2">
      <c r="A253" t="s">
        <v>1186</v>
      </c>
      <c r="B253" s="2">
        <v>2000000000</v>
      </c>
      <c r="C253" s="1">
        <v>44504</v>
      </c>
      <c r="D253" t="s">
        <v>52</v>
      </c>
      <c r="E253" t="s">
        <v>257</v>
      </c>
      <c r="F253" t="s">
        <v>19</v>
      </c>
      <c r="G253" t="s">
        <v>20</v>
      </c>
      <c r="H253" s="3">
        <v>2011</v>
      </c>
      <c r="I253" s="7">
        <v>237000000</v>
      </c>
      <c r="J253" t="s">
        <v>1187</v>
      </c>
      <c r="K253" s="4">
        <f>(Q1_Table[[#This Row],[Valuation]]-Q1_Table[[#This Row],[Funding]])/Q1_Table[[#This Row],[Funding]]</f>
        <v>7.4388185654008439</v>
      </c>
    </row>
    <row r="254" spans="1:11" x14ac:dyDescent="0.2">
      <c r="A254" t="s">
        <v>718</v>
      </c>
      <c r="B254" s="2">
        <v>3000000000</v>
      </c>
      <c r="C254" s="1">
        <v>43755</v>
      </c>
      <c r="D254" t="s">
        <v>36</v>
      </c>
      <c r="E254" t="s">
        <v>719</v>
      </c>
      <c r="F254" t="s">
        <v>19</v>
      </c>
      <c r="G254" t="s">
        <v>20</v>
      </c>
      <c r="H254" s="3">
        <v>2013</v>
      </c>
      <c r="I254" s="7">
        <v>357000000</v>
      </c>
      <c r="J254" t="s">
        <v>720</v>
      </c>
      <c r="K254" s="4">
        <f>(Q1_Table[[#This Row],[Valuation]]-Q1_Table[[#This Row],[Funding]])/Q1_Table[[#This Row],[Funding]]</f>
        <v>7.4033613445378155</v>
      </c>
    </row>
    <row r="255" spans="1:11" x14ac:dyDescent="0.2">
      <c r="A255" t="s">
        <v>406</v>
      </c>
      <c r="B255" s="2">
        <v>5000000000</v>
      </c>
      <c r="C255" s="1">
        <v>43494</v>
      </c>
      <c r="D255" t="s">
        <v>52</v>
      </c>
      <c r="E255" t="s">
        <v>407</v>
      </c>
      <c r="F255" t="s">
        <v>408</v>
      </c>
      <c r="G255" t="s">
        <v>33</v>
      </c>
      <c r="H255" s="3">
        <v>2008</v>
      </c>
      <c r="I255" s="7">
        <v>596000000</v>
      </c>
      <c r="J255" t="s">
        <v>409</v>
      </c>
      <c r="K255" s="4">
        <f>(Q1_Table[[#This Row],[Valuation]]-Q1_Table[[#This Row],[Funding]])/Q1_Table[[#This Row],[Funding]]</f>
        <v>7.3892617449664426</v>
      </c>
    </row>
    <row r="256" spans="1:11" x14ac:dyDescent="0.2">
      <c r="A256" t="s">
        <v>518</v>
      </c>
      <c r="B256" s="2">
        <v>4000000000</v>
      </c>
      <c r="C256" s="1">
        <v>43873</v>
      </c>
      <c r="D256" t="s">
        <v>68</v>
      </c>
      <c r="E256" t="s">
        <v>257</v>
      </c>
      <c r="F256" t="s">
        <v>19</v>
      </c>
      <c r="G256" t="s">
        <v>20</v>
      </c>
      <c r="H256" s="3">
        <v>2006</v>
      </c>
      <c r="I256" s="7">
        <v>477000000</v>
      </c>
      <c r="J256" t="s">
        <v>519</v>
      </c>
      <c r="K256" s="4">
        <f>(Q1_Table[[#This Row],[Valuation]]-Q1_Table[[#This Row],[Funding]])/Q1_Table[[#This Row],[Funding]]</f>
        <v>7.3857442348008382</v>
      </c>
    </row>
    <row r="257" spans="1:11" x14ac:dyDescent="0.2">
      <c r="A257" t="s">
        <v>433</v>
      </c>
      <c r="B257" s="2">
        <v>5000000000</v>
      </c>
      <c r="C257" s="1">
        <v>44279</v>
      </c>
      <c r="D257" t="s">
        <v>156</v>
      </c>
      <c r="E257" t="s">
        <v>434</v>
      </c>
      <c r="F257" t="s">
        <v>230</v>
      </c>
      <c r="G257" t="s">
        <v>20</v>
      </c>
      <c r="H257" s="3">
        <v>2007</v>
      </c>
      <c r="I257" s="7">
        <v>599000000</v>
      </c>
      <c r="J257" t="s">
        <v>435</v>
      </c>
      <c r="K257" s="4">
        <f>(Q1_Table[[#This Row],[Valuation]]-Q1_Table[[#This Row],[Funding]])/Q1_Table[[#This Row],[Funding]]</f>
        <v>7.3472454090150254</v>
      </c>
    </row>
    <row r="258" spans="1:11" x14ac:dyDescent="0.2">
      <c r="A258" t="s">
        <v>822</v>
      </c>
      <c r="B258" s="2">
        <v>3000000000</v>
      </c>
      <c r="C258" s="1">
        <v>44307</v>
      </c>
      <c r="D258" t="s">
        <v>36</v>
      </c>
      <c r="E258" t="s">
        <v>246</v>
      </c>
      <c r="F258" t="s">
        <v>19</v>
      </c>
      <c r="G258" t="s">
        <v>20</v>
      </c>
      <c r="H258" s="3">
        <v>2003</v>
      </c>
      <c r="I258" s="7">
        <v>360000000</v>
      </c>
      <c r="J258" t="s">
        <v>823</v>
      </c>
      <c r="K258" s="4">
        <f>(Q1_Table[[#This Row],[Valuation]]-Q1_Table[[#This Row],[Funding]])/Q1_Table[[#This Row],[Funding]]</f>
        <v>7.333333333333333</v>
      </c>
    </row>
    <row r="259" spans="1:11" x14ac:dyDescent="0.2">
      <c r="A259" t="s">
        <v>1253</v>
      </c>
      <c r="B259" s="2">
        <v>2000000000</v>
      </c>
      <c r="C259" s="1">
        <v>44462</v>
      </c>
      <c r="D259" t="s">
        <v>124</v>
      </c>
      <c r="E259" t="s">
        <v>101</v>
      </c>
      <c r="F259" t="s">
        <v>19</v>
      </c>
      <c r="G259" t="s">
        <v>20</v>
      </c>
      <c r="H259" s="3">
        <v>2016</v>
      </c>
      <c r="I259" s="7">
        <v>240000000</v>
      </c>
      <c r="J259" t="s">
        <v>1254</v>
      </c>
      <c r="K259" s="4">
        <f>(Q1_Table[[#This Row],[Valuation]]-Q1_Table[[#This Row],[Funding]])/Q1_Table[[#This Row],[Funding]]</f>
        <v>7.333333333333333</v>
      </c>
    </row>
    <row r="260" spans="1:11" x14ac:dyDescent="0.2">
      <c r="A260" t="s">
        <v>1913</v>
      </c>
      <c r="B260" s="2">
        <v>1000000000</v>
      </c>
      <c r="C260" s="1">
        <v>44516</v>
      </c>
      <c r="D260" t="s">
        <v>23</v>
      </c>
      <c r="E260" t="s">
        <v>101</v>
      </c>
      <c r="F260" t="s">
        <v>19</v>
      </c>
      <c r="G260" t="s">
        <v>20</v>
      </c>
      <c r="H260" s="3">
        <v>2014</v>
      </c>
      <c r="I260" s="7">
        <v>120000000</v>
      </c>
      <c r="J260" t="s">
        <v>1914</v>
      </c>
      <c r="K260" s="4">
        <f>(Q1_Table[[#This Row],[Valuation]]-Q1_Table[[#This Row],[Funding]])/Q1_Table[[#This Row],[Funding]]</f>
        <v>7.333333333333333</v>
      </c>
    </row>
    <row r="261" spans="1:11" x14ac:dyDescent="0.2">
      <c r="A261" t="s">
        <v>2411</v>
      </c>
      <c r="B261" s="2">
        <v>1000000000</v>
      </c>
      <c r="C261" s="1">
        <v>44363</v>
      </c>
      <c r="D261" t="s">
        <v>11</v>
      </c>
      <c r="E261" t="s">
        <v>42</v>
      </c>
      <c r="F261" t="s">
        <v>43</v>
      </c>
      <c r="G261" t="s">
        <v>33</v>
      </c>
      <c r="H261" s="3">
        <v>2014</v>
      </c>
      <c r="I261" s="7">
        <v>120000000</v>
      </c>
      <c r="J261" t="s">
        <v>2412</v>
      </c>
      <c r="K261" s="4">
        <f>(Q1_Table[[#This Row],[Valuation]]-Q1_Table[[#This Row],[Funding]])/Q1_Table[[#This Row],[Funding]]</f>
        <v>7.333333333333333</v>
      </c>
    </row>
    <row r="262" spans="1:11" x14ac:dyDescent="0.2">
      <c r="A262" t="s">
        <v>270</v>
      </c>
      <c r="B262" s="2">
        <v>7000000000</v>
      </c>
      <c r="C262" s="1">
        <v>43443</v>
      </c>
      <c r="D262" t="s">
        <v>27</v>
      </c>
      <c r="E262" t="s">
        <v>189</v>
      </c>
      <c r="F262" t="s">
        <v>190</v>
      </c>
      <c r="G262" t="s">
        <v>14</v>
      </c>
      <c r="H262" s="3">
        <v>2013</v>
      </c>
      <c r="I262" s="7">
        <v>844000000</v>
      </c>
      <c r="J262" t="s">
        <v>271</v>
      </c>
      <c r="K262" s="4">
        <f>(Q1_Table[[#This Row],[Valuation]]-Q1_Table[[#This Row],[Funding]])/Q1_Table[[#This Row],[Funding]]</f>
        <v>7.2938388625592419</v>
      </c>
    </row>
    <row r="263" spans="1:11" x14ac:dyDescent="0.2">
      <c r="A263" t="s">
        <v>284</v>
      </c>
      <c r="B263" s="2">
        <v>7000000000</v>
      </c>
      <c r="C263" s="1">
        <v>43283</v>
      </c>
      <c r="D263" t="s">
        <v>11</v>
      </c>
      <c r="E263" t="s">
        <v>233</v>
      </c>
      <c r="F263" t="s">
        <v>19</v>
      </c>
      <c r="G263" t="s">
        <v>20</v>
      </c>
      <c r="H263" s="3">
        <v>2003</v>
      </c>
      <c r="I263" s="7">
        <v>849000000</v>
      </c>
      <c r="J263" t="s">
        <v>285</v>
      </c>
      <c r="K263" s="4">
        <f>(Q1_Table[[#This Row],[Valuation]]-Q1_Table[[#This Row],[Funding]])/Q1_Table[[#This Row],[Funding]]</f>
        <v>7.2449941107184923</v>
      </c>
    </row>
    <row r="264" spans="1:11" x14ac:dyDescent="0.2">
      <c r="A264" t="s">
        <v>318</v>
      </c>
      <c r="B264" s="2">
        <v>6000000000</v>
      </c>
      <c r="C264" s="1">
        <v>44012</v>
      </c>
      <c r="D264" t="s">
        <v>52</v>
      </c>
      <c r="E264" t="s">
        <v>319</v>
      </c>
      <c r="F264" t="s">
        <v>19</v>
      </c>
      <c r="G264" t="s">
        <v>20</v>
      </c>
      <c r="H264" s="3">
        <v>2012</v>
      </c>
      <c r="I264" s="7">
        <v>728000000</v>
      </c>
      <c r="J264" t="s">
        <v>320</v>
      </c>
      <c r="K264" s="4">
        <f>(Q1_Table[[#This Row],[Valuation]]-Q1_Table[[#This Row],[Funding]])/Q1_Table[[#This Row],[Funding]]</f>
        <v>7.2417582417582418</v>
      </c>
    </row>
    <row r="265" spans="1:11" x14ac:dyDescent="0.2">
      <c r="A265" t="s">
        <v>353</v>
      </c>
      <c r="B265" s="2">
        <v>6000000000</v>
      </c>
      <c r="C265" s="1">
        <v>44404</v>
      </c>
      <c r="D265" t="s">
        <v>27</v>
      </c>
      <c r="E265" t="s">
        <v>101</v>
      </c>
      <c r="F265" t="s">
        <v>19</v>
      </c>
      <c r="G265" t="s">
        <v>20</v>
      </c>
      <c r="H265" s="3">
        <v>2013</v>
      </c>
      <c r="I265" s="7">
        <v>729000000</v>
      </c>
      <c r="J265" t="s">
        <v>354</v>
      </c>
      <c r="K265" s="4">
        <f>(Q1_Table[[#This Row],[Valuation]]-Q1_Table[[#This Row],[Funding]])/Q1_Table[[#This Row],[Funding]]</f>
        <v>7.2304526748971192</v>
      </c>
    </row>
    <row r="266" spans="1:11" x14ac:dyDescent="0.2">
      <c r="A266" t="s">
        <v>693</v>
      </c>
      <c r="B266" s="2">
        <v>3000000000</v>
      </c>
      <c r="C266" s="1">
        <v>44636</v>
      </c>
      <c r="D266" t="s">
        <v>124</v>
      </c>
      <c r="E266" t="s">
        <v>236</v>
      </c>
      <c r="F266" t="s">
        <v>19</v>
      </c>
      <c r="G266" t="s">
        <v>20</v>
      </c>
      <c r="H266" s="3">
        <v>2015</v>
      </c>
      <c r="I266" s="7">
        <v>366000000</v>
      </c>
      <c r="J266" t="s">
        <v>694</v>
      </c>
      <c r="K266" s="4">
        <f>(Q1_Table[[#This Row],[Valuation]]-Q1_Table[[#This Row],[Funding]])/Q1_Table[[#This Row],[Funding]]</f>
        <v>7.1967213114754101</v>
      </c>
    </row>
    <row r="267" spans="1:11" x14ac:dyDescent="0.2">
      <c r="A267" t="s">
        <v>511</v>
      </c>
      <c r="B267" s="2">
        <v>4000000000</v>
      </c>
      <c r="C267" s="1">
        <v>43571</v>
      </c>
      <c r="D267" t="s">
        <v>36</v>
      </c>
      <c r="E267" t="s">
        <v>497</v>
      </c>
      <c r="F267" t="s">
        <v>19</v>
      </c>
      <c r="G267" t="s">
        <v>20</v>
      </c>
      <c r="H267" s="3">
        <v>2011</v>
      </c>
      <c r="I267" s="7">
        <v>489000000</v>
      </c>
      <c r="J267" t="s">
        <v>512</v>
      </c>
      <c r="K267" s="4">
        <f>(Q1_Table[[#This Row],[Valuation]]-Q1_Table[[#This Row],[Funding]])/Q1_Table[[#This Row],[Funding]]</f>
        <v>7.1799591002044991</v>
      </c>
    </row>
    <row r="268" spans="1:11" x14ac:dyDescent="0.2">
      <c r="A268" t="s">
        <v>1014</v>
      </c>
      <c r="B268" s="2">
        <v>2000000000</v>
      </c>
      <c r="C268" s="1">
        <v>44510</v>
      </c>
      <c r="D268" t="s">
        <v>36</v>
      </c>
      <c r="E268" t="s">
        <v>101</v>
      </c>
      <c r="F268" t="s">
        <v>19</v>
      </c>
      <c r="G268" t="s">
        <v>20</v>
      </c>
      <c r="H268" s="3">
        <v>2016</v>
      </c>
      <c r="I268" s="7">
        <v>245000000</v>
      </c>
      <c r="J268" t="s">
        <v>1015</v>
      </c>
      <c r="K268" s="4">
        <f>(Q1_Table[[#This Row],[Valuation]]-Q1_Table[[#This Row],[Funding]])/Q1_Table[[#This Row],[Funding]]</f>
        <v>7.1632653061224492</v>
      </c>
    </row>
    <row r="269" spans="1:11" x14ac:dyDescent="0.2">
      <c r="A269" t="s">
        <v>527</v>
      </c>
      <c r="B269" s="2">
        <v>4000000000</v>
      </c>
      <c r="C269" s="1">
        <v>44097</v>
      </c>
      <c r="D269" t="s">
        <v>23</v>
      </c>
      <c r="E269" t="s">
        <v>528</v>
      </c>
      <c r="F269" t="s">
        <v>19</v>
      </c>
      <c r="G269" t="s">
        <v>20</v>
      </c>
      <c r="H269" s="3">
        <v>2015</v>
      </c>
      <c r="I269" s="7">
        <v>493000000</v>
      </c>
      <c r="J269" t="s">
        <v>529</v>
      </c>
      <c r="K269" s="4">
        <f>(Q1_Table[[#This Row],[Valuation]]-Q1_Table[[#This Row],[Funding]])/Q1_Table[[#This Row],[Funding]]</f>
        <v>7.1135902636916839</v>
      </c>
    </row>
    <row r="270" spans="1:11" x14ac:dyDescent="0.2">
      <c r="A270" t="s">
        <v>261</v>
      </c>
      <c r="B270" s="2">
        <v>7000000000</v>
      </c>
      <c r="C270" s="1">
        <v>44097</v>
      </c>
      <c r="D270" t="s">
        <v>213</v>
      </c>
      <c r="E270" t="s">
        <v>262</v>
      </c>
      <c r="F270" t="s">
        <v>19</v>
      </c>
      <c r="G270" t="s">
        <v>20</v>
      </c>
      <c r="H270" s="3">
        <v>2016</v>
      </c>
      <c r="I270" s="7">
        <v>863000000</v>
      </c>
      <c r="J270" t="s">
        <v>263</v>
      </c>
      <c r="K270" s="4">
        <f>(Q1_Table[[#This Row],[Valuation]]-Q1_Table[[#This Row],[Funding]])/Q1_Table[[#This Row],[Funding]]</f>
        <v>7.1112398609501737</v>
      </c>
    </row>
    <row r="271" spans="1:11" x14ac:dyDescent="0.2">
      <c r="A271" t="s">
        <v>564</v>
      </c>
      <c r="B271" s="2">
        <v>4000000000</v>
      </c>
      <c r="C271" s="1">
        <v>43642</v>
      </c>
      <c r="D271" t="s">
        <v>23</v>
      </c>
      <c r="E271" t="s">
        <v>565</v>
      </c>
      <c r="F271" t="s">
        <v>19</v>
      </c>
      <c r="G271" t="s">
        <v>20</v>
      </c>
      <c r="H271" s="3">
        <v>2016</v>
      </c>
      <c r="I271" s="7">
        <v>495000000</v>
      </c>
      <c r="J271" t="s">
        <v>566</v>
      </c>
      <c r="K271" s="4">
        <f>(Q1_Table[[#This Row],[Valuation]]-Q1_Table[[#This Row],[Funding]])/Q1_Table[[#This Row],[Funding]]</f>
        <v>7.0808080808080804</v>
      </c>
    </row>
    <row r="272" spans="1:11" x14ac:dyDescent="0.2">
      <c r="A272" t="s">
        <v>1843</v>
      </c>
      <c r="B272" s="2">
        <v>1000000000</v>
      </c>
      <c r="C272" s="1">
        <v>44439</v>
      </c>
      <c r="D272" t="s">
        <v>36</v>
      </c>
      <c r="E272" t="s">
        <v>1844</v>
      </c>
      <c r="F272" t="s">
        <v>19</v>
      </c>
      <c r="G272" t="s">
        <v>20</v>
      </c>
      <c r="H272" s="3">
        <v>2018</v>
      </c>
      <c r="I272" s="7">
        <v>124000000</v>
      </c>
      <c r="J272" t="s">
        <v>1845</v>
      </c>
      <c r="K272" s="4">
        <f>(Q1_Table[[#This Row],[Valuation]]-Q1_Table[[#This Row],[Funding]])/Q1_Table[[#This Row],[Funding]]</f>
        <v>7.064516129032258</v>
      </c>
    </row>
    <row r="273" spans="1:11" x14ac:dyDescent="0.2">
      <c r="A273" t="s">
        <v>524</v>
      </c>
      <c r="B273" s="2">
        <v>4000000000</v>
      </c>
      <c r="C273" s="1">
        <v>44126</v>
      </c>
      <c r="D273" t="s">
        <v>201</v>
      </c>
      <c r="E273" t="s">
        <v>525</v>
      </c>
      <c r="F273" t="s">
        <v>19</v>
      </c>
      <c r="G273" t="s">
        <v>20</v>
      </c>
      <c r="H273" s="3">
        <v>2012</v>
      </c>
      <c r="I273" s="7">
        <v>498000000</v>
      </c>
      <c r="J273" t="s">
        <v>526</v>
      </c>
      <c r="K273" s="4">
        <f>(Q1_Table[[#This Row],[Valuation]]-Q1_Table[[#This Row],[Funding]])/Q1_Table[[#This Row],[Funding]]</f>
        <v>7.0321285140562253</v>
      </c>
    </row>
    <row r="274" spans="1:11" x14ac:dyDescent="0.2">
      <c r="A274" t="s">
        <v>240</v>
      </c>
      <c r="B274" s="2">
        <v>8000000000</v>
      </c>
      <c r="C274" s="1">
        <v>44328</v>
      </c>
      <c r="D274" t="s">
        <v>97</v>
      </c>
      <c r="E274" t="s">
        <v>241</v>
      </c>
      <c r="F274" t="s">
        <v>19</v>
      </c>
      <c r="G274" t="s">
        <v>20</v>
      </c>
      <c r="H274" s="3">
        <v>1996</v>
      </c>
      <c r="I274" s="7">
        <v>1000000000</v>
      </c>
      <c r="J274" t="s">
        <v>242</v>
      </c>
      <c r="K274" s="4">
        <f>(Q1_Table[[#This Row],[Valuation]]-Q1_Table[[#This Row],[Funding]])/Q1_Table[[#This Row],[Funding]]</f>
        <v>7</v>
      </c>
    </row>
    <row r="275" spans="1:11" x14ac:dyDescent="0.2">
      <c r="A275" t="s">
        <v>248</v>
      </c>
      <c r="B275" s="2">
        <v>8000000000</v>
      </c>
      <c r="C275" s="1">
        <v>44404</v>
      </c>
      <c r="D275" t="s">
        <v>27</v>
      </c>
      <c r="E275" t="s">
        <v>101</v>
      </c>
      <c r="F275" t="s">
        <v>19</v>
      </c>
      <c r="G275" t="s">
        <v>20</v>
      </c>
      <c r="H275" s="3">
        <v>2018</v>
      </c>
      <c r="I275" s="7">
        <v>1000000000</v>
      </c>
      <c r="J275" t="s">
        <v>249</v>
      </c>
      <c r="K275" s="4">
        <f>(Q1_Table[[#This Row],[Valuation]]-Q1_Table[[#This Row],[Funding]])/Q1_Table[[#This Row],[Funding]]</f>
        <v>7</v>
      </c>
    </row>
    <row r="276" spans="1:11" x14ac:dyDescent="0.2">
      <c r="A276" t="s">
        <v>238</v>
      </c>
      <c r="B276" s="2">
        <v>8000000000</v>
      </c>
      <c r="C276" s="1">
        <v>44145</v>
      </c>
      <c r="D276" t="s">
        <v>36</v>
      </c>
      <c r="E276" t="s">
        <v>42</v>
      </c>
      <c r="F276" t="s">
        <v>43</v>
      </c>
      <c r="G276" t="s">
        <v>33</v>
      </c>
      <c r="H276" s="3">
        <v>2019</v>
      </c>
      <c r="I276" s="7">
        <v>1000000000</v>
      </c>
      <c r="J276" t="s">
        <v>239</v>
      </c>
      <c r="K276" s="4">
        <f>(Q1_Table[[#This Row],[Valuation]]-Q1_Table[[#This Row],[Funding]])/Q1_Table[[#This Row],[Funding]]</f>
        <v>7</v>
      </c>
    </row>
    <row r="277" spans="1:11" x14ac:dyDescent="0.2">
      <c r="A277" t="s">
        <v>223</v>
      </c>
      <c r="B277" s="2">
        <v>8000000000</v>
      </c>
      <c r="C277" s="1">
        <v>43417</v>
      </c>
      <c r="D277" t="s">
        <v>201</v>
      </c>
      <c r="E277" t="s">
        <v>224</v>
      </c>
      <c r="F277" t="s">
        <v>19</v>
      </c>
      <c r="G277" t="s">
        <v>20</v>
      </c>
      <c r="H277" s="3">
        <v>2012</v>
      </c>
      <c r="I277" s="7">
        <v>1000000000</v>
      </c>
      <c r="J277" t="s">
        <v>225</v>
      </c>
      <c r="K277" s="4">
        <f>(Q1_Table[[#This Row],[Valuation]]-Q1_Table[[#This Row],[Funding]])/Q1_Table[[#This Row],[Funding]]</f>
        <v>7</v>
      </c>
    </row>
    <row r="278" spans="1:11" x14ac:dyDescent="0.2">
      <c r="A278" t="s">
        <v>2304</v>
      </c>
      <c r="B278" s="2">
        <v>1000000000</v>
      </c>
      <c r="C278" s="1">
        <v>44536</v>
      </c>
      <c r="D278" t="s">
        <v>23</v>
      </c>
      <c r="E278" t="s">
        <v>2305</v>
      </c>
      <c r="F278" t="s">
        <v>38</v>
      </c>
      <c r="G278" t="s">
        <v>39</v>
      </c>
      <c r="H278" s="3">
        <v>2011</v>
      </c>
      <c r="I278" s="7">
        <v>125000000</v>
      </c>
      <c r="J278" t="s">
        <v>2306</v>
      </c>
      <c r="K278" s="4">
        <f>(Q1_Table[[#This Row],[Valuation]]-Q1_Table[[#This Row],[Funding]])/Q1_Table[[#This Row],[Funding]]</f>
        <v>7</v>
      </c>
    </row>
    <row r="279" spans="1:11" x14ac:dyDescent="0.2">
      <c r="A279" t="s">
        <v>1363</v>
      </c>
      <c r="B279" s="2">
        <v>2000000000</v>
      </c>
      <c r="C279" s="1">
        <v>43313</v>
      </c>
      <c r="D279" t="s">
        <v>124</v>
      </c>
      <c r="E279" t="s">
        <v>1364</v>
      </c>
      <c r="F279" t="s">
        <v>19</v>
      </c>
      <c r="G279" t="s">
        <v>20</v>
      </c>
      <c r="H279" s="3">
        <v>2011</v>
      </c>
      <c r="I279" s="7">
        <v>251000000</v>
      </c>
      <c r="J279" t="s">
        <v>1365</v>
      </c>
      <c r="K279" s="4">
        <f>(Q1_Table[[#This Row],[Valuation]]-Q1_Table[[#This Row],[Funding]])/Q1_Table[[#This Row],[Funding]]</f>
        <v>6.9681274900398407</v>
      </c>
    </row>
    <row r="280" spans="1:11" x14ac:dyDescent="0.2">
      <c r="A280" t="s">
        <v>1176</v>
      </c>
      <c r="B280" s="2">
        <v>2000000000</v>
      </c>
      <c r="C280" s="1">
        <v>44507</v>
      </c>
      <c r="D280" t="s">
        <v>11</v>
      </c>
      <c r="E280" t="s">
        <v>198</v>
      </c>
      <c r="F280" t="s">
        <v>19</v>
      </c>
      <c r="G280" t="s">
        <v>20</v>
      </c>
      <c r="H280" s="3">
        <v>2011</v>
      </c>
      <c r="I280" s="7">
        <v>251000000</v>
      </c>
      <c r="J280" t="s">
        <v>1177</v>
      </c>
      <c r="K280" s="4">
        <f>(Q1_Table[[#This Row],[Valuation]]-Q1_Table[[#This Row],[Funding]])/Q1_Table[[#This Row],[Funding]]</f>
        <v>6.9681274900398407</v>
      </c>
    </row>
    <row r="281" spans="1:11" x14ac:dyDescent="0.2">
      <c r="A281" t="s">
        <v>607</v>
      </c>
      <c r="B281" s="2">
        <v>4000000000</v>
      </c>
      <c r="C281" s="1">
        <v>44221</v>
      </c>
      <c r="D281" t="s">
        <v>27</v>
      </c>
      <c r="E281" t="s">
        <v>101</v>
      </c>
      <c r="F281" t="s">
        <v>19</v>
      </c>
      <c r="G281" t="s">
        <v>20</v>
      </c>
      <c r="H281" s="3">
        <v>2018</v>
      </c>
      <c r="I281" s="7">
        <v>504000000</v>
      </c>
      <c r="J281" t="s">
        <v>608</v>
      </c>
      <c r="K281" s="4">
        <f>(Q1_Table[[#This Row],[Valuation]]-Q1_Table[[#This Row],[Funding]])/Q1_Table[[#This Row],[Funding]]</f>
        <v>6.9365079365079367</v>
      </c>
    </row>
    <row r="282" spans="1:11" x14ac:dyDescent="0.2">
      <c r="A282" t="s">
        <v>2246</v>
      </c>
      <c r="B282" s="2">
        <v>1000000000</v>
      </c>
      <c r="C282" s="1">
        <v>44587</v>
      </c>
      <c r="D282" t="s">
        <v>52</v>
      </c>
      <c r="E282" t="s">
        <v>277</v>
      </c>
      <c r="F282" t="s">
        <v>19</v>
      </c>
      <c r="G282" t="s">
        <v>20</v>
      </c>
      <c r="H282" s="3">
        <v>2014</v>
      </c>
      <c r="I282" s="7">
        <v>126000000</v>
      </c>
      <c r="J282" t="s">
        <v>2247</v>
      </c>
      <c r="K282" s="4">
        <f>(Q1_Table[[#This Row],[Valuation]]-Q1_Table[[#This Row],[Funding]])/Q1_Table[[#This Row],[Funding]]</f>
        <v>6.9365079365079367</v>
      </c>
    </row>
    <row r="283" spans="1:11" x14ac:dyDescent="0.2">
      <c r="A283" t="s">
        <v>2387</v>
      </c>
      <c r="B283" s="2">
        <v>1000000000</v>
      </c>
      <c r="C283" s="1">
        <v>44518</v>
      </c>
      <c r="D283" t="s">
        <v>201</v>
      </c>
      <c r="E283" t="s">
        <v>28</v>
      </c>
      <c r="F283" t="s">
        <v>19</v>
      </c>
      <c r="G283" t="s">
        <v>20</v>
      </c>
      <c r="H283" s="3">
        <v>2020</v>
      </c>
      <c r="I283" s="7">
        <v>126000000</v>
      </c>
      <c r="J283" t="s">
        <v>2388</v>
      </c>
      <c r="K283" s="4">
        <f>(Q1_Table[[#This Row],[Valuation]]-Q1_Table[[#This Row],[Funding]])/Q1_Table[[#This Row],[Funding]]</f>
        <v>6.9365079365079367</v>
      </c>
    </row>
    <row r="284" spans="1:11" x14ac:dyDescent="0.2">
      <c r="A284" t="s">
        <v>489</v>
      </c>
      <c r="B284" s="2">
        <v>4000000000</v>
      </c>
      <c r="C284" s="1">
        <v>44272</v>
      </c>
      <c r="D284" t="s">
        <v>201</v>
      </c>
      <c r="E284" t="s">
        <v>28</v>
      </c>
      <c r="F284" t="s">
        <v>19</v>
      </c>
      <c r="G284" t="s">
        <v>20</v>
      </c>
      <c r="H284" s="3">
        <v>2017</v>
      </c>
      <c r="I284" s="7">
        <v>505000000</v>
      </c>
      <c r="J284" t="s">
        <v>376</v>
      </c>
      <c r="K284" s="4">
        <f>(Q1_Table[[#This Row],[Valuation]]-Q1_Table[[#This Row],[Funding]])/Q1_Table[[#This Row],[Funding]]</f>
        <v>6.9207920792079207</v>
      </c>
    </row>
    <row r="285" spans="1:11" x14ac:dyDescent="0.2">
      <c r="A285" t="s">
        <v>784</v>
      </c>
      <c r="B285" s="2">
        <v>3000000000</v>
      </c>
      <c r="C285" s="1">
        <v>44246</v>
      </c>
      <c r="D285" t="s">
        <v>97</v>
      </c>
      <c r="E285" t="s">
        <v>28</v>
      </c>
      <c r="F285" t="s">
        <v>19</v>
      </c>
      <c r="G285" t="s">
        <v>20</v>
      </c>
      <c r="H285" s="3">
        <v>2014</v>
      </c>
      <c r="I285" s="7">
        <v>379000000</v>
      </c>
      <c r="J285" t="s">
        <v>785</v>
      </c>
      <c r="K285" s="4">
        <f>(Q1_Table[[#This Row],[Valuation]]-Q1_Table[[#This Row],[Funding]])/Q1_Table[[#This Row],[Funding]]</f>
        <v>6.9155672823218994</v>
      </c>
    </row>
    <row r="286" spans="1:11" x14ac:dyDescent="0.2">
      <c r="A286" t="s">
        <v>1036</v>
      </c>
      <c r="B286" s="2">
        <v>2000000000</v>
      </c>
      <c r="C286" s="1">
        <v>44557</v>
      </c>
      <c r="D286" t="s">
        <v>36</v>
      </c>
      <c r="E286" t="s">
        <v>746</v>
      </c>
      <c r="F286" t="s">
        <v>19</v>
      </c>
      <c r="G286" t="s">
        <v>20</v>
      </c>
      <c r="H286" s="3">
        <v>2016</v>
      </c>
      <c r="I286" s="7">
        <v>253000000</v>
      </c>
      <c r="J286" t="s">
        <v>1037</v>
      </c>
      <c r="K286" s="4">
        <f>(Q1_Table[[#This Row],[Valuation]]-Q1_Table[[#This Row],[Funding]])/Q1_Table[[#This Row],[Funding]]</f>
        <v>6.9051383399209483</v>
      </c>
    </row>
    <row r="287" spans="1:11" x14ac:dyDescent="0.2">
      <c r="A287" t="s">
        <v>1042</v>
      </c>
      <c r="B287" s="2">
        <v>2000000000</v>
      </c>
      <c r="C287" s="1">
        <v>44341</v>
      </c>
      <c r="D287" t="s">
        <v>27</v>
      </c>
      <c r="E287" t="s">
        <v>28</v>
      </c>
      <c r="F287" t="s">
        <v>19</v>
      </c>
      <c r="G287" t="s">
        <v>20</v>
      </c>
      <c r="H287" s="3">
        <v>2012</v>
      </c>
      <c r="I287" s="7">
        <v>253000000</v>
      </c>
      <c r="J287" t="s">
        <v>1043</v>
      </c>
      <c r="K287" s="4">
        <f>(Q1_Table[[#This Row],[Valuation]]-Q1_Table[[#This Row],[Funding]])/Q1_Table[[#This Row],[Funding]]</f>
        <v>6.9051383399209483</v>
      </c>
    </row>
    <row r="288" spans="1:11" x14ac:dyDescent="0.2">
      <c r="A288" t="s">
        <v>431</v>
      </c>
      <c r="B288" s="2">
        <v>5000000000</v>
      </c>
      <c r="C288" s="1">
        <v>44208</v>
      </c>
      <c r="D288" t="s">
        <v>52</v>
      </c>
      <c r="E288" t="s">
        <v>101</v>
      </c>
      <c r="F288" t="s">
        <v>19</v>
      </c>
      <c r="G288" t="s">
        <v>20</v>
      </c>
      <c r="H288" s="3">
        <v>2015</v>
      </c>
      <c r="I288" s="7">
        <v>633000000</v>
      </c>
      <c r="J288" t="s">
        <v>432</v>
      </c>
      <c r="K288" s="4">
        <f>(Q1_Table[[#This Row],[Valuation]]-Q1_Table[[#This Row],[Funding]])/Q1_Table[[#This Row],[Funding]]</f>
        <v>6.8988941548183256</v>
      </c>
    </row>
    <row r="289" spans="1:11" x14ac:dyDescent="0.2">
      <c r="A289" t="s">
        <v>2170</v>
      </c>
      <c r="B289" s="2">
        <v>1000000000</v>
      </c>
      <c r="C289" s="1">
        <v>43907</v>
      </c>
      <c r="D289" t="s">
        <v>23</v>
      </c>
      <c r="E289" t="s">
        <v>309</v>
      </c>
      <c r="F289" t="s">
        <v>310</v>
      </c>
      <c r="G289" t="s">
        <v>33</v>
      </c>
      <c r="H289" s="3">
        <v>2011</v>
      </c>
      <c r="I289" s="7">
        <v>127000000</v>
      </c>
      <c r="J289" t="s">
        <v>2171</v>
      </c>
      <c r="K289" s="4">
        <f>(Q1_Table[[#This Row],[Valuation]]-Q1_Table[[#This Row],[Funding]])/Q1_Table[[#This Row],[Funding]]</f>
        <v>6.8740157480314963</v>
      </c>
    </row>
    <row r="290" spans="1:11" x14ac:dyDescent="0.2">
      <c r="A290" t="s">
        <v>2354</v>
      </c>
      <c r="B290" s="2">
        <v>1000000000</v>
      </c>
      <c r="C290" s="1">
        <v>44245</v>
      </c>
      <c r="D290" t="s">
        <v>17</v>
      </c>
      <c r="E290" t="s">
        <v>28</v>
      </c>
      <c r="F290" t="s">
        <v>19</v>
      </c>
      <c r="G290" t="s">
        <v>20</v>
      </c>
      <c r="H290" s="3">
        <v>2011</v>
      </c>
      <c r="I290" s="7">
        <v>127000000</v>
      </c>
      <c r="J290" t="s">
        <v>2355</v>
      </c>
      <c r="K290" s="4">
        <f>(Q1_Table[[#This Row],[Valuation]]-Q1_Table[[#This Row],[Funding]])/Q1_Table[[#This Row],[Funding]]</f>
        <v>6.8740157480314963</v>
      </c>
    </row>
    <row r="291" spans="1:11" x14ac:dyDescent="0.2">
      <c r="A291" t="s">
        <v>1125</v>
      </c>
      <c r="B291" s="2">
        <v>2000000000</v>
      </c>
      <c r="C291" s="1">
        <v>44496</v>
      </c>
      <c r="D291" t="s">
        <v>97</v>
      </c>
      <c r="E291" t="s">
        <v>1126</v>
      </c>
      <c r="F291" t="s">
        <v>19</v>
      </c>
      <c r="G291" t="s">
        <v>20</v>
      </c>
      <c r="H291" s="3">
        <v>2016</v>
      </c>
      <c r="I291" s="7">
        <v>255000000</v>
      </c>
      <c r="J291" t="s">
        <v>1127</v>
      </c>
      <c r="K291" s="4">
        <f>(Q1_Table[[#This Row],[Valuation]]-Q1_Table[[#This Row],[Funding]])/Q1_Table[[#This Row],[Funding]]</f>
        <v>6.8431372549019605</v>
      </c>
    </row>
    <row r="292" spans="1:11" x14ac:dyDescent="0.2">
      <c r="A292" t="s">
        <v>2101</v>
      </c>
      <c r="B292" s="2">
        <v>1000000000</v>
      </c>
      <c r="C292" s="1">
        <v>44508</v>
      </c>
      <c r="D292" t="s">
        <v>201</v>
      </c>
      <c r="E292" t="s">
        <v>121</v>
      </c>
      <c r="F292" t="s">
        <v>19</v>
      </c>
      <c r="G292" t="s">
        <v>20</v>
      </c>
      <c r="H292" s="3">
        <v>2020</v>
      </c>
      <c r="I292" s="7">
        <v>128000000</v>
      </c>
      <c r="J292" t="s">
        <v>2102</v>
      </c>
      <c r="K292" s="4">
        <f>(Q1_Table[[#This Row],[Valuation]]-Q1_Table[[#This Row],[Funding]])/Q1_Table[[#This Row],[Funding]]</f>
        <v>6.8125</v>
      </c>
    </row>
    <row r="293" spans="1:11" x14ac:dyDescent="0.2">
      <c r="A293" t="s">
        <v>1751</v>
      </c>
      <c r="B293" s="2">
        <v>1000000000</v>
      </c>
      <c r="C293" s="1">
        <v>44572</v>
      </c>
      <c r="D293" t="s">
        <v>27</v>
      </c>
      <c r="E293" t="s">
        <v>1752</v>
      </c>
      <c r="F293" t="s">
        <v>19</v>
      </c>
      <c r="G293" t="s">
        <v>20</v>
      </c>
      <c r="H293" s="3">
        <v>2018</v>
      </c>
      <c r="I293" s="7">
        <v>128000000</v>
      </c>
      <c r="J293" t="s">
        <v>1753</v>
      </c>
      <c r="K293" s="4">
        <f>(Q1_Table[[#This Row],[Valuation]]-Q1_Table[[#This Row],[Funding]])/Q1_Table[[#This Row],[Funding]]</f>
        <v>6.8125</v>
      </c>
    </row>
    <row r="294" spans="1:11" x14ac:dyDescent="0.2">
      <c r="A294" t="s">
        <v>2427</v>
      </c>
      <c r="B294" s="2">
        <v>1000000000</v>
      </c>
      <c r="C294" s="1">
        <v>44334</v>
      </c>
      <c r="D294" t="s">
        <v>27</v>
      </c>
      <c r="E294" t="s">
        <v>101</v>
      </c>
      <c r="F294" t="s">
        <v>19</v>
      </c>
      <c r="G294" t="s">
        <v>20</v>
      </c>
      <c r="H294" s="3">
        <v>2016</v>
      </c>
      <c r="I294" s="7">
        <v>128000000</v>
      </c>
      <c r="J294" t="s">
        <v>2428</v>
      </c>
      <c r="K294" s="4">
        <f>(Q1_Table[[#This Row],[Valuation]]-Q1_Table[[#This Row],[Funding]])/Q1_Table[[#This Row],[Funding]]</f>
        <v>6.8125</v>
      </c>
    </row>
    <row r="295" spans="1:11" x14ac:dyDescent="0.2">
      <c r="A295" t="s">
        <v>997</v>
      </c>
      <c r="B295" s="2">
        <v>2000000000</v>
      </c>
      <c r="C295" s="1">
        <v>44406</v>
      </c>
      <c r="D295" t="s">
        <v>36</v>
      </c>
      <c r="E295" t="s">
        <v>998</v>
      </c>
      <c r="F295" t="s">
        <v>38</v>
      </c>
      <c r="G295" t="s">
        <v>39</v>
      </c>
      <c r="H295" s="3">
        <v>2011</v>
      </c>
      <c r="I295" s="7">
        <v>257000000</v>
      </c>
      <c r="J295" t="s">
        <v>999</v>
      </c>
      <c r="K295" s="4">
        <f>(Q1_Table[[#This Row],[Valuation]]-Q1_Table[[#This Row],[Funding]])/Q1_Table[[#This Row],[Funding]]</f>
        <v>6.782101167315175</v>
      </c>
    </row>
    <row r="296" spans="1:11" x14ac:dyDescent="0.2">
      <c r="A296" t="s">
        <v>375</v>
      </c>
      <c r="B296" s="2">
        <v>5000000000</v>
      </c>
      <c r="C296" s="1">
        <v>44271</v>
      </c>
      <c r="D296" t="s">
        <v>201</v>
      </c>
      <c r="E296" t="s">
        <v>101</v>
      </c>
      <c r="F296" t="s">
        <v>19</v>
      </c>
      <c r="G296" t="s">
        <v>20</v>
      </c>
      <c r="H296" s="3">
        <v>2012</v>
      </c>
      <c r="I296" s="7">
        <v>644000000</v>
      </c>
      <c r="J296" t="s">
        <v>376</v>
      </c>
      <c r="K296" s="4">
        <f>(Q1_Table[[#This Row],[Valuation]]-Q1_Table[[#This Row],[Funding]])/Q1_Table[[#This Row],[Funding]]</f>
        <v>6.7639751552795033</v>
      </c>
    </row>
    <row r="297" spans="1:11" x14ac:dyDescent="0.2">
      <c r="A297" t="s">
        <v>394</v>
      </c>
      <c r="B297" s="2">
        <v>5000000000</v>
      </c>
      <c r="C297" s="1">
        <v>43803</v>
      </c>
      <c r="D297" t="s">
        <v>36</v>
      </c>
      <c r="E297" t="s">
        <v>101</v>
      </c>
      <c r="F297" t="s">
        <v>19</v>
      </c>
      <c r="G297" t="s">
        <v>20</v>
      </c>
      <c r="H297" s="3">
        <v>2013</v>
      </c>
      <c r="I297" s="7">
        <v>647000000</v>
      </c>
      <c r="J297" t="s">
        <v>395</v>
      </c>
      <c r="K297" s="4">
        <f>(Q1_Table[[#This Row],[Valuation]]-Q1_Table[[#This Row],[Funding]])/Q1_Table[[#This Row],[Funding]]</f>
        <v>6.7279752704791349</v>
      </c>
    </row>
    <row r="298" spans="1:11" x14ac:dyDescent="0.2">
      <c r="A298" t="s">
        <v>1244</v>
      </c>
      <c r="B298" s="2">
        <v>2000000000</v>
      </c>
      <c r="C298" s="1">
        <v>44418</v>
      </c>
      <c r="D298" t="s">
        <v>97</v>
      </c>
      <c r="E298" t="s">
        <v>160</v>
      </c>
      <c r="F298" t="s">
        <v>19</v>
      </c>
      <c r="G298" t="s">
        <v>20</v>
      </c>
      <c r="H298" s="3">
        <v>2012</v>
      </c>
      <c r="I298" s="7">
        <v>259000000</v>
      </c>
      <c r="J298" t="s">
        <v>1245</v>
      </c>
      <c r="K298" s="4">
        <f>(Q1_Table[[#This Row],[Valuation]]-Q1_Table[[#This Row],[Funding]])/Q1_Table[[#This Row],[Funding]]</f>
        <v>6.7220077220077217</v>
      </c>
    </row>
    <row r="299" spans="1:11" x14ac:dyDescent="0.2">
      <c r="A299" t="s">
        <v>1740</v>
      </c>
      <c r="B299" s="2">
        <v>1000000000</v>
      </c>
      <c r="C299" s="1">
        <v>44588</v>
      </c>
      <c r="D299" t="s">
        <v>36</v>
      </c>
      <c r="E299" t="s">
        <v>1741</v>
      </c>
      <c r="F299" t="s">
        <v>19</v>
      </c>
      <c r="G299" t="s">
        <v>20</v>
      </c>
      <c r="H299" s="3">
        <v>2012</v>
      </c>
      <c r="I299" s="7">
        <v>130000000</v>
      </c>
      <c r="J299" t="s">
        <v>1742</v>
      </c>
      <c r="K299" s="4">
        <f>(Q1_Table[[#This Row],[Valuation]]-Q1_Table[[#This Row],[Funding]])/Q1_Table[[#This Row],[Funding]]</f>
        <v>6.6923076923076925</v>
      </c>
    </row>
    <row r="300" spans="1:11" x14ac:dyDescent="0.2">
      <c r="A300" t="s">
        <v>2208</v>
      </c>
      <c r="B300" s="2">
        <v>1000000000</v>
      </c>
      <c r="C300" s="1">
        <v>42069</v>
      </c>
      <c r="D300" t="s">
        <v>23</v>
      </c>
      <c r="E300" t="s">
        <v>24</v>
      </c>
      <c r="F300" t="s">
        <v>13</v>
      </c>
      <c r="G300" t="s">
        <v>14</v>
      </c>
      <c r="H300" s="3">
        <v>2011</v>
      </c>
      <c r="I300" s="7">
        <v>130000000</v>
      </c>
      <c r="J300" t="s">
        <v>2209</v>
      </c>
      <c r="K300" s="4">
        <f>(Q1_Table[[#This Row],[Valuation]]-Q1_Table[[#This Row],[Funding]])/Q1_Table[[#This Row],[Funding]]</f>
        <v>6.6923076923076925</v>
      </c>
    </row>
    <row r="301" spans="1:11" x14ac:dyDescent="0.2">
      <c r="A301" t="s">
        <v>2320</v>
      </c>
      <c r="B301" s="2">
        <v>1000000000</v>
      </c>
      <c r="C301" s="1">
        <v>44340</v>
      </c>
      <c r="D301" t="s">
        <v>17</v>
      </c>
      <c r="E301" t="s">
        <v>2321</v>
      </c>
      <c r="F301" t="s">
        <v>19</v>
      </c>
      <c r="G301" t="s">
        <v>20</v>
      </c>
      <c r="H301" s="3">
        <v>2016</v>
      </c>
      <c r="I301" s="7">
        <v>130000000</v>
      </c>
      <c r="J301" t="s">
        <v>2322</v>
      </c>
      <c r="K301" s="4">
        <f>(Q1_Table[[#This Row],[Valuation]]-Q1_Table[[#This Row],[Funding]])/Q1_Table[[#This Row],[Funding]]</f>
        <v>6.6923076923076925</v>
      </c>
    </row>
    <row r="302" spans="1:11" x14ac:dyDescent="0.2">
      <c r="A302" t="s">
        <v>1950</v>
      </c>
      <c r="B302" s="2">
        <v>1000000000</v>
      </c>
      <c r="C302" s="1">
        <v>44285</v>
      </c>
      <c r="D302" t="s">
        <v>97</v>
      </c>
      <c r="E302" t="s">
        <v>101</v>
      </c>
      <c r="F302" t="s">
        <v>19</v>
      </c>
      <c r="G302" t="s">
        <v>20</v>
      </c>
      <c r="H302" s="3">
        <v>2017</v>
      </c>
      <c r="I302" s="7">
        <v>130000000</v>
      </c>
      <c r="J302" t="s">
        <v>1951</v>
      </c>
      <c r="K302" s="4">
        <f>(Q1_Table[[#This Row],[Valuation]]-Q1_Table[[#This Row],[Funding]])/Q1_Table[[#This Row],[Funding]]</f>
        <v>6.6923076923076925</v>
      </c>
    </row>
    <row r="303" spans="1:11" x14ac:dyDescent="0.2">
      <c r="A303" t="s">
        <v>279</v>
      </c>
      <c r="B303" s="2">
        <v>7000000000</v>
      </c>
      <c r="C303" s="1">
        <v>43412</v>
      </c>
      <c r="D303" t="s">
        <v>156</v>
      </c>
      <c r="E303" t="s">
        <v>277</v>
      </c>
      <c r="F303" t="s">
        <v>19</v>
      </c>
      <c r="G303" t="s">
        <v>20</v>
      </c>
      <c r="H303" s="3">
        <v>2015</v>
      </c>
      <c r="I303" s="7">
        <v>912000000</v>
      </c>
      <c r="J303" t="s">
        <v>280</v>
      </c>
      <c r="K303" s="4">
        <f>(Q1_Table[[#This Row],[Valuation]]-Q1_Table[[#This Row],[Funding]])/Q1_Table[[#This Row],[Funding]]</f>
        <v>6.6754385964912277</v>
      </c>
    </row>
    <row r="304" spans="1:11" x14ac:dyDescent="0.2">
      <c r="A304" t="s">
        <v>1009</v>
      </c>
      <c r="B304" s="2">
        <v>2000000000</v>
      </c>
      <c r="C304" s="1">
        <v>44390</v>
      </c>
      <c r="D304" t="s">
        <v>36</v>
      </c>
      <c r="E304" t="s">
        <v>1010</v>
      </c>
      <c r="F304" t="s">
        <v>19</v>
      </c>
      <c r="G304" t="s">
        <v>20</v>
      </c>
      <c r="H304" s="3">
        <v>2008</v>
      </c>
      <c r="I304" s="7">
        <v>261000000</v>
      </c>
      <c r="J304" t="s">
        <v>1011</v>
      </c>
      <c r="K304" s="4">
        <f>(Q1_Table[[#This Row],[Valuation]]-Q1_Table[[#This Row],[Funding]])/Q1_Table[[#This Row],[Funding]]</f>
        <v>6.6628352490421454</v>
      </c>
    </row>
    <row r="305" spans="1:11" x14ac:dyDescent="0.2">
      <c r="A305" t="s">
        <v>1184</v>
      </c>
      <c r="B305" s="2">
        <v>2000000000</v>
      </c>
      <c r="C305" s="1">
        <v>44594</v>
      </c>
      <c r="D305" t="s">
        <v>36</v>
      </c>
      <c r="E305" t="s">
        <v>28</v>
      </c>
      <c r="F305" t="s">
        <v>19</v>
      </c>
      <c r="G305" t="s">
        <v>20</v>
      </c>
      <c r="H305" s="3">
        <v>2014</v>
      </c>
      <c r="I305" s="7">
        <v>261000000</v>
      </c>
      <c r="J305" t="s">
        <v>1185</v>
      </c>
      <c r="K305" s="4">
        <f>(Q1_Table[[#This Row],[Valuation]]-Q1_Table[[#This Row],[Funding]])/Q1_Table[[#This Row],[Funding]]</f>
        <v>6.6628352490421454</v>
      </c>
    </row>
    <row r="306" spans="1:11" x14ac:dyDescent="0.2">
      <c r="A306" t="s">
        <v>585</v>
      </c>
      <c r="B306" s="2">
        <v>4000000000</v>
      </c>
      <c r="C306" s="1">
        <v>44340</v>
      </c>
      <c r="D306" t="s">
        <v>36</v>
      </c>
      <c r="E306" t="s">
        <v>28</v>
      </c>
      <c r="F306" t="s">
        <v>19</v>
      </c>
      <c r="G306" t="s">
        <v>20</v>
      </c>
      <c r="H306" s="3">
        <v>2013</v>
      </c>
      <c r="I306" s="7">
        <v>523000000</v>
      </c>
      <c r="J306" t="s">
        <v>586</v>
      </c>
      <c r="K306" s="4">
        <f>(Q1_Table[[#This Row],[Valuation]]-Q1_Table[[#This Row],[Funding]])/Q1_Table[[#This Row],[Funding]]</f>
        <v>6.6481835564053533</v>
      </c>
    </row>
    <row r="307" spans="1:11" x14ac:dyDescent="0.2">
      <c r="A307" t="s">
        <v>457</v>
      </c>
      <c r="B307" s="2">
        <v>5000000000</v>
      </c>
      <c r="C307" s="1">
        <v>44431</v>
      </c>
      <c r="D307" t="s">
        <v>27</v>
      </c>
      <c r="E307" t="s">
        <v>42</v>
      </c>
      <c r="F307" t="s">
        <v>43</v>
      </c>
      <c r="G307" t="s">
        <v>33</v>
      </c>
      <c r="H307" s="3">
        <v>2010</v>
      </c>
      <c r="I307" s="7">
        <v>655000000</v>
      </c>
      <c r="J307" t="s">
        <v>458</v>
      </c>
      <c r="K307" s="4">
        <f>(Q1_Table[[#This Row],[Valuation]]-Q1_Table[[#This Row],[Funding]])/Q1_Table[[#This Row],[Funding]]</f>
        <v>6.6335877862595423</v>
      </c>
    </row>
    <row r="308" spans="1:11" x14ac:dyDescent="0.2">
      <c r="A308" t="s">
        <v>857</v>
      </c>
      <c r="B308" s="2">
        <v>3000000000</v>
      </c>
      <c r="C308" s="1">
        <v>44293</v>
      </c>
      <c r="D308" t="s">
        <v>27</v>
      </c>
      <c r="E308" t="s">
        <v>69</v>
      </c>
      <c r="F308" t="s">
        <v>70</v>
      </c>
      <c r="G308" t="s">
        <v>14</v>
      </c>
      <c r="H308" s="3">
        <v>2017</v>
      </c>
      <c r="I308" s="7">
        <v>393000000</v>
      </c>
      <c r="J308" t="s">
        <v>858</v>
      </c>
      <c r="K308" s="4">
        <f>(Q1_Table[[#This Row],[Valuation]]-Q1_Table[[#This Row],[Funding]])/Q1_Table[[#This Row],[Funding]]</f>
        <v>6.6335877862595423</v>
      </c>
    </row>
    <row r="309" spans="1:11" x14ac:dyDescent="0.2">
      <c r="A309" t="s">
        <v>1501</v>
      </c>
      <c r="B309" s="2">
        <v>1000000000</v>
      </c>
      <c r="C309" s="1">
        <v>42115</v>
      </c>
      <c r="D309" t="s">
        <v>27</v>
      </c>
      <c r="E309" t="s">
        <v>12</v>
      </c>
      <c r="F309" t="s">
        <v>13</v>
      </c>
      <c r="G309" t="s">
        <v>14</v>
      </c>
      <c r="H309" s="3">
        <v>2013</v>
      </c>
      <c r="I309" s="7">
        <v>131000000</v>
      </c>
      <c r="J309" t="s">
        <v>1502</v>
      </c>
      <c r="K309" s="4">
        <f>(Q1_Table[[#This Row],[Valuation]]-Q1_Table[[#This Row],[Funding]])/Q1_Table[[#This Row],[Funding]]</f>
        <v>6.6335877862595423</v>
      </c>
    </row>
    <row r="310" spans="1:11" x14ac:dyDescent="0.2">
      <c r="A310" t="s">
        <v>2445</v>
      </c>
      <c r="B310" s="2">
        <v>1000000000</v>
      </c>
      <c r="C310" s="1">
        <v>44510</v>
      </c>
      <c r="D310" t="s">
        <v>27</v>
      </c>
      <c r="E310" t="s">
        <v>101</v>
      </c>
      <c r="F310" t="s">
        <v>19</v>
      </c>
      <c r="G310" t="s">
        <v>20</v>
      </c>
      <c r="H310" s="3">
        <v>2018</v>
      </c>
      <c r="I310" s="7">
        <v>131000000</v>
      </c>
      <c r="J310" t="s">
        <v>2446</v>
      </c>
      <c r="K310" s="4">
        <f>(Q1_Table[[#This Row],[Valuation]]-Q1_Table[[#This Row],[Funding]])/Q1_Table[[#This Row],[Funding]]</f>
        <v>6.6335877862595423</v>
      </c>
    </row>
    <row r="311" spans="1:11" x14ac:dyDescent="0.2">
      <c r="A311" t="s">
        <v>281</v>
      </c>
      <c r="B311" s="2">
        <v>7000000000</v>
      </c>
      <c r="C311" s="1">
        <v>44385</v>
      </c>
      <c r="D311" t="s">
        <v>201</v>
      </c>
      <c r="E311" t="s">
        <v>282</v>
      </c>
      <c r="F311" t="s">
        <v>230</v>
      </c>
      <c r="G311" t="s">
        <v>20</v>
      </c>
      <c r="H311" s="3">
        <v>2005</v>
      </c>
      <c r="I311" s="7">
        <v>920000000</v>
      </c>
      <c r="J311" t="s">
        <v>283</v>
      </c>
      <c r="K311" s="4">
        <f>(Q1_Table[[#This Row],[Valuation]]-Q1_Table[[#This Row],[Funding]])/Q1_Table[[#This Row],[Funding]]</f>
        <v>6.6086956521739131</v>
      </c>
    </row>
    <row r="312" spans="1:11" x14ac:dyDescent="0.2">
      <c r="A312" t="s">
        <v>712</v>
      </c>
      <c r="B312" s="2">
        <v>3000000000</v>
      </c>
      <c r="C312" s="1">
        <v>44256</v>
      </c>
      <c r="D312" t="s">
        <v>201</v>
      </c>
      <c r="E312" t="s">
        <v>101</v>
      </c>
      <c r="F312" t="s">
        <v>19</v>
      </c>
      <c r="G312" t="s">
        <v>20</v>
      </c>
      <c r="H312" s="3">
        <v>2017</v>
      </c>
      <c r="I312" s="7">
        <v>395000000</v>
      </c>
      <c r="J312" t="s">
        <v>713</v>
      </c>
      <c r="K312" s="4">
        <f>(Q1_Table[[#This Row],[Valuation]]-Q1_Table[[#This Row],[Funding]])/Q1_Table[[#This Row],[Funding]]</f>
        <v>6.5949367088607591</v>
      </c>
    </row>
    <row r="313" spans="1:11" x14ac:dyDescent="0.2">
      <c r="A313" t="s">
        <v>259</v>
      </c>
      <c r="B313" s="2">
        <v>7000000000</v>
      </c>
      <c r="C313" s="1">
        <v>44292</v>
      </c>
      <c r="D313" t="s">
        <v>27</v>
      </c>
      <c r="E313" t="s">
        <v>69</v>
      </c>
      <c r="F313" t="s">
        <v>70</v>
      </c>
      <c r="G313" t="s">
        <v>14</v>
      </c>
      <c r="H313" s="3">
        <v>2018</v>
      </c>
      <c r="I313" s="7">
        <v>922000000</v>
      </c>
      <c r="J313" t="s">
        <v>260</v>
      </c>
      <c r="K313" s="4">
        <f>(Q1_Table[[#This Row],[Valuation]]-Q1_Table[[#This Row],[Funding]])/Q1_Table[[#This Row],[Funding]]</f>
        <v>6.5921908893709329</v>
      </c>
    </row>
    <row r="314" spans="1:11" x14ac:dyDescent="0.2">
      <c r="A314" t="s">
        <v>1985</v>
      </c>
      <c r="B314" s="2">
        <v>1000000000</v>
      </c>
      <c r="C314" s="1">
        <v>43759</v>
      </c>
      <c r="D314" t="s">
        <v>52</v>
      </c>
      <c r="E314" t="s">
        <v>28</v>
      </c>
      <c r="F314" t="s">
        <v>19</v>
      </c>
      <c r="G314" t="s">
        <v>20</v>
      </c>
      <c r="H314" s="3">
        <v>2015</v>
      </c>
      <c r="I314" s="7">
        <v>132000000</v>
      </c>
      <c r="J314" t="s">
        <v>1986</v>
      </c>
      <c r="K314" s="4">
        <f>(Q1_Table[[#This Row],[Valuation]]-Q1_Table[[#This Row],[Funding]])/Q1_Table[[#This Row],[Funding]]</f>
        <v>6.5757575757575761</v>
      </c>
    </row>
    <row r="315" spans="1:11" x14ac:dyDescent="0.2">
      <c r="A315" t="s">
        <v>760</v>
      </c>
      <c r="B315" s="2">
        <v>3000000000</v>
      </c>
      <c r="C315" s="1">
        <v>44460</v>
      </c>
      <c r="D315" t="s">
        <v>27</v>
      </c>
      <c r="E315" t="s">
        <v>293</v>
      </c>
      <c r="F315" t="s">
        <v>19</v>
      </c>
      <c r="G315" t="s">
        <v>20</v>
      </c>
      <c r="H315" s="3">
        <v>2016</v>
      </c>
      <c r="I315" s="7">
        <v>398000000</v>
      </c>
      <c r="J315" t="s">
        <v>761</v>
      </c>
      <c r="K315" s="4">
        <f>(Q1_Table[[#This Row],[Valuation]]-Q1_Table[[#This Row],[Funding]])/Q1_Table[[#This Row],[Funding]]</f>
        <v>6.5376884422110555</v>
      </c>
    </row>
    <row r="316" spans="1:11" x14ac:dyDescent="0.2">
      <c r="A316" t="s">
        <v>789</v>
      </c>
      <c r="B316" s="2">
        <v>3000000000</v>
      </c>
      <c r="C316" s="1">
        <v>44295</v>
      </c>
      <c r="D316" t="s">
        <v>23</v>
      </c>
      <c r="E316" t="s">
        <v>293</v>
      </c>
      <c r="F316" t="s">
        <v>19</v>
      </c>
      <c r="G316" t="s">
        <v>20</v>
      </c>
      <c r="H316" s="3">
        <v>2019</v>
      </c>
      <c r="I316" s="7">
        <v>399000000</v>
      </c>
      <c r="J316" t="s">
        <v>790</v>
      </c>
      <c r="K316" s="4">
        <f>(Q1_Table[[#This Row],[Valuation]]-Q1_Table[[#This Row],[Funding]])/Q1_Table[[#This Row],[Funding]]</f>
        <v>6.518796992481203</v>
      </c>
    </row>
    <row r="317" spans="1:11" x14ac:dyDescent="0.2">
      <c r="A317" t="s">
        <v>1141</v>
      </c>
      <c r="B317" s="2">
        <v>2000000000</v>
      </c>
      <c r="C317" s="1">
        <v>43543</v>
      </c>
      <c r="D317" t="s">
        <v>49</v>
      </c>
      <c r="E317" t="s">
        <v>101</v>
      </c>
      <c r="F317" t="s">
        <v>19</v>
      </c>
      <c r="G317" t="s">
        <v>20</v>
      </c>
      <c r="H317" s="3">
        <v>2014</v>
      </c>
      <c r="I317" s="7">
        <v>266000000</v>
      </c>
      <c r="J317" t="s">
        <v>1142</v>
      </c>
      <c r="K317" s="4">
        <f>(Q1_Table[[#This Row],[Valuation]]-Q1_Table[[#This Row],[Funding]])/Q1_Table[[#This Row],[Funding]]</f>
        <v>6.518796992481203</v>
      </c>
    </row>
    <row r="318" spans="1:11" x14ac:dyDescent="0.2">
      <c r="A318" t="s">
        <v>303</v>
      </c>
      <c r="B318" s="2">
        <v>6000000000</v>
      </c>
      <c r="C318" s="1">
        <v>43549</v>
      </c>
      <c r="D318" t="s">
        <v>27</v>
      </c>
      <c r="E318" t="s">
        <v>304</v>
      </c>
      <c r="F318" t="s">
        <v>38</v>
      </c>
      <c r="G318" t="s">
        <v>39</v>
      </c>
      <c r="H318" s="3">
        <v>2015</v>
      </c>
      <c r="I318" s="7">
        <v>802000000</v>
      </c>
      <c r="J318" t="s">
        <v>305</v>
      </c>
      <c r="K318" s="4">
        <f>(Q1_Table[[#This Row],[Valuation]]-Q1_Table[[#This Row],[Funding]])/Q1_Table[[#This Row],[Funding]]</f>
        <v>6.4812967581047385</v>
      </c>
    </row>
    <row r="319" spans="1:11" x14ac:dyDescent="0.2">
      <c r="A319" t="s">
        <v>596</v>
      </c>
      <c r="B319" s="2">
        <v>4000000000</v>
      </c>
      <c r="C319" s="1">
        <v>44180</v>
      </c>
      <c r="D319" t="s">
        <v>36</v>
      </c>
      <c r="E319" t="s">
        <v>121</v>
      </c>
      <c r="F319" t="s">
        <v>19</v>
      </c>
      <c r="G319" t="s">
        <v>20</v>
      </c>
      <c r="H319" s="3">
        <v>2017</v>
      </c>
      <c r="I319" s="7">
        <v>535000000</v>
      </c>
      <c r="J319" t="s">
        <v>597</v>
      </c>
      <c r="K319" s="4">
        <f>(Q1_Table[[#This Row],[Valuation]]-Q1_Table[[#This Row],[Funding]])/Q1_Table[[#This Row],[Funding]]</f>
        <v>6.4766355140186915</v>
      </c>
    </row>
    <row r="320" spans="1:11" x14ac:dyDescent="0.2">
      <c r="A320" t="s">
        <v>332</v>
      </c>
      <c r="B320" s="2">
        <v>6000000000</v>
      </c>
      <c r="C320" s="1">
        <v>44609</v>
      </c>
      <c r="D320" t="s">
        <v>46</v>
      </c>
      <c r="E320" t="s">
        <v>333</v>
      </c>
      <c r="F320" t="s">
        <v>334</v>
      </c>
      <c r="G320" t="s">
        <v>33</v>
      </c>
      <c r="H320" s="3">
        <v>2005</v>
      </c>
      <c r="I320" s="7">
        <v>803000000</v>
      </c>
      <c r="J320" t="s">
        <v>335</v>
      </c>
      <c r="K320" s="4">
        <f>(Q1_Table[[#This Row],[Valuation]]-Q1_Table[[#This Row],[Funding]])/Q1_Table[[#This Row],[Funding]]</f>
        <v>6.4719800747198004</v>
      </c>
    </row>
    <row r="321" spans="1:11" x14ac:dyDescent="0.2">
      <c r="A321" t="s">
        <v>1291</v>
      </c>
      <c r="B321" s="2">
        <v>2000000000</v>
      </c>
      <c r="C321" s="1">
        <v>44634</v>
      </c>
      <c r="D321" t="s">
        <v>27</v>
      </c>
      <c r="E321" t="s">
        <v>1292</v>
      </c>
      <c r="F321" t="s">
        <v>19</v>
      </c>
      <c r="G321" t="s">
        <v>20</v>
      </c>
      <c r="H321" s="3">
        <v>2019</v>
      </c>
      <c r="I321" s="7">
        <v>268000000</v>
      </c>
      <c r="J321" t="s">
        <v>1293</v>
      </c>
      <c r="K321" s="4">
        <f>(Q1_Table[[#This Row],[Valuation]]-Q1_Table[[#This Row],[Funding]])/Q1_Table[[#This Row],[Funding]]</f>
        <v>6.4626865671641793</v>
      </c>
    </row>
    <row r="322" spans="1:11" x14ac:dyDescent="0.2">
      <c r="A322" t="s">
        <v>1933</v>
      </c>
      <c r="B322" s="2">
        <v>1000000000</v>
      </c>
      <c r="C322" s="1">
        <v>43606</v>
      </c>
      <c r="D322" t="s">
        <v>27</v>
      </c>
      <c r="E322" t="s">
        <v>257</v>
      </c>
      <c r="F322" t="s">
        <v>19</v>
      </c>
      <c r="G322" t="s">
        <v>20</v>
      </c>
      <c r="H322" s="3">
        <v>2000</v>
      </c>
      <c r="I322" s="7">
        <v>134000000</v>
      </c>
      <c r="J322" t="s">
        <v>1934</v>
      </c>
      <c r="K322" s="4">
        <f>(Q1_Table[[#This Row],[Valuation]]-Q1_Table[[#This Row],[Funding]])/Q1_Table[[#This Row],[Funding]]</f>
        <v>6.4626865671641793</v>
      </c>
    </row>
    <row r="323" spans="1:11" x14ac:dyDescent="0.2">
      <c r="A323" t="s">
        <v>2193</v>
      </c>
      <c r="B323" s="2">
        <v>1000000000</v>
      </c>
      <c r="C323" s="1">
        <v>44399</v>
      </c>
      <c r="D323" t="s">
        <v>27</v>
      </c>
      <c r="E323" t="s">
        <v>2194</v>
      </c>
      <c r="F323" t="s">
        <v>19</v>
      </c>
      <c r="G323" t="s">
        <v>20</v>
      </c>
      <c r="H323" s="3">
        <v>2005</v>
      </c>
      <c r="I323" s="7">
        <v>135000000</v>
      </c>
      <c r="J323" t="s">
        <v>2195</v>
      </c>
      <c r="K323" s="4">
        <f>(Q1_Table[[#This Row],[Valuation]]-Q1_Table[[#This Row],[Funding]])/Q1_Table[[#This Row],[Funding]]</f>
        <v>6.4074074074074074</v>
      </c>
    </row>
    <row r="324" spans="1:11" x14ac:dyDescent="0.2">
      <c r="A324" t="s">
        <v>2378</v>
      </c>
      <c r="B324" s="2">
        <v>1000000000</v>
      </c>
      <c r="C324" s="1">
        <v>44417</v>
      </c>
      <c r="D324" t="s">
        <v>11</v>
      </c>
      <c r="E324" t="s">
        <v>277</v>
      </c>
      <c r="F324" t="s">
        <v>19</v>
      </c>
      <c r="G324" t="s">
        <v>20</v>
      </c>
      <c r="H324" s="3">
        <v>2019</v>
      </c>
      <c r="I324" s="7">
        <v>135000000</v>
      </c>
      <c r="J324" t="s">
        <v>2149</v>
      </c>
      <c r="K324" s="4">
        <f>(Q1_Table[[#This Row],[Valuation]]-Q1_Table[[#This Row],[Funding]])/Q1_Table[[#This Row],[Funding]]</f>
        <v>6.4074074074074074</v>
      </c>
    </row>
    <row r="325" spans="1:11" x14ac:dyDescent="0.2">
      <c r="A325" t="s">
        <v>490</v>
      </c>
      <c r="B325" s="2">
        <v>4000000000</v>
      </c>
      <c r="C325" s="1">
        <v>44455</v>
      </c>
      <c r="D325" t="s">
        <v>36</v>
      </c>
      <c r="E325" t="s">
        <v>28</v>
      </c>
      <c r="F325" t="s">
        <v>19</v>
      </c>
      <c r="G325" t="s">
        <v>20</v>
      </c>
      <c r="H325" s="3">
        <v>2017</v>
      </c>
      <c r="I325" s="7">
        <v>542000000</v>
      </c>
      <c r="J325" t="s">
        <v>491</v>
      </c>
      <c r="K325" s="4">
        <f>(Q1_Table[[#This Row],[Valuation]]-Q1_Table[[#This Row],[Funding]])/Q1_Table[[#This Row],[Funding]]</f>
        <v>6.3800738007380078</v>
      </c>
    </row>
    <row r="326" spans="1:11" x14ac:dyDescent="0.2">
      <c r="A326" t="s">
        <v>741</v>
      </c>
      <c r="B326" s="2">
        <v>3000000000</v>
      </c>
      <c r="C326" s="1">
        <v>44327</v>
      </c>
      <c r="D326" t="s">
        <v>27</v>
      </c>
      <c r="E326" t="s">
        <v>28</v>
      </c>
      <c r="F326" t="s">
        <v>19</v>
      </c>
      <c r="G326" t="s">
        <v>20</v>
      </c>
      <c r="H326" s="3">
        <v>2016</v>
      </c>
      <c r="I326" s="7">
        <v>407000000</v>
      </c>
      <c r="J326" t="s">
        <v>742</v>
      </c>
      <c r="K326" s="4">
        <f>(Q1_Table[[#This Row],[Valuation]]-Q1_Table[[#This Row],[Funding]])/Q1_Table[[#This Row],[Funding]]</f>
        <v>6.3710073710073711</v>
      </c>
    </row>
    <row r="327" spans="1:11" x14ac:dyDescent="0.2">
      <c r="A327" t="s">
        <v>723</v>
      </c>
      <c r="B327" s="2">
        <v>3000000000</v>
      </c>
      <c r="C327" s="1">
        <v>44452</v>
      </c>
      <c r="D327" t="s">
        <v>52</v>
      </c>
      <c r="E327" t="s">
        <v>724</v>
      </c>
      <c r="F327" t="s">
        <v>19</v>
      </c>
      <c r="G327" t="s">
        <v>20</v>
      </c>
      <c r="H327" s="3">
        <v>2012</v>
      </c>
      <c r="I327" s="7">
        <v>407000000</v>
      </c>
      <c r="J327" t="s">
        <v>725</v>
      </c>
      <c r="K327" s="4">
        <f>(Q1_Table[[#This Row],[Valuation]]-Q1_Table[[#This Row],[Funding]])/Q1_Table[[#This Row],[Funding]]</f>
        <v>6.3710073710073711</v>
      </c>
    </row>
    <row r="328" spans="1:11" x14ac:dyDescent="0.2">
      <c r="A328" t="s">
        <v>314</v>
      </c>
      <c r="B328" s="2">
        <v>6000000000</v>
      </c>
      <c r="C328" s="1">
        <v>43543</v>
      </c>
      <c r="D328" t="s">
        <v>97</v>
      </c>
      <c r="E328" t="s">
        <v>315</v>
      </c>
      <c r="F328" t="s">
        <v>316</v>
      </c>
      <c r="G328" t="s">
        <v>33</v>
      </c>
      <c r="H328" s="3">
        <v>2013</v>
      </c>
      <c r="I328" s="7">
        <v>815000000</v>
      </c>
      <c r="J328" t="s">
        <v>317</v>
      </c>
      <c r="K328" s="4">
        <f>(Q1_Table[[#This Row],[Valuation]]-Q1_Table[[#This Row],[Funding]])/Q1_Table[[#This Row],[Funding]]</f>
        <v>6.3619631901840492</v>
      </c>
    </row>
    <row r="329" spans="1:11" x14ac:dyDescent="0.2">
      <c r="A329" t="s">
        <v>664</v>
      </c>
      <c r="B329" s="2">
        <v>3000000000</v>
      </c>
      <c r="C329" s="1">
        <v>43726</v>
      </c>
      <c r="D329" t="s">
        <v>201</v>
      </c>
      <c r="E329" t="s">
        <v>665</v>
      </c>
      <c r="F329" t="s">
        <v>666</v>
      </c>
      <c r="G329" t="s">
        <v>33</v>
      </c>
      <c r="H329" s="3">
        <v>2003</v>
      </c>
      <c r="I329" s="7">
        <v>408000000</v>
      </c>
      <c r="J329" t="s">
        <v>667</v>
      </c>
      <c r="K329" s="4">
        <f>(Q1_Table[[#This Row],[Valuation]]-Q1_Table[[#This Row],[Funding]])/Q1_Table[[#This Row],[Funding]]</f>
        <v>6.3529411764705879</v>
      </c>
    </row>
    <row r="330" spans="1:11" x14ac:dyDescent="0.2">
      <c r="A330" t="s">
        <v>1935</v>
      </c>
      <c r="B330" s="2">
        <v>1000000000</v>
      </c>
      <c r="C330" s="1">
        <v>42474</v>
      </c>
      <c r="D330" t="s">
        <v>23</v>
      </c>
      <c r="E330" t="s">
        <v>1582</v>
      </c>
      <c r="F330" t="s">
        <v>13</v>
      </c>
      <c r="G330" t="s">
        <v>14</v>
      </c>
      <c r="H330" s="3">
        <v>2012</v>
      </c>
      <c r="I330" s="7">
        <v>136000000</v>
      </c>
      <c r="J330" t="s">
        <v>1936</v>
      </c>
      <c r="K330" s="4">
        <f>(Q1_Table[[#This Row],[Valuation]]-Q1_Table[[#This Row],[Funding]])/Q1_Table[[#This Row],[Funding]]</f>
        <v>6.3529411764705879</v>
      </c>
    </row>
    <row r="331" spans="1:11" x14ac:dyDescent="0.2">
      <c r="A331" t="s">
        <v>572</v>
      </c>
      <c r="B331" s="2">
        <v>4000000000</v>
      </c>
      <c r="C331" s="1">
        <v>44271</v>
      </c>
      <c r="D331" t="s">
        <v>27</v>
      </c>
      <c r="E331" t="s">
        <v>573</v>
      </c>
      <c r="F331" t="s">
        <v>574</v>
      </c>
      <c r="G331" t="s">
        <v>33</v>
      </c>
      <c r="H331" s="3">
        <v>2014</v>
      </c>
      <c r="I331" s="7">
        <v>546000000</v>
      </c>
      <c r="J331" t="s">
        <v>575</v>
      </c>
      <c r="K331" s="4">
        <f>(Q1_Table[[#This Row],[Valuation]]-Q1_Table[[#This Row],[Funding]])/Q1_Table[[#This Row],[Funding]]</f>
        <v>6.3260073260073257</v>
      </c>
    </row>
    <row r="332" spans="1:11" x14ac:dyDescent="0.2">
      <c r="A332" t="s">
        <v>1143</v>
      </c>
      <c r="B332" s="2">
        <v>2000000000</v>
      </c>
      <c r="C332" s="1">
        <v>44481</v>
      </c>
      <c r="D332" t="s">
        <v>36</v>
      </c>
      <c r="E332" t="s">
        <v>356</v>
      </c>
      <c r="F332" t="s">
        <v>357</v>
      </c>
      <c r="G332" t="s">
        <v>14</v>
      </c>
      <c r="H332" s="3">
        <v>2015</v>
      </c>
      <c r="I332" s="7">
        <v>274000000</v>
      </c>
      <c r="J332" t="s">
        <v>1144</v>
      </c>
      <c r="K332" s="4">
        <f>(Q1_Table[[#This Row],[Valuation]]-Q1_Table[[#This Row],[Funding]])/Q1_Table[[#This Row],[Funding]]</f>
        <v>6.2992700729927007</v>
      </c>
    </row>
    <row r="333" spans="1:11" x14ac:dyDescent="0.2">
      <c r="A333" t="s">
        <v>2161</v>
      </c>
      <c r="B333" s="2">
        <v>1000000000</v>
      </c>
      <c r="C333" s="1">
        <v>44614</v>
      </c>
      <c r="D333" t="s">
        <v>36</v>
      </c>
      <c r="E333" t="s">
        <v>69</v>
      </c>
      <c r="F333" t="s">
        <v>70</v>
      </c>
      <c r="G333" t="s">
        <v>14</v>
      </c>
      <c r="H333" s="3">
        <v>2017</v>
      </c>
      <c r="I333" s="7">
        <v>137000000</v>
      </c>
      <c r="J333" t="s">
        <v>2162</v>
      </c>
      <c r="K333" s="4">
        <f>(Q1_Table[[#This Row],[Valuation]]-Q1_Table[[#This Row],[Funding]])/Q1_Table[[#This Row],[Funding]]</f>
        <v>6.2992700729927007</v>
      </c>
    </row>
    <row r="334" spans="1:11" x14ac:dyDescent="0.2">
      <c r="A334" t="s">
        <v>1208</v>
      </c>
      <c r="B334" s="2">
        <v>2000000000</v>
      </c>
      <c r="C334" s="1">
        <v>43872</v>
      </c>
      <c r="D334" t="s">
        <v>17</v>
      </c>
      <c r="E334" t="s">
        <v>1209</v>
      </c>
      <c r="F334" t="s">
        <v>19</v>
      </c>
      <c r="G334" t="s">
        <v>20</v>
      </c>
      <c r="H334" s="3">
        <v>2010</v>
      </c>
      <c r="I334" s="7">
        <v>275000000</v>
      </c>
      <c r="J334" t="s">
        <v>1210</v>
      </c>
      <c r="K334" s="4">
        <f>(Q1_Table[[#This Row],[Valuation]]-Q1_Table[[#This Row],[Funding]])/Q1_Table[[#This Row],[Funding]]</f>
        <v>6.2727272727272725</v>
      </c>
    </row>
    <row r="335" spans="1:11" x14ac:dyDescent="0.2">
      <c r="A335" t="s">
        <v>1197</v>
      </c>
      <c r="B335" s="2">
        <v>2000000000</v>
      </c>
      <c r="C335" s="1">
        <v>44509</v>
      </c>
      <c r="D335" t="s">
        <v>27</v>
      </c>
      <c r="E335" t="s">
        <v>820</v>
      </c>
      <c r="F335" t="s">
        <v>19</v>
      </c>
      <c r="G335" t="s">
        <v>20</v>
      </c>
      <c r="H335" s="3">
        <v>2015</v>
      </c>
      <c r="I335" s="7">
        <v>275000000</v>
      </c>
      <c r="J335" t="s">
        <v>1198</v>
      </c>
      <c r="K335" s="4">
        <f>(Q1_Table[[#This Row],[Valuation]]-Q1_Table[[#This Row],[Funding]])/Q1_Table[[#This Row],[Funding]]</f>
        <v>6.2727272727272725</v>
      </c>
    </row>
    <row r="336" spans="1:11" x14ac:dyDescent="0.2">
      <c r="A336" t="s">
        <v>344</v>
      </c>
      <c r="B336" s="2">
        <v>6000000000</v>
      </c>
      <c r="C336" s="1">
        <v>44202</v>
      </c>
      <c r="D336" t="s">
        <v>97</v>
      </c>
      <c r="E336" t="s">
        <v>28</v>
      </c>
      <c r="F336" t="s">
        <v>19</v>
      </c>
      <c r="G336" t="s">
        <v>20</v>
      </c>
      <c r="H336" s="3">
        <v>2015</v>
      </c>
      <c r="I336" s="7">
        <v>826000000</v>
      </c>
      <c r="J336" t="s">
        <v>345</v>
      </c>
      <c r="K336" s="4">
        <f>(Q1_Table[[#This Row],[Valuation]]-Q1_Table[[#This Row],[Funding]])/Q1_Table[[#This Row],[Funding]]</f>
        <v>6.2639225181598066</v>
      </c>
    </row>
    <row r="337" spans="1:11" x14ac:dyDescent="0.2">
      <c r="A337" t="s">
        <v>733</v>
      </c>
      <c r="B337" s="2">
        <v>3000000000</v>
      </c>
      <c r="C337" s="1">
        <v>44202</v>
      </c>
      <c r="D337" t="s">
        <v>52</v>
      </c>
      <c r="E337" t="s">
        <v>160</v>
      </c>
      <c r="F337" t="s">
        <v>19</v>
      </c>
      <c r="G337" t="s">
        <v>20</v>
      </c>
      <c r="H337" s="3">
        <v>1999</v>
      </c>
      <c r="I337" s="7">
        <v>414000000</v>
      </c>
      <c r="J337" t="s">
        <v>734</v>
      </c>
      <c r="K337" s="4">
        <f>(Q1_Table[[#This Row],[Valuation]]-Q1_Table[[#This Row],[Funding]])/Q1_Table[[#This Row],[Funding]]</f>
        <v>6.2463768115942031</v>
      </c>
    </row>
    <row r="338" spans="1:11" x14ac:dyDescent="0.2">
      <c r="A338" t="s">
        <v>387</v>
      </c>
      <c r="B338" s="2">
        <v>5000000000</v>
      </c>
      <c r="C338" s="1">
        <v>43719</v>
      </c>
      <c r="D338" t="s">
        <v>11</v>
      </c>
      <c r="E338" t="s">
        <v>388</v>
      </c>
      <c r="F338" t="s">
        <v>19</v>
      </c>
      <c r="G338" t="s">
        <v>20</v>
      </c>
      <c r="H338" s="3">
        <v>2017</v>
      </c>
      <c r="I338" s="7">
        <v>691000000</v>
      </c>
      <c r="J338" t="s">
        <v>389</v>
      </c>
      <c r="K338" s="4">
        <f>(Q1_Table[[#This Row],[Valuation]]-Q1_Table[[#This Row],[Funding]])/Q1_Table[[#This Row],[Funding]]</f>
        <v>6.2358900144717797</v>
      </c>
    </row>
    <row r="339" spans="1:11" x14ac:dyDescent="0.2">
      <c r="A339" t="s">
        <v>619</v>
      </c>
      <c r="B339" s="2">
        <v>4000000000</v>
      </c>
      <c r="C339" s="1">
        <v>42853</v>
      </c>
      <c r="D339" t="s">
        <v>52</v>
      </c>
      <c r="E339" t="s">
        <v>277</v>
      </c>
      <c r="F339" t="s">
        <v>19</v>
      </c>
      <c r="G339" t="s">
        <v>20</v>
      </c>
      <c r="H339" s="3">
        <v>2014</v>
      </c>
      <c r="I339" s="7">
        <v>553000000</v>
      </c>
      <c r="J339" t="s">
        <v>620</v>
      </c>
      <c r="K339" s="4">
        <f>(Q1_Table[[#This Row],[Valuation]]-Q1_Table[[#This Row],[Funding]])/Q1_Table[[#This Row],[Funding]]</f>
        <v>6.2332730560578664</v>
      </c>
    </row>
    <row r="340" spans="1:11" x14ac:dyDescent="0.2">
      <c r="A340" t="s">
        <v>1217</v>
      </c>
      <c r="B340" s="2">
        <v>2000000000</v>
      </c>
      <c r="C340" s="1">
        <v>44475</v>
      </c>
      <c r="D340" t="s">
        <v>36</v>
      </c>
      <c r="E340" t="s">
        <v>874</v>
      </c>
      <c r="F340" t="s">
        <v>19</v>
      </c>
      <c r="G340" t="s">
        <v>20</v>
      </c>
      <c r="H340" s="3">
        <v>2013</v>
      </c>
      <c r="I340" s="7">
        <v>277000000</v>
      </c>
      <c r="J340" t="s">
        <v>1218</v>
      </c>
      <c r="K340" s="4">
        <f>(Q1_Table[[#This Row],[Valuation]]-Q1_Table[[#This Row],[Funding]])/Q1_Table[[#This Row],[Funding]]</f>
        <v>6.2202166064981945</v>
      </c>
    </row>
    <row r="341" spans="1:11" x14ac:dyDescent="0.2">
      <c r="A341" t="s">
        <v>1302</v>
      </c>
      <c r="B341" s="2">
        <v>2000000000</v>
      </c>
      <c r="C341" s="1">
        <v>44322</v>
      </c>
      <c r="D341" t="s">
        <v>27</v>
      </c>
      <c r="E341" t="s">
        <v>293</v>
      </c>
      <c r="F341" t="s">
        <v>19</v>
      </c>
      <c r="G341" t="s">
        <v>20</v>
      </c>
      <c r="H341" s="3">
        <v>2017</v>
      </c>
      <c r="I341" s="7">
        <v>277000000</v>
      </c>
      <c r="J341" t="s">
        <v>1303</v>
      </c>
      <c r="K341" s="4">
        <f>(Q1_Table[[#This Row],[Valuation]]-Q1_Table[[#This Row],[Funding]])/Q1_Table[[#This Row],[Funding]]</f>
        <v>6.2202166064981945</v>
      </c>
    </row>
    <row r="342" spans="1:11" x14ac:dyDescent="0.2">
      <c r="A342" t="s">
        <v>481</v>
      </c>
      <c r="B342" s="2">
        <v>4000000000</v>
      </c>
      <c r="C342" s="1">
        <v>44522</v>
      </c>
      <c r="D342" t="s">
        <v>27</v>
      </c>
      <c r="E342" t="s">
        <v>482</v>
      </c>
      <c r="F342" t="s">
        <v>19</v>
      </c>
      <c r="G342" t="s">
        <v>20</v>
      </c>
      <c r="H342" s="3">
        <v>2019</v>
      </c>
      <c r="I342" s="7">
        <v>555000000</v>
      </c>
      <c r="J342" t="s">
        <v>483</v>
      </c>
      <c r="K342" s="4">
        <f>(Q1_Table[[#This Row],[Valuation]]-Q1_Table[[#This Row],[Funding]])/Q1_Table[[#This Row],[Funding]]</f>
        <v>6.2072072072072073</v>
      </c>
    </row>
    <row r="343" spans="1:11" x14ac:dyDescent="0.2">
      <c r="A343" t="s">
        <v>748</v>
      </c>
      <c r="B343" s="2">
        <v>3000000000</v>
      </c>
      <c r="C343" s="1">
        <v>43949</v>
      </c>
      <c r="D343" t="s">
        <v>11</v>
      </c>
      <c r="E343" t="s">
        <v>749</v>
      </c>
      <c r="F343" t="s">
        <v>19</v>
      </c>
      <c r="G343" t="s">
        <v>20</v>
      </c>
      <c r="H343" s="3">
        <v>2009</v>
      </c>
      <c r="I343" s="7">
        <v>417000000</v>
      </c>
      <c r="J343" t="s">
        <v>750</v>
      </c>
      <c r="K343" s="4">
        <f>(Q1_Table[[#This Row],[Valuation]]-Q1_Table[[#This Row],[Funding]])/Q1_Table[[#This Row],[Funding]]</f>
        <v>6.1942446043165464</v>
      </c>
    </row>
    <row r="344" spans="1:11" x14ac:dyDescent="0.2">
      <c r="A344" t="s">
        <v>1491</v>
      </c>
      <c r="B344" s="2">
        <v>1000000000</v>
      </c>
      <c r="C344" s="1">
        <v>43391</v>
      </c>
      <c r="D344" t="s">
        <v>23</v>
      </c>
      <c r="E344" t="s">
        <v>672</v>
      </c>
      <c r="F344" t="s">
        <v>13</v>
      </c>
      <c r="G344" t="s">
        <v>14</v>
      </c>
      <c r="H344" s="3">
        <v>2009</v>
      </c>
      <c r="I344" s="7">
        <v>139000000</v>
      </c>
      <c r="J344" t="s">
        <v>1492</v>
      </c>
      <c r="K344" s="4">
        <f>(Q1_Table[[#This Row],[Valuation]]-Q1_Table[[#This Row],[Funding]])/Q1_Table[[#This Row],[Funding]]</f>
        <v>6.1942446043165464</v>
      </c>
    </row>
    <row r="345" spans="1:11" x14ac:dyDescent="0.2">
      <c r="A345" t="s">
        <v>640</v>
      </c>
      <c r="B345" s="2">
        <v>3000000000</v>
      </c>
      <c r="C345" s="1">
        <v>42970</v>
      </c>
      <c r="D345" t="s">
        <v>17</v>
      </c>
      <c r="E345" t="s">
        <v>641</v>
      </c>
      <c r="F345" t="s">
        <v>642</v>
      </c>
      <c r="G345" t="s">
        <v>14</v>
      </c>
      <c r="H345" s="3">
        <v>2004</v>
      </c>
      <c r="I345" s="7">
        <v>418000000</v>
      </c>
      <c r="J345" t="s">
        <v>643</v>
      </c>
      <c r="K345" s="4">
        <f>(Q1_Table[[#This Row],[Valuation]]-Q1_Table[[#This Row],[Funding]])/Q1_Table[[#This Row],[Funding]]</f>
        <v>6.1770334928229662</v>
      </c>
    </row>
    <row r="346" spans="1:11" x14ac:dyDescent="0.2">
      <c r="A346" t="s">
        <v>873</v>
      </c>
      <c r="B346" s="2">
        <v>3000000000</v>
      </c>
      <c r="C346" s="1">
        <v>43928</v>
      </c>
      <c r="D346" t="s">
        <v>36</v>
      </c>
      <c r="E346" t="s">
        <v>874</v>
      </c>
      <c r="F346" t="s">
        <v>19</v>
      </c>
      <c r="G346" t="s">
        <v>20</v>
      </c>
      <c r="H346" s="3">
        <v>2014</v>
      </c>
      <c r="I346" s="7">
        <v>419000000</v>
      </c>
      <c r="J346" t="s">
        <v>875</v>
      </c>
      <c r="K346" s="4">
        <f>(Q1_Table[[#This Row],[Valuation]]-Q1_Table[[#This Row],[Funding]])/Q1_Table[[#This Row],[Funding]]</f>
        <v>6.1599045346062056</v>
      </c>
    </row>
    <row r="347" spans="1:11" x14ac:dyDescent="0.2">
      <c r="A347" t="s">
        <v>1908</v>
      </c>
      <c r="B347" s="2">
        <v>1000000000</v>
      </c>
      <c r="C347" s="1">
        <v>44651</v>
      </c>
      <c r="D347" t="s">
        <v>17</v>
      </c>
      <c r="E347" t="s">
        <v>101</v>
      </c>
      <c r="F347" t="s">
        <v>19</v>
      </c>
      <c r="G347" t="s">
        <v>20</v>
      </c>
      <c r="H347" s="3">
        <v>2019</v>
      </c>
      <c r="I347" s="7">
        <v>140000000</v>
      </c>
      <c r="J347" t="s">
        <v>1909</v>
      </c>
      <c r="K347" s="4">
        <f>(Q1_Table[[#This Row],[Valuation]]-Q1_Table[[#This Row],[Funding]])/Q1_Table[[#This Row],[Funding]]</f>
        <v>6.1428571428571432</v>
      </c>
    </row>
    <row r="348" spans="1:11" x14ac:dyDescent="0.2">
      <c r="A348" t="s">
        <v>2084</v>
      </c>
      <c r="B348" s="2">
        <v>1000000000</v>
      </c>
      <c r="C348" s="1">
        <v>44441</v>
      </c>
      <c r="D348" t="s">
        <v>23</v>
      </c>
      <c r="F348" t="s">
        <v>177</v>
      </c>
      <c r="G348" t="s">
        <v>14</v>
      </c>
      <c r="H348" s="3">
        <v>2020</v>
      </c>
      <c r="I348" s="7">
        <v>140000000</v>
      </c>
      <c r="J348" t="s">
        <v>2085</v>
      </c>
      <c r="K348" s="4">
        <f>(Q1_Table[[#This Row],[Valuation]]-Q1_Table[[#This Row],[Funding]])/Q1_Table[[#This Row],[Funding]]</f>
        <v>6.1428571428571432</v>
      </c>
    </row>
    <row r="349" spans="1:11" x14ac:dyDescent="0.2">
      <c r="A349" t="s">
        <v>2314</v>
      </c>
      <c r="B349" s="2">
        <v>1000000000</v>
      </c>
      <c r="C349" s="1">
        <v>44095</v>
      </c>
      <c r="D349" t="s">
        <v>17</v>
      </c>
      <c r="E349" t="s">
        <v>1120</v>
      </c>
      <c r="F349" t="s">
        <v>1121</v>
      </c>
      <c r="G349" t="s">
        <v>14</v>
      </c>
      <c r="H349" s="3">
        <v>2020</v>
      </c>
      <c r="I349" s="7">
        <v>140000000</v>
      </c>
      <c r="J349" t="s">
        <v>2315</v>
      </c>
      <c r="K349" s="4">
        <f>(Q1_Table[[#This Row],[Valuation]]-Q1_Table[[#This Row],[Funding]])/Q1_Table[[#This Row],[Funding]]</f>
        <v>6.1428571428571432</v>
      </c>
    </row>
    <row r="350" spans="1:11" x14ac:dyDescent="0.2">
      <c r="A350" t="s">
        <v>1335</v>
      </c>
      <c r="B350" s="2">
        <v>2000000000</v>
      </c>
      <c r="C350" s="1">
        <v>44365</v>
      </c>
      <c r="D350" t="s">
        <v>27</v>
      </c>
      <c r="E350" t="s">
        <v>309</v>
      </c>
      <c r="F350" t="s">
        <v>310</v>
      </c>
      <c r="G350" t="s">
        <v>33</v>
      </c>
      <c r="H350" s="3">
        <v>2013</v>
      </c>
      <c r="I350" s="7">
        <v>281000000</v>
      </c>
      <c r="J350" t="s">
        <v>1336</v>
      </c>
      <c r="K350" s="4">
        <f>(Q1_Table[[#This Row],[Valuation]]-Q1_Table[[#This Row],[Funding]])/Q1_Table[[#This Row],[Funding]]</f>
        <v>6.117437722419929</v>
      </c>
    </row>
    <row r="351" spans="1:11" x14ac:dyDescent="0.2">
      <c r="A351" t="s">
        <v>449</v>
      </c>
      <c r="B351" s="2">
        <v>5000000000</v>
      </c>
      <c r="C351" s="1">
        <v>44572</v>
      </c>
      <c r="D351" t="s">
        <v>27</v>
      </c>
      <c r="E351" t="s">
        <v>315</v>
      </c>
      <c r="F351" t="s">
        <v>316</v>
      </c>
      <c r="G351" t="s">
        <v>33</v>
      </c>
      <c r="H351" s="3">
        <v>2016</v>
      </c>
      <c r="I351" s="7">
        <v>704000000</v>
      </c>
      <c r="J351" t="s">
        <v>450</v>
      </c>
      <c r="K351" s="4">
        <f>(Q1_Table[[#This Row],[Valuation]]-Q1_Table[[#This Row],[Funding]])/Q1_Table[[#This Row],[Funding]]</f>
        <v>6.1022727272727275</v>
      </c>
    </row>
    <row r="352" spans="1:11" x14ac:dyDescent="0.2">
      <c r="A352" t="s">
        <v>1093</v>
      </c>
      <c r="B352" s="2">
        <v>2000000000</v>
      </c>
      <c r="C352" s="1">
        <v>44642</v>
      </c>
      <c r="D352" t="s">
        <v>27</v>
      </c>
      <c r="E352" t="s">
        <v>101</v>
      </c>
      <c r="F352" t="s">
        <v>19</v>
      </c>
      <c r="G352" t="s">
        <v>20</v>
      </c>
      <c r="H352" s="3">
        <v>2017</v>
      </c>
      <c r="I352" s="7">
        <v>282000000</v>
      </c>
      <c r="J352" t="s">
        <v>1094</v>
      </c>
      <c r="K352" s="4">
        <f>(Q1_Table[[#This Row],[Valuation]]-Q1_Table[[#This Row],[Funding]])/Q1_Table[[#This Row],[Funding]]</f>
        <v>6.0921985815602833</v>
      </c>
    </row>
    <row r="353" spans="1:11" x14ac:dyDescent="0.2">
      <c r="A353" t="s">
        <v>2065</v>
      </c>
      <c r="B353" s="2">
        <v>1000000000</v>
      </c>
      <c r="C353" s="1">
        <v>44544</v>
      </c>
      <c r="D353" t="s">
        <v>97</v>
      </c>
      <c r="E353" t="s">
        <v>101</v>
      </c>
      <c r="F353" t="s">
        <v>19</v>
      </c>
      <c r="G353" t="s">
        <v>20</v>
      </c>
      <c r="H353" s="3">
        <v>2020</v>
      </c>
      <c r="I353" s="7">
        <v>141000000</v>
      </c>
      <c r="J353" t="s">
        <v>2066</v>
      </c>
      <c r="K353" s="4">
        <f>(Q1_Table[[#This Row],[Valuation]]-Q1_Table[[#This Row],[Funding]])/Q1_Table[[#This Row],[Funding]]</f>
        <v>6.0921985815602833</v>
      </c>
    </row>
    <row r="354" spans="1:11" x14ac:dyDescent="0.2">
      <c r="A354" t="s">
        <v>1675</v>
      </c>
      <c r="B354" s="2">
        <v>1000000000</v>
      </c>
      <c r="C354" s="1">
        <v>44532</v>
      </c>
      <c r="D354" t="s">
        <v>201</v>
      </c>
      <c r="E354" t="s">
        <v>28</v>
      </c>
      <c r="F354" t="s">
        <v>19</v>
      </c>
      <c r="G354" t="s">
        <v>20</v>
      </c>
      <c r="H354" s="3">
        <v>2018</v>
      </c>
      <c r="I354" s="7">
        <v>141000000</v>
      </c>
      <c r="J354" t="s">
        <v>1676</v>
      </c>
      <c r="K354" s="4">
        <f>(Q1_Table[[#This Row],[Valuation]]-Q1_Table[[#This Row],[Funding]])/Q1_Table[[#This Row],[Funding]]</f>
        <v>6.0921985815602833</v>
      </c>
    </row>
    <row r="355" spans="1:11" x14ac:dyDescent="0.2">
      <c r="A355" t="s">
        <v>878</v>
      </c>
      <c r="B355" s="2">
        <v>3000000000</v>
      </c>
      <c r="C355" s="1">
        <v>43452</v>
      </c>
      <c r="D355" t="s">
        <v>36</v>
      </c>
      <c r="E355" t="s">
        <v>121</v>
      </c>
      <c r="F355" t="s">
        <v>19</v>
      </c>
      <c r="G355" t="s">
        <v>20</v>
      </c>
      <c r="H355" s="3">
        <v>2010</v>
      </c>
      <c r="I355" s="7">
        <v>427000000</v>
      </c>
      <c r="J355" t="s">
        <v>879</v>
      </c>
      <c r="K355" s="4">
        <f>(Q1_Table[[#This Row],[Valuation]]-Q1_Table[[#This Row],[Funding]])/Q1_Table[[#This Row],[Funding]]</f>
        <v>6.0257611241217797</v>
      </c>
    </row>
    <row r="356" spans="1:11" x14ac:dyDescent="0.2">
      <c r="A356" t="s">
        <v>1157</v>
      </c>
      <c r="B356" s="2">
        <v>2000000000</v>
      </c>
      <c r="C356" s="1">
        <v>44061</v>
      </c>
      <c r="D356" t="s">
        <v>124</v>
      </c>
      <c r="E356" t="s">
        <v>77</v>
      </c>
      <c r="F356" t="s">
        <v>13</v>
      </c>
      <c r="G356" t="s">
        <v>14</v>
      </c>
      <c r="H356" s="3">
        <v>2019</v>
      </c>
      <c r="I356" s="7">
        <v>285000000</v>
      </c>
      <c r="J356" t="s">
        <v>1158</v>
      </c>
      <c r="K356" s="4">
        <f>(Q1_Table[[#This Row],[Valuation]]-Q1_Table[[#This Row],[Funding]])/Q1_Table[[#This Row],[Funding]]</f>
        <v>6.0175438596491224</v>
      </c>
    </row>
    <row r="357" spans="1:11" x14ac:dyDescent="0.2">
      <c r="A357" t="s">
        <v>1411</v>
      </c>
      <c r="B357" s="2">
        <v>2000000000</v>
      </c>
      <c r="C357" s="1">
        <v>43528</v>
      </c>
      <c r="D357" t="s">
        <v>17</v>
      </c>
      <c r="E357" t="s">
        <v>1412</v>
      </c>
      <c r="F357" t="s">
        <v>1413</v>
      </c>
      <c r="G357" t="s">
        <v>33</v>
      </c>
      <c r="H357" s="3">
        <v>2012</v>
      </c>
      <c r="I357" s="7">
        <v>285000000</v>
      </c>
      <c r="J357" t="s">
        <v>1414</v>
      </c>
      <c r="K357" s="4">
        <f>(Q1_Table[[#This Row],[Valuation]]-Q1_Table[[#This Row],[Funding]])/Q1_Table[[#This Row],[Funding]]</f>
        <v>6.0175438596491224</v>
      </c>
    </row>
    <row r="358" spans="1:11" x14ac:dyDescent="0.2">
      <c r="A358" t="s">
        <v>268</v>
      </c>
      <c r="B358" s="2">
        <v>7000000000</v>
      </c>
      <c r="C358" s="1">
        <v>43591</v>
      </c>
      <c r="D358" t="s">
        <v>27</v>
      </c>
      <c r="E358" t="s">
        <v>28</v>
      </c>
      <c r="F358" t="s">
        <v>19</v>
      </c>
      <c r="G358" t="s">
        <v>20</v>
      </c>
      <c r="H358" s="3">
        <v>2012</v>
      </c>
      <c r="I358" s="7">
        <v>1000000000</v>
      </c>
      <c r="J358" t="s">
        <v>269</v>
      </c>
      <c r="K358" s="4">
        <f>(Q1_Table[[#This Row],[Valuation]]-Q1_Table[[#This Row],[Funding]])/Q1_Table[[#This Row],[Funding]]</f>
        <v>6</v>
      </c>
    </row>
    <row r="359" spans="1:11" x14ac:dyDescent="0.2">
      <c r="A359" t="s">
        <v>254</v>
      </c>
      <c r="B359" s="2">
        <v>7000000000</v>
      </c>
      <c r="C359" s="1">
        <v>42543</v>
      </c>
      <c r="D359" t="s">
        <v>213</v>
      </c>
      <c r="E359" t="s">
        <v>12</v>
      </c>
      <c r="F359" t="s">
        <v>13</v>
      </c>
      <c r="G359" t="s">
        <v>14</v>
      </c>
      <c r="H359" s="3">
        <v>2014</v>
      </c>
      <c r="I359" s="7">
        <v>1000000000</v>
      </c>
      <c r="J359" t="s">
        <v>255</v>
      </c>
      <c r="K359" s="4">
        <f>(Q1_Table[[#This Row],[Valuation]]-Q1_Table[[#This Row],[Funding]])/Q1_Table[[#This Row],[Funding]]</f>
        <v>6</v>
      </c>
    </row>
    <row r="360" spans="1:11" x14ac:dyDescent="0.2">
      <c r="A360" t="s">
        <v>290</v>
      </c>
      <c r="B360" s="2">
        <v>7000000000</v>
      </c>
      <c r="C360" s="1">
        <v>44039</v>
      </c>
      <c r="D360" t="s">
        <v>97</v>
      </c>
      <c r="E360" t="s">
        <v>101</v>
      </c>
      <c r="F360" t="s">
        <v>19</v>
      </c>
      <c r="G360" t="s">
        <v>20</v>
      </c>
      <c r="H360" s="3">
        <v>2017</v>
      </c>
      <c r="I360" s="7">
        <v>1000000000</v>
      </c>
      <c r="J360" t="s">
        <v>291</v>
      </c>
      <c r="K360" s="4">
        <f>(Q1_Table[[#This Row],[Valuation]]-Q1_Table[[#This Row],[Funding]])/Q1_Table[[#This Row],[Funding]]</f>
        <v>6</v>
      </c>
    </row>
    <row r="361" spans="1:11" x14ac:dyDescent="0.2">
      <c r="A361" t="s">
        <v>1505</v>
      </c>
      <c r="B361" s="2">
        <v>1000000000</v>
      </c>
      <c r="C361" s="1">
        <v>43858</v>
      </c>
      <c r="D361" t="s">
        <v>36</v>
      </c>
      <c r="E361" t="s">
        <v>101</v>
      </c>
      <c r="F361" t="s">
        <v>19</v>
      </c>
      <c r="G361" t="s">
        <v>20</v>
      </c>
      <c r="H361" s="3">
        <v>2012</v>
      </c>
      <c r="I361" s="7">
        <v>143000000</v>
      </c>
      <c r="J361" t="s">
        <v>1506</v>
      </c>
      <c r="K361" s="4">
        <f>(Q1_Table[[#This Row],[Valuation]]-Q1_Table[[#This Row],[Funding]])/Q1_Table[[#This Row],[Funding]]</f>
        <v>5.9930069930069934</v>
      </c>
    </row>
    <row r="362" spans="1:11" x14ac:dyDescent="0.2">
      <c r="A362" t="s">
        <v>2210</v>
      </c>
      <c r="B362" s="2">
        <v>1000000000</v>
      </c>
      <c r="C362" s="1">
        <v>44650</v>
      </c>
      <c r="D362" t="s">
        <v>36</v>
      </c>
      <c r="E362" t="s">
        <v>101</v>
      </c>
      <c r="F362" t="s">
        <v>19</v>
      </c>
      <c r="G362" t="s">
        <v>20</v>
      </c>
      <c r="H362" s="3">
        <v>2021</v>
      </c>
      <c r="I362" s="7">
        <v>143000000</v>
      </c>
      <c r="J362" t="s">
        <v>2211</v>
      </c>
      <c r="K362" s="4">
        <f>(Q1_Table[[#This Row],[Valuation]]-Q1_Table[[#This Row],[Funding]])/Q1_Table[[#This Row],[Funding]]</f>
        <v>5.9930069930069934</v>
      </c>
    </row>
    <row r="363" spans="1:11" x14ac:dyDescent="0.2">
      <c r="A363" t="s">
        <v>1240</v>
      </c>
      <c r="B363" s="2">
        <v>2000000000</v>
      </c>
      <c r="C363" s="1">
        <v>43780</v>
      </c>
      <c r="D363" t="s">
        <v>23</v>
      </c>
      <c r="E363" t="s">
        <v>189</v>
      </c>
      <c r="F363" t="s">
        <v>190</v>
      </c>
      <c r="G363" t="s">
        <v>14</v>
      </c>
      <c r="H363" s="3">
        <v>2001</v>
      </c>
      <c r="I363" s="7">
        <v>287000000</v>
      </c>
      <c r="J363" t="s">
        <v>571</v>
      </c>
      <c r="K363" s="4">
        <f>(Q1_Table[[#This Row],[Valuation]]-Q1_Table[[#This Row],[Funding]])/Q1_Table[[#This Row],[Funding]]</f>
        <v>5.968641114982578</v>
      </c>
    </row>
    <row r="364" spans="1:11" x14ac:dyDescent="0.2">
      <c r="A364" t="s">
        <v>1875</v>
      </c>
      <c r="B364" s="2">
        <v>1000000000</v>
      </c>
      <c r="C364" s="1">
        <v>42936</v>
      </c>
      <c r="D364" t="s">
        <v>68</v>
      </c>
      <c r="E364" t="s">
        <v>12</v>
      </c>
      <c r="F364" t="s">
        <v>13</v>
      </c>
      <c r="G364" t="s">
        <v>14</v>
      </c>
      <c r="H364" s="3">
        <v>2012</v>
      </c>
      <c r="I364" s="7">
        <v>144000000</v>
      </c>
      <c r="J364" t="s">
        <v>1580</v>
      </c>
      <c r="K364" s="4">
        <f>(Q1_Table[[#This Row],[Valuation]]-Q1_Table[[#This Row],[Funding]])/Q1_Table[[#This Row],[Funding]]</f>
        <v>5.9444444444444446</v>
      </c>
    </row>
    <row r="365" spans="1:11" x14ac:dyDescent="0.2">
      <c r="A365" t="s">
        <v>2250</v>
      </c>
      <c r="B365" s="2">
        <v>1000000000</v>
      </c>
      <c r="C365" s="1">
        <v>44502</v>
      </c>
      <c r="D365" t="s">
        <v>36</v>
      </c>
      <c r="E365" t="s">
        <v>12</v>
      </c>
      <c r="F365" t="s">
        <v>13</v>
      </c>
      <c r="G365" t="s">
        <v>14</v>
      </c>
      <c r="H365" s="3">
        <v>2015</v>
      </c>
      <c r="I365" s="7">
        <v>144000000</v>
      </c>
      <c r="J365" t="s">
        <v>2251</v>
      </c>
      <c r="K365" s="4">
        <f>(Q1_Table[[#This Row],[Valuation]]-Q1_Table[[#This Row],[Funding]])/Q1_Table[[#This Row],[Funding]]</f>
        <v>5.9444444444444446</v>
      </c>
    </row>
    <row r="366" spans="1:11" x14ac:dyDescent="0.2">
      <c r="A366" t="s">
        <v>984</v>
      </c>
      <c r="B366" s="2">
        <v>2000000000</v>
      </c>
      <c r="C366" s="1">
        <v>44469</v>
      </c>
      <c r="D366" t="s">
        <v>36</v>
      </c>
      <c r="E366" t="s">
        <v>985</v>
      </c>
      <c r="F366" t="s">
        <v>19</v>
      </c>
      <c r="G366" t="s">
        <v>20</v>
      </c>
      <c r="H366" s="3">
        <v>2015</v>
      </c>
      <c r="I366" s="7">
        <v>289000000</v>
      </c>
      <c r="J366" t="s">
        <v>986</v>
      </c>
      <c r="K366" s="4">
        <f>(Q1_Table[[#This Row],[Valuation]]-Q1_Table[[#This Row],[Funding]])/Q1_Table[[#This Row],[Funding]]</f>
        <v>5.9204152249134951</v>
      </c>
    </row>
    <row r="367" spans="1:11" x14ac:dyDescent="0.2">
      <c r="A367" t="s">
        <v>2118</v>
      </c>
      <c r="B367" s="2">
        <v>1000000000</v>
      </c>
      <c r="C367" s="1">
        <v>44588</v>
      </c>
      <c r="D367" t="s">
        <v>27</v>
      </c>
      <c r="E367" t="s">
        <v>101</v>
      </c>
      <c r="F367" t="s">
        <v>19</v>
      </c>
      <c r="G367" t="s">
        <v>20</v>
      </c>
      <c r="H367" s="3">
        <v>2015</v>
      </c>
      <c r="I367" s="7">
        <v>145000000</v>
      </c>
      <c r="J367" t="s">
        <v>2119</v>
      </c>
      <c r="K367" s="4">
        <f>(Q1_Table[[#This Row],[Valuation]]-Q1_Table[[#This Row],[Funding]])/Q1_Table[[#This Row],[Funding]]</f>
        <v>5.8965517241379306</v>
      </c>
    </row>
    <row r="368" spans="1:11" x14ac:dyDescent="0.2">
      <c r="A368" t="s">
        <v>1325</v>
      </c>
      <c r="B368" s="2">
        <v>2000000000</v>
      </c>
      <c r="C368" s="1">
        <v>43851</v>
      </c>
      <c r="D368" t="s">
        <v>213</v>
      </c>
      <c r="E368" t="s">
        <v>28</v>
      </c>
      <c r="F368" t="s">
        <v>19</v>
      </c>
      <c r="G368" t="s">
        <v>20</v>
      </c>
      <c r="H368" s="3">
        <v>2011</v>
      </c>
      <c r="I368" s="7">
        <v>293000000</v>
      </c>
      <c r="J368" t="s">
        <v>1326</v>
      </c>
      <c r="K368" s="4">
        <f>(Q1_Table[[#This Row],[Valuation]]-Q1_Table[[#This Row],[Funding]])/Q1_Table[[#This Row],[Funding]]</f>
        <v>5.8259385665529013</v>
      </c>
    </row>
    <row r="369" spans="1:11" x14ac:dyDescent="0.2">
      <c r="A369" t="s">
        <v>441</v>
      </c>
      <c r="B369" s="2">
        <v>5000000000</v>
      </c>
      <c r="C369" s="1">
        <v>44408</v>
      </c>
      <c r="D369" t="s">
        <v>23</v>
      </c>
      <c r="E369" t="s">
        <v>442</v>
      </c>
      <c r="F369" t="s">
        <v>70</v>
      </c>
      <c r="G369" t="s">
        <v>14</v>
      </c>
      <c r="H369" s="3">
        <v>2015</v>
      </c>
      <c r="I369" s="7">
        <v>734000000</v>
      </c>
      <c r="J369" t="s">
        <v>443</v>
      </c>
      <c r="K369" s="4">
        <f>(Q1_Table[[#This Row],[Valuation]]-Q1_Table[[#This Row],[Funding]])/Q1_Table[[#This Row],[Funding]]</f>
        <v>5.8119891008174385</v>
      </c>
    </row>
    <row r="370" spans="1:11" x14ac:dyDescent="0.2">
      <c r="A370" t="s">
        <v>1274</v>
      </c>
      <c r="B370" s="2">
        <v>2000000000</v>
      </c>
      <c r="C370" s="1">
        <v>44215</v>
      </c>
      <c r="D370" t="s">
        <v>97</v>
      </c>
      <c r="E370" t="s">
        <v>1275</v>
      </c>
      <c r="F370" t="s">
        <v>19</v>
      </c>
      <c r="G370" t="s">
        <v>20</v>
      </c>
      <c r="H370" s="3">
        <v>2014</v>
      </c>
      <c r="I370" s="7">
        <v>295000000</v>
      </c>
      <c r="J370" t="s">
        <v>1276</v>
      </c>
      <c r="K370" s="4">
        <f>(Q1_Table[[#This Row],[Valuation]]-Q1_Table[[#This Row],[Funding]])/Q1_Table[[#This Row],[Funding]]</f>
        <v>5.7796610169491522</v>
      </c>
    </row>
    <row r="371" spans="1:11" x14ac:dyDescent="0.2">
      <c r="A371" t="s">
        <v>1429</v>
      </c>
      <c r="B371" s="2">
        <v>2000000000</v>
      </c>
      <c r="C371" s="1">
        <v>44455</v>
      </c>
      <c r="D371" t="s">
        <v>97</v>
      </c>
      <c r="E371" t="s">
        <v>101</v>
      </c>
      <c r="F371" t="s">
        <v>19</v>
      </c>
      <c r="G371" t="s">
        <v>20</v>
      </c>
      <c r="H371" s="3">
        <v>2016</v>
      </c>
      <c r="I371" s="7">
        <v>296000000</v>
      </c>
      <c r="J371" t="s">
        <v>1430</v>
      </c>
      <c r="K371" s="4">
        <f>(Q1_Table[[#This Row],[Valuation]]-Q1_Table[[#This Row],[Funding]])/Q1_Table[[#This Row],[Funding]]</f>
        <v>5.756756756756757</v>
      </c>
    </row>
    <row r="372" spans="1:11" x14ac:dyDescent="0.2">
      <c r="A372" t="s">
        <v>1434</v>
      </c>
      <c r="B372" s="2">
        <v>2000000000</v>
      </c>
      <c r="C372" s="1">
        <v>44522</v>
      </c>
      <c r="D372" t="s">
        <v>97</v>
      </c>
      <c r="E372" t="s">
        <v>101</v>
      </c>
      <c r="F372" t="s">
        <v>19</v>
      </c>
      <c r="G372" t="s">
        <v>20</v>
      </c>
      <c r="H372" s="3">
        <v>2015</v>
      </c>
      <c r="I372" s="7">
        <v>296000000</v>
      </c>
      <c r="J372" t="s">
        <v>1435</v>
      </c>
      <c r="K372" s="4">
        <f>(Q1_Table[[#This Row],[Valuation]]-Q1_Table[[#This Row],[Funding]])/Q1_Table[[#This Row],[Funding]]</f>
        <v>5.756756756756757</v>
      </c>
    </row>
    <row r="373" spans="1:11" x14ac:dyDescent="0.2">
      <c r="A373" t="s">
        <v>1822</v>
      </c>
      <c r="B373" s="2">
        <v>1000000000</v>
      </c>
      <c r="C373" s="1">
        <v>44467</v>
      </c>
      <c r="D373" t="s">
        <v>36</v>
      </c>
      <c r="E373" t="s">
        <v>28</v>
      </c>
      <c r="F373" t="s">
        <v>19</v>
      </c>
      <c r="G373" t="s">
        <v>20</v>
      </c>
      <c r="H373" s="3">
        <v>2017</v>
      </c>
      <c r="I373" s="7">
        <v>148000000</v>
      </c>
      <c r="J373" t="s">
        <v>1823</v>
      </c>
      <c r="K373" s="4">
        <f>(Q1_Table[[#This Row],[Valuation]]-Q1_Table[[#This Row],[Funding]])/Q1_Table[[#This Row],[Funding]]</f>
        <v>5.756756756756757</v>
      </c>
    </row>
    <row r="374" spans="1:11" x14ac:dyDescent="0.2">
      <c r="A374" t="s">
        <v>1793</v>
      </c>
      <c r="B374" s="2">
        <v>1000000000</v>
      </c>
      <c r="C374" s="1">
        <v>44551</v>
      </c>
      <c r="D374" t="s">
        <v>36</v>
      </c>
      <c r="E374" t="s">
        <v>1794</v>
      </c>
      <c r="F374" t="s">
        <v>19</v>
      </c>
      <c r="G374" t="s">
        <v>20</v>
      </c>
      <c r="H374" s="3">
        <v>2016</v>
      </c>
      <c r="I374" s="7">
        <v>148000000</v>
      </c>
      <c r="J374" t="s">
        <v>1795</v>
      </c>
      <c r="K374" s="4">
        <f>(Q1_Table[[#This Row],[Valuation]]-Q1_Table[[#This Row],[Funding]])/Q1_Table[[#This Row],[Funding]]</f>
        <v>5.756756756756757</v>
      </c>
    </row>
    <row r="375" spans="1:11" x14ac:dyDescent="0.2">
      <c r="A375" t="s">
        <v>62</v>
      </c>
      <c r="B375" s="2">
        <v>27000000000</v>
      </c>
      <c r="C375" s="1">
        <v>41066</v>
      </c>
      <c r="D375" t="s">
        <v>23</v>
      </c>
      <c r="E375" t="s">
        <v>63</v>
      </c>
      <c r="F375" t="s">
        <v>19</v>
      </c>
      <c r="G375" t="s">
        <v>20</v>
      </c>
      <c r="H375" s="3">
        <v>2002</v>
      </c>
      <c r="I375" s="7">
        <v>4000000000</v>
      </c>
      <c r="J375" t="s">
        <v>64</v>
      </c>
      <c r="K375" s="4">
        <f>(Q1_Table[[#This Row],[Valuation]]-Q1_Table[[#This Row],[Funding]])/Q1_Table[[#This Row],[Funding]]</f>
        <v>5.75</v>
      </c>
    </row>
    <row r="376" spans="1:11" x14ac:dyDescent="0.2">
      <c r="A376" t="s">
        <v>325</v>
      </c>
      <c r="B376" s="2">
        <v>6000000000</v>
      </c>
      <c r="C376" s="1">
        <v>44175</v>
      </c>
      <c r="D376" t="s">
        <v>97</v>
      </c>
      <c r="E376" t="s">
        <v>326</v>
      </c>
      <c r="F376" t="s">
        <v>19</v>
      </c>
      <c r="G376" t="s">
        <v>20</v>
      </c>
      <c r="H376" s="3">
        <v>2017</v>
      </c>
      <c r="I376" s="7">
        <v>891000000</v>
      </c>
      <c r="J376" t="s">
        <v>327</v>
      </c>
      <c r="K376" s="4">
        <f>(Q1_Table[[#This Row],[Valuation]]-Q1_Table[[#This Row],[Funding]])/Q1_Table[[#This Row],[Funding]]</f>
        <v>5.7340067340067344</v>
      </c>
    </row>
    <row r="377" spans="1:11" x14ac:dyDescent="0.2">
      <c r="A377" t="s">
        <v>1260</v>
      </c>
      <c r="B377" s="2">
        <v>2000000000</v>
      </c>
      <c r="C377" s="1">
        <v>43746</v>
      </c>
      <c r="D377" t="s">
        <v>213</v>
      </c>
      <c r="E377" t="s">
        <v>77</v>
      </c>
      <c r="F377" t="s">
        <v>13</v>
      </c>
      <c r="G377" t="s">
        <v>14</v>
      </c>
      <c r="H377" s="3">
        <v>2005</v>
      </c>
      <c r="I377" s="7">
        <v>298000000</v>
      </c>
      <c r="J377" t="s">
        <v>1261</v>
      </c>
      <c r="K377" s="4">
        <f>(Q1_Table[[#This Row],[Valuation]]-Q1_Table[[#This Row],[Funding]])/Q1_Table[[#This Row],[Funding]]</f>
        <v>5.7114093959731544</v>
      </c>
    </row>
    <row r="378" spans="1:11" x14ac:dyDescent="0.2">
      <c r="A378" t="s">
        <v>1136</v>
      </c>
      <c r="B378" s="2">
        <v>2000000000</v>
      </c>
      <c r="C378" s="1">
        <v>44572</v>
      </c>
      <c r="D378" t="s">
        <v>97</v>
      </c>
      <c r="E378" t="s">
        <v>28</v>
      </c>
      <c r="F378" t="s">
        <v>19</v>
      </c>
      <c r="G378" t="s">
        <v>20</v>
      </c>
      <c r="H378" s="3">
        <v>2020</v>
      </c>
      <c r="I378" s="7">
        <v>298000000</v>
      </c>
      <c r="J378" t="s">
        <v>1137</v>
      </c>
      <c r="K378" s="4">
        <f>(Q1_Table[[#This Row],[Valuation]]-Q1_Table[[#This Row],[Funding]])/Q1_Table[[#This Row],[Funding]]</f>
        <v>5.7114093959731544</v>
      </c>
    </row>
    <row r="379" spans="1:11" x14ac:dyDescent="0.2">
      <c r="A379" t="s">
        <v>1565</v>
      </c>
      <c r="B379" s="2">
        <v>1000000000</v>
      </c>
      <c r="C379" s="1">
        <v>44362</v>
      </c>
      <c r="D379" t="s">
        <v>36</v>
      </c>
      <c r="E379" t="s">
        <v>24</v>
      </c>
      <c r="F379" t="s">
        <v>13</v>
      </c>
      <c r="G379" t="s">
        <v>14</v>
      </c>
      <c r="H379" s="3">
        <v>2015</v>
      </c>
      <c r="I379" s="7">
        <v>149000000</v>
      </c>
      <c r="J379" t="s">
        <v>1566</v>
      </c>
      <c r="K379" s="4">
        <f>(Q1_Table[[#This Row],[Valuation]]-Q1_Table[[#This Row],[Funding]])/Q1_Table[[#This Row],[Funding]]</f>
        <v>5.7114093959731544</v>
      </c>
    </row>
    <row r="380" spans="1:11" x14ac:dyDescent="0.2">
      <c r="A380" t="s">
        <v>1358</v>
      </c>
      <c r="B380" s="2">
        <v>2000000000</v>
      </c>
      <c r="C380" s="1">
        <v>43900</v>
      </c>
      <c r="D380" t="s">
        <v>36</v>
      </c>
      <c r="E380" t="s">
        <v>319</v>
      </c>
      <c r="F380" t="s">
        <v>19</v>
      </c>
      <c r="G380" t="s">
        <v>20</v>
      </c>
      <c r="H380" s="3">
        <v>2010</v>
      </c>
      <c r="I380" s="7">
        <v>299000000</v>
      </c>
      <c r="J380" t="s">
        <v>1359</v>
      </c>
      <c r="K380" s="4">
        <f>(Q1_Table[[#This Row],[Valuation]]-Q1_Table[[#This Row],[Funding]])/Q1_Table[[#This Row],[Funding]]</f>
        <v>5.6889632107023411</v>
      </c>
    </row>
    <row r="381" spans="1:11" x14ac:dyDescent="0.2">
      <c r="A381" t="s">
        <v>1058</v>
      </c>
      <c r="B381" s="2">
        <v>2000000000</v>
      </c>
      <c r="C381" s="1">
        <v>44551</v>
      </c>
      <c r="D381" t="s">
        <v>46</v>
      </c>
      <c r="E381" t="s">
        <v>1056</v>
      </c>
      <c r="F381" t="s">
        <v>19</v>
      </c>
      <c r="G381" t="s">
        <v>20</v>
      </c>
      <c r="H381" s="3">
        <v>2016</v>
      </c>
      <c r="I381" s="7">
        <v>299000000</v>
      </c>
      <c r="J381" t="s">
        <v>1059</v>
      </c>
      <c r="K381" s="4">
        <f>(Q1_Table[[#This Row],[Valuation]]-Q1_Table[[#This Row],[Funding]])/Q1_Table[[#This Row],[Funding]]</f>
        <v>5.6889632107023411</v>
      </c>
    </row>
    <row r="382" spans="1:11" x14ac:dyDescent="0.2">
      <c r="A382" t="s">
        <v>1343</v>
      </c>
      <c r="B382" s="2">
        <v>2000000000</v>
      </c>
      <c r="C382" s="1">
        <v>44497</v>
      </c>
      <c r="D382" t="s">
        <v>52</v>
      </c>
      <c r="E382" t="s">
        <v>1344</v>
      </c>
      <c r="F382" t="s">
        <v>19</v>
      </c>
      <c r="G382" t="s">
        <v>20</v>
      </c>
      <c r="H382" s="3">
        <v>2021</v>
      </c>
      <c r="I382" s="7">
        <v>300000000</v>
      </c>
      <c r="J382" t="s">
        <v>1345</v>
      </c>
      <c r="K382" s="4">
        <f>(Q1_Table[[#This Row],[Valuation]]-Q1_Table[[#This Row],[Funding]])/Q1_Table[[#This Row],[Funding]]</f>
        <v>5.666666666666667</v>
      </c>
    </row>
    <row r="383" spans="1:11" x14ac:dyDescent="0.2">
      <c r="A383" t="s">
        <v>1279</v>
      </c>
      <c r="B383" s="2">
        <v>2000000000</v>
      </c>
      <c r="C383" s="1">
        <v>44649</v>
      </c>
      <c r="D383" t="s">
        <v>701</v>
      </c>
      <c r="E383" t="s">
        <v>160</v>
      </c>
      <c r="F383" t="s">
        <v>19</v>
      </c>
      <c r="G383" t="s">
        <v>20</v>
      </c>
      <c r="H383" s="3">
        <v>2018</v>
      </c>
      <c r="I383" s="7">
        <v>300000000</v>
      </c>
      <c r="J383" t="s">
        <v>1280</v>
      </c>
      <c r="K383" s="4">
        <f>(Q1_Table[[#This Row],[Valuation]]-Q1_Table[[#This Row],[Funding]])/Q1_Table[[#This Row],[Funding]]</f>
        <v>5.666666666666667</v>
      </c>
    </row>
    <row r="384" spans="1:11" x14ac:dyDescent="0.2">
      <c r="A384" t="s">
        <v>2035</v>
      </c>
      <c r="B384" s="2">
        <v>1000000000</v>
      </c>
      <c r="C384" s="1">
        <v>44243</v>
      </c>
      <c r="D384" t="s">
        <v>17</v>
      </c>
      <c r="E384" t="s">
        <v>811</v>
      </c>
      <c r="F384" t="s">
        <v>19</v>
      </c>
      <c r="G384" t="s">
        <v>20</v>
      </c>
      <c r="H384" s="3">
        <v>2016</v>
      </c>
      <c r="I384" s="7">
        <v>150000000</v>
      </c>
      <c r="J384" t="s">
        <v>2036</v>
      </c>
      <c r="K384" s="4">
        <f>(Q1_Table[[#This Row],[Valuation]]-Q1_Table[[#This Row],[Funding]])/Q1_Table[[#This Row],[Funding]]</f>
        <v>5.666666666666667</v>
      </c>
    </row>
    <row r="385" spans="1:11" x14ac:dyDescent="0.2">
      <c r="A385" t="s">
        <v>1890</v>
      </c>
      <c r="B385" s="2">
        <v>1000000000</v>
      </c>
      <c r="C385" s="1">
        <v>44455</v>
      </c>
      <c r="D385" t="s">
        <v>11</v>
      </c>
      <c r="E385" t="s">
        <v>1891</v>
      </c>
      <c r="F385" t="s">
        <v>19</v>
      </c>
      <c r="G385" t="s">
        <v>20</v>
      </c>
      <c r="H385" s="3">
        <v>2019</v>
      </c>
      <c r="I385" s="7">
        <v>150000000</v>
      </c>
      <c r="J385" t="s">
        <v>1892</v>
      </c>
      <c r="K385" s="4">
        <f>(Q1_Table[[#This Row],[Valuation]]-Q1_Table[[#This Row],[Funding]])/Q1_Table[[#This Row],[Funding]]</f>
        <v>5.666666666666667</v>
      </c>
    </row>
    <row r="386" spans="1:11" x14ac:dyDescent="0.2">
      <c r="A386" t="s">
        <v>1277</v>
      </c>
      <c r="B386" s="2">
        <v>2000000000</v>
      </c>
      <c r="C386" s="1">
        <v>44475</v>
      </c>
      <c r="D386" t="s">
        <v>27</v>
      </c>
      <c r="E386" t="s">
        <v>1278</v>
      </c>
      <c r="F386" t="s">
        <v>70</v>
      </c>
      <c r="G386" t="s">
        <v>14</v>
      </c>
      <c r="H386" s="3">
        <v>2017</v>
      </c>
      <c r="I386" s="7">
        <v>301000000</v>
      </c>
      <c r="J386" t="s">
        <v>858</v>
      </c>
      <c r="K386" s="4">
        <f>(Q1_Table[[#This Row],[Valuation]]-Q1_Table[[#This Row],[Funding]])/Q1_Table[[#This Row],[Funding]]</f>
        <v>5.6445182724252492</v>
      </c>
    </row>
    <row r="387" spans="1:11" x14ac:dyDescent="0.2">
      <c r="A387" t="s">
        <v>545</v>
      </c>
      <c r="B387" s="2">
        <v>4000000000</v>
      </c>
      <c r="C387" s="1">
        <v>44271</v>
      </c>
      <c r="D387" t="s">
        <v>23</v>
      </c>
      <c r="E387" t="s">
        <v>546</v>
      </c>
      <c r="F387" t="s">
        <v>19</v>
      </c>
      <c r="G387" t="s">
        <v>20</v>
      </c>
      <c r="H387" s="3">
        <v>2017</v>
      </c>
      <c r="I387" s="7">
        <v>603000000</v>
      </c>
      <c r="J387" t="s">
        <v>547</v>
      </c>
      <c r="K387" s="4">
        <f>(Q1_Table[[#This Row],[Valuation]]-Q1_Table[[#This Row],[Funding]])/Q1_Table[[#This Row],[Funding]]</f>
        <v>5.6334991708126037</v>
      </c>
    </row>
    <row r="388" spans="1:11" x14ac:dyDescent="0.2">
      <c r="A388" t="s">
        <v>426</v>
      </c>
      <c r="B388" s="2">
        <v>5000000000</v>
      </c>
      <c r="C388" s="1">
        <v>43717</v>
      </c>
      <c r="D388" t="s">
        <v>23</v>
      </c>
      <c r="E388" t="s">
        <v>427</v>
      </c>
      <c r="F388" t="s">
        <v>421</v>
      </c>
      <c r="G388" t="s">
        <v>413</v>
      </c>
      <c r="H388" s="3">
        <v>2012</v>
      </c>
      <c r="I388" s="7">
        <v>755000000</v>
      </c>
      <c r="J388" t="s">
        <v>428</v>
      </c>
      <c r="K388" s="4">
        <f>(Q1_Table[[#This Row],[Valuation]]-Q1_Table[[#This Row],[Funding]])/Q1_Table[[#This Row],[Funding]]</f>
        <v>5.6225165562913908</v>
      </c>
    </row>
    <row r="389" spans="1:11" x14ac:dyDescent="0.2">
      <c r="A389" t="s">
        <v>1339</v>
      </c>
      <c r="B389" s="2">
        <v>2000000000</v>
      </c>
      <c r="C389" s="1">
        <v>44347</v>
      </c>
      <c r="D389" t="s">
        <v>27</v>
      </c>
      <c r="E389" t="s">
        <v>28</v>
      </c>
      <c r="F389" t="s">
        <v>19</v>
      </c>
      <c r="G389" t="s">
        <v>20</v>
      </c>
      <c r="H389" s="3">
        <v>2017</v>
      </c>
      <c r="I389" s="7">
        <v>302000000</v>
      </c>
      <c r="J389" t="s">
        <v>1340</v>
      </c>
      <c r="K389" s="4">
        <f>(Q1_Table[[#This Row],[Valuation]]-Q1_Table[[#This Row],[Funding]])/Q1_Table[[#This Row],[Funding]]</f>
        <v>5.6225165562913908</v>
      </c>
    </row>
    <row r="390" spans="1:11" x14ac:dyDescent="0.2">
      <c r="A390" t="s">
        <v>1479</v>
      </c>
      <c r="B390" s="2">
        <v>1000000000</v>
      </c>
      <c r="C390" s="1">
        <v>44561</v>
      </c>
      <c r="D390" t="s">
        <v>133</v>
      </c>
      <c r="E390" t="s">
        <v>31</v>
      </c>
      <c r="F390" t="s">
        <v>32</v>
      </c>
      <c r="G390" t="s">
        <v>33</v>
      </c>
      <c r="H390" s="3">
        <v>2016</v>
      </c>
      <c r="I390" s="7">
        <v>151000000</v>
      </c>
      <c r="J390" t="s">
        <v>1480</v>
      </c>
      <c r="K390" s="4">
        <f>(Q1_Table[[#This Row],[Valuation]]-Q1_Table[[#This Row],[Funding]])/Q1_Table[[#This Row],[Funding]]</f>
        <v>5.6225165562913908</v>
      </c>
    </row>
    <row r="391" spans="1:11" x14ac:dyDescent="0.2">
      <c r="A391" t="s">
        <v>2264</v>
      </c>
      <c r="B391" s="2">
        <v>1000000000</v>
      </c>
      <c r="C391" s="1">
        <v>44203</v>
      </c>
      <c r="D391" t="s">
        <v>36</v>
      </c>
      <c r="E391" t="s">
        <v>198</v>
      </c>
      <c r="F391" t="s">
        <v>19</v>
      </c>
      <c r="G391" t="s">
        <v>20</v>
      </c>
      <c r="H391" s="3">
        <v>2015</v>
      </c>
      <c r="I391" s="7">
        <v>151000000</v>
      </c>
      <c r="J391" t="s">
        <v>2265</v>
      </c>
      <c r="K391" s="4">
        <f>(Q1_Table[[#This Row],[Valuation]]-Q1_Table[[#This Row],[Funding]])/Q1_Table[[#This Row],[Funding]]</f>
        <v>5.6225165562913908</v>
      </c>
    </row>
    <row r="392" spans="1:11" x14ac:dyDescent="0.2">
      <c r="A392" t="s">
        <v>2401</v>
      </c>
      <c r="B392" s="2">
        <v>1000000000</v>
      </c>
      <c r="C392" s="1">
        <v>44502</v>
      </c>
      <c r="D392" t="s">
        <v>36</v>
      </c>
      <c r="E392" t="s">
        <v>77</v>
      </c>
      <c r="F392" t="s">
        <v>13</v>
      </c>
      <c r="G392" t="s">
        <v>14</v>
      </c>
      <c r="H392" s="3">
        <v>2015</v>
      </c>
      <c r="I392" s="7">
        <v>151000000</v>
      </c>
      <c r="J392" t="s">
        <v>2402</v>
      </c>
      <c r="K392" s="4">
        <f>(Q1_Table[[#This Row],[Valuation]]-Q1_Table[[#This Row],[Funding]])/Q1_Table[[#This Row],[Funding]]</f>
        <v>5.6225165562913908</v>
      </c>
    </row>
    <row r="393" spans="1:11" x14ac:dyDescent="0.2">
      <c r="A393" t="s">
        <v>1697</v>
      </c>
      <c r="B393" s="2">
        <v>1000000000</v>
      </c>
      <c r="C393" s="1">
        <v>43025</v>
      </c>
      <c r="D393" t="s">
        <v>213</v>
      </c>
      <c r="E393" t="s">
        <v>12</v>
      </c>
      <c r="F393" t="s">
        <v>13</v>
      </c>
      <c r="G393" t="s">
        <v>14</v>
      </c>
      <c r="H393" s="3">
        <v>2021</v>
      </c>
      <c r="I393" s="7">
        <v>151000000</v>
      </c>
      <c r="J393" t="s">
        <v>1698</v>
      </c>
      <c r="K393" s="4">
        <f>(Q1_Table[[#This Row],[Valuation]]-Q1_Table[[#This Row],[Funding]])/Q1_Table[[#This Row],[Funding]]</f>
        <v>5.6225165562913908</v>
      </c>
    </row>
    <row r="394" spans="1:11" x14ac:dyDescent="0.2">
      <c r="A394" t="s">
        <v>346</v>
      </c>
      <c r="B394" s="2">
        <v>6000000000</v>
      </c>
      <c r="C394" s="1">
        <v>44068</v>
      </c>
      <c r="D394" t="s">
        <v>97</v>
      </c>
      <c r="E394" t="s">
        <v>347</v>
      </c>
      <c r="F394" t="s">
        <v>19</v>
      </c>
      <c r="G394" t="s">
        <v>20</v>
      </c>
      <c r="H394" s="3">
        <v>2015</v>
      </c>
      <c r="I394" s="7">
        <v>910000000</v>
      </c>
      <c r="J394" t="s">
        <v>348</v>
      </c>
      <c r="K394" s="4">
        <f>(Q1_Table[[#This Row],[Valuation]]-Q1_Table[[#This Row],[Funding]])/Q1_Table[[#This Row],[Funding]]</f>
        <v>5.5934065934065931</v>
      </c>
    </row>
    <row r="395" spans="1:11" x14ac:dyDescent="0.2">
      <c r="A395" t="s">
        <v>2150</v>
      </c>
      <c r="B395" s="2">
        <v>1000000000</v>
      </c>
      <c r="C395" s="1">
        <v>44641</v>
      </c>
      <c r="D395" t="s">
        <v>27</v>
      </c>
      <c r="E395" t="s">
        <v>101</v>
      </c>
      <c r="F395" t="s">
        <v>19</v>
      </c>
      <c r="G395" t="s">
        <v>20</v>
      </c>
      <c r="H395" s="3">
        <v>2012</v>
      </c>
      <c r="I395" s="7">
        <v>152000000</v>
      </c>
      <c r="J395" t="s">
        <v>2151</v>
      </c>
      <c r="K395" s="4">
        <f>(Q1_Table[[#This Row],[Valuation]]-Q1_Table[[#This Row],[Funding]])/Q1_Table[[#This Row],[Funding]]</f>
        <v>5.5789473684210522</v>
      </c>
    </row>
    <row r="396" spans="1:11" x14ac:dyDescent="0.2">
      <c r="A396" t="s">
        <v>444</v>
      </c>
      <c r="B396" s="2">
        <v>5000000000</v>
      </c>
      <c r="C396" s="1">
        <v>43648</v>
      </c>
      <c r="D396" t="s">
        <v>133</v>
      </c>
      <c r="E396" t="s">
        <v>69</v>
      </c>
      <c r="F396" t="s">
        <v>70</v>
      </c>
      <c r="G396" t="s">
        <v>14</v>
      </c>
      <c r="H396" s="3">
        <v>2019</v>
      </c>
      <c r="I396" s="7">
        <v>761000000</v>
      </c>
      <c r="J396" t="s">
        <v>445</v>
      </c>
      <c r="K396" s="4">
        <f>(Q1_Table[[#This Row],[Valuation]]-Q1_Table[[#This Row],[Funding]])/Q1_Table[[#This Row],[Funding]]</f>
        <v>5.5703022339027592</v>
      </c>
    </row>
    <row r="397" spans="1:11" x14ac:dyDescent="0.2">
      <c r="A397" t="s">
        <v>1250</v>
      </c>
      <c r="B397" s="2">
        <v>2000000000</v>
      </c>
      <c r="C397" s="1">
        <v>43677</v>
      </c>
      <c r="D397" t="s">
        <v>11</v>
      </c>
      <c r="E397" t="s">
        <v>1251</v>
      </c>
      <c r="F397" t="s">
        <v>357</v>
      </c>
      <c r="G397" t="s">
        <v>14</v>
      </c>
      <c r="H397" s="3">
        <v>2013</v>
      </c>
      <c r="I397" s="7">
        <v>305000000</v>
      </c>
      <c r="J397" t="s">
        <v>1252</v>
      </c>
      <c r="K397" s="4">
        <f>(Q1_Table[[#This Row],[Valuation]]-Q1_Table[[#This Row],[Funding]])/Q1_Table[[#This Row],[Funding]]</f>
        <v>5.557377049180328</v>
      </c>
    </row>
    <row r="398" spans="1:11" x14ac:dyDescent="0.2">
      <c r="A398" t="s">
        <v>1296</v>
      </c>
      <c r="B398" s="2">
        <v>2000000000</v>
      </c>
      <c r="C398" s="1">
        <v>44377</v>
      </c>
      <c r="D398" t="s">
        <v>11</v>
      </c>
      <c r="E398" t="s">
        <v>198</v>
      </c>
      <c r="F398" t="s">
        <v>19</v>
      </c>
      <c r="G398" t="s">
        <v>20</v>
      </c>
      <c r="H398" s="3">
        <v>2016</v>
      </c>
      <c r="I398" s="7">
        <v>305000000</v>
      </c>
      <c r="J398" t="s">
        <v>1297</v>
      </c>
      <c r="K398" s="4">
        <f>(Q1_Table[[#This Row],[Valuation]]-Q1_Table[[#This Row],[Funding]])/Q1_Table[[#This Row],[Funding]]</f>
        <v>5.557377049180328</v>
      </c>
    </row>
    <row r="399" spans="1:11" x14ac:dyDescent="0.2">
      <c r="A399" t="s">
        <v>603</v>
      </c>
      <c r="B399" s="2">
        <v>4000000000</v>
      </c>
      <c r="C399" s="1">
        <v>41912</v>
      </c>
      <c r="D399" t="s">
        <v>23</v>
      </c>
      <c r="E399" t="s">
        <v>277</v>
      </c>
      <c r="F399" t="s">
        <v>19</v>
      </c>
      <c r="G399" t="s">
        <v>20</v>
      </c>
      <c r="H399" s="3">
        <v>2008</v>
      </c>
      <c r="I399" s="7">
        <v>614000000</v>
      </c>
      <c r="J399" t="s">
        <v>604</v>
      </c>
      <c r="K399" s="4">
        <f>(Q1_Table[[#This Row],[Valuation]]-Q1_Table[[#This Row],[Funding]])/Q1_Table[[#This Row],[Funding]]</f>
        <v>5.5146579804560263</v>
      </c>
    </row>
    <row r="400" spans="1:11" x14ac:dyDescent="0.2">
      <c r="A400" t="s">
        <v>768</v>
      </c>
      <c r="B400" s="2">
        <v>3000000000</v>
      </c>
      <c r="C400" s="1">
        <v>44329</v>
      </c>
      <c r="D400" t="s">
        <v>68</v>
      </c>
      <c r="E400" t="s">
        <v>28</v>
      </c>
      <c r="F400" t="s">
        <v>19</v>
      </c>
      <c r="G400" t="s">
        <v>20</v>
      </c>
      <c r="H400" s="3">
        <v>2015</v>
      </c>
      <c r="I400" s="7">
        <v>461000000</v>
      </c>
      <c r="J400" t="s">
        <v>769</v>
      </c>
      <c r="K400" s="4">
        <f>(Q1_Table[[#This Row],[Valuation]]-Q1_Table[[#This Row],[Funding]])/Q1_Table[[#This Row],[Funding]]</f>
        <v>5.5075921908893708</v>
      </c>
    </row>
    <row r="401" spans="1:11" x14ac:dyDescent="0.2">
      <c r="A401" t="s">
        <v>96</v>
      </c>
      <c r="B401" s="2">
        <v>13000000000</v>
      </c>
      <c r="C401" s="1">
        <v>43389</v>
      </c>
      <c r="D401" t="s">
        <v>97</v>
      </c>
      <c r="E401" t="s">
        <v>98</v>
      </c>
      <c r="F401" t="s">
        <v>19</v>
      </c>
      <c r="G401" t="s">
        <v>20</v>
      </c>
      <c r="H401" s="3">
        <v>2017</v>
      </c>
      <c r="I401" s="7">
        <v>2000000000</v>
      </c>
      <c r="J401" t="s">
        <v>99</v>
      </c>
      <c r="K401" s="4">
        <f>(Q1_Table[[#This Row],[Valuation]]-Q1_Table[[#This Row],[Funding]])/Q1_Table[[#This Row],[Funding]]</f>
        <v>5.5</v>
      </c>
    </row>
    <row r="402" spans="1:11" x14ac:dyDescent="0.2">
      <c r="A402" t="s">
        <v>2362</v>
      </c>
      <c r="B402" s="2">
        <v>1000000000</v>
      </c>
      <c r="C402" s="1">
        <v>44349</v>
      </c>
      <c r="D402" t="s">
        <v>46</v>
      </c>
      <c r="E402" t="s">
        <v>28</v>
      </c>
      <c r="F402" t="s">
        <v>19</v>
      </c>
      <c r="G402" t="s">
        <v>20</v>
      </c>
      <c r="H402" s="3">
        <v>2013</v>
      </c>
      <c r="I402" s="7">
        <v>154000000</v>
      </c>
      <c r="J402" t="s">
        <v>2363</v>
      </c>
      <c r="K402" s="4">
        <f>(Q1_Table[[#This Row],[Valuation]]-Q1_Table[[#This Row],[Funding]])/Q1_Table[[#This Row],[Funding]]</f>
        <v>5.4935064935064934</v>
      </c>
    </row>
    <row r="403" spans="1:11" x14ac:dyDescent="0.2">
      <c r="A403" t="s">
        <v>1548</v>
      </c>
      <c r="B403" s="2">
        <v>1000000000</v>
      </c>
      <c r="C403" s="1">
        <v>44221</v>
      </c>
      <c r="D403" t="s">
        <v>46</v>
      </c>
      <c r="E403" t="s">
        <v>12</v>
      </c>
      <c r="F403" t="s">
        <v>13</v>
      </c>
      <c r="G403" t="s">
        <v>14</v>
      </c>
      <c r="H403" s="3">
        <v>2016</v>
      </c>
      <c r="I403" s="7">
        <v>154000000</v>
      </c>
      <c r="J403" t="s">
        <v>1549</v>
      </c>
      <c r="K403" s="4">
        <f>(Q1_Table[[#This Row],[Valuation]]-Q1_Table[[#This Row],[Funding]])/Q1_Table[[#This Row],[Funding]]</f>
        <v>5.4935064935064934</v>
      </c>
    </row>
    <row r="404" spans="1:11" x14ac:dyDescent="0.2">
      <c r="A404" t="s">
        <v>312</v>
      </c>
      <c r="B404" s="2">
        <v>6000000000</v>
      </c>
      <c r="C404" s="1">
        <v>44082</v>
      </c>
      <c r="D404" t="s">
        <v>27</v>
      </c>
      <c r="E404" t="s">
        <v>309</v>
      </c>
      <c r="F404" t="s">
        <v>310</v>
      </c>
      <c r="G404" t="s">
        <v>33</v>
      </c>
      <c r="H404" s="3">
        <v>2004</v>
      </c>
      <c r="I404" s="7">
        <v>928000000</v>
      </c>
      <c r="J404" t="s">
        <v>313</v>
      </c>
      <c r="K404" s="4">
        <f>(Q1_Table[[#This Row],[Valuation]]-Q1_Table[[#This Row],[Funding]])/Q1_Table[[#This Row],[Funding]]</f>
        <v>5.4655172413793105</v>
      </c>
    </row>
    <row r="405" spans="1:11" x14ac:dyDescent="0.2">
      <c r="A405" t="s">
        <v>695</v>
      </c>
      <c r="B405" s="2">
        <v>3000000000</v>
      </c>
      <c r="C405" s="1">
        <v>44615</v>
      </c>
      <c r="D405" t="s">
        <v>97</v>
      </c>
      <c r="E405" t="s">
        <v>696</v>
      </c>
      <c r="F405" t="s">
        <v>19</v>
      </c>
      <c r="G405" t="s">
        <v>20</v>
      </c>
      <c r="H405" s="3">
        <v>2016</v>
      </c>
      <c r="I405" s="7">
        <v>465000000</v>
      </c>
      <c r="J405" t="s">
        <v>697</v>
      </c>
      <c r="K405" s="4">
        <f>(Q1_Table[[#This Row],[Valuation]]-Q1_Table[[#This Row],[Funding]])/Q1_Table[[#This Row],[Funding]]</f>
        <v>5.4516129032258061</v>
      </c>
    </row>
    <row r="406" spans="1:11" x14ac:dyDescent="0.2">
      <c r="A406" t="s">
        <v>1016</v>
      </c>
      <c r="B406" s="2">
        <v>2000000000</v>
      </c>
      <c r="C406" s="1">
        <v>44454</v>
      </c>
      <c r="D406" t="s">
        <v>52</v>
      </c>
      <c r="E406" t="s">
        <v>1017</v>
      </c>
      <c r="F406" t="s">
        <v>43</v>
      </c>
      <c r="G406" t="s">
        <v>33</v>
      </c>
      <c r="H406" s="3">
        <v>2011</v>
      </c>
      <c r="I406" s="7">
        <v>310000000</v>
      </c>
      <c r="J406" t="s">
        <v>1018</v>
      </c>
      <c r="K406" s="4">
        <f>(Q1_Table[[#This Row],[Valuation]]-Q1_Table[[#This Row],[Funding]])/Q1_Table[[#This Row],[Funding]]</f>
        <v>5.4516129032258061</v>
      </c>
    </row>
    <row r="407" spans="1:11" x14ac:dyDescent="0.2">
      <c r="A407" t="s">
        <v>1174</v>
      </c>
      <c r="B407" s="2">
        <v>2000000000</v>
      </c>
      <c r="C407" s="1">
        <v>44138</v>
      </c>
      <c r="D407" t="s">
        <v>46</v>
      </c>
      <c r="E407" t="s">
        <v>42</v>
      </c>
      <c r="F407" t="s">
        <v>43</v>
      </c>
      <c r="G407" t="s">
        <v>33</v>
      </c>
      <c r="H407" s="3">
        <v>2012</v>
      </c>
      <c r="I407" s="7">
        <v>311000000</v>
      </c>
      <c r="J407" t="s">
        <v>1175</v>
      </c>
      <c r="K407" s="4">
        <f>(Q1_Table[[#This Row],[Valuation]]-Q1_Table[[#This Row],[Funding]])/Q1_Table[[#This Row],[Funding]]</f>
        <v>5.430868167202572</v>
      </c>
    </row>
    <row r="408" spans="1:11" x14ac:dyDescent="0.2">
      <c r="A408" t="s">
        <v>764</v>
      </c>
      <c r="B408" s="2">
        <v>3000000000</v>
      </c>
      <c r="C408" s="1">
        <v>44377</v>
      </c>
      <c r="D408" t="s">
        <v>213</v>
      </c>
      <c r="E408" t="s">
        <v>117</v>
      </c>
      <c r="F408" t="s">
        <v>118</v>
      </c>
      <c r="G408" t="s">
        <v>33</v>
      </c>
      <c r="H408" s="3">
        <v>2019</v>
      </c>
      <c r="I408" s="7">
        <v>468000000</v>
      </c>
      <c r="J408" t="s">
        <v>765</v>
      </c>
      <c r="K408" s="4">
        <f>(Q1_Table[[#This Row],[Valuation]]-Q1_Table[[#This Row],[Funding]])/Q1_Table[[#This Row],[Funding]]</f>
        <v>5.4102564102564106</v>
      </c>
    </row>
    <row r="409" spans="1:11" x14ac:dyDescent="0.2">
      <c r="A409" t="s">
        <v>1706</v>
      </c>
      <c r="B409" s="2">
        <v>1000000000</v>
      </c>
      <c r="C409" s="1">
        <v>44469</v>
      </c>
      <c r="D409" t="s">
        <v>27</v>
      </c>
      <c r="E409" t="s">
        <v>101</v>
      </c>
      <c r="F409" t="s">
        <v>19</v>
      </c>
      <c r="G409" t="s">
        <v>20</v>
      </c>
      <c r="H409" s="3">
        <v>2015</v>
      </c>
      <c r="I409" s="7">
        <v>156000000</v>
      </c>
      <c r="J409" t="s">
        <v>1707</v>
      </c>
      <c r="K409" s="4">
        <f>(Q1_Table[[#This Row],[Valuation]]-Q1_Table[[#This Row],[Funding]])/Q1_Table[[#This Row],[Funding]]</f>
        <v>5.4102564102564106</v>
      </c>
    </row>
    <row r="410" spans="1:11" x14ac:dyDescent="0.2">
      <c r="A410" t="s">
        <v>2140</v>
      </c>
      <c r="B410" s="2">
        <v>1000000000</v>
      </c>
      <c r="C410" s="1">
        <v>44418</v>
      </c>
      <c r="D410" t="s">
        <v>27</v>
      </c>
      <c r="E410" t="s">
        <v>282</v>
      </c>
      <c r="F410" t="s">
        <v>230</v>
      </c>
      <c r="G410" t="s">
        <v>20</v>
      </c>
      <c r="H410" s="3">
        <v>2004</v>
      </c>
      <c r="I410" s="7">
        <v>156000000</v>
      </c>
      <c r="J410" t="s">
        <v>2141</v>
      </c>
      <c r="K410" s="4">
        <f>(Q1_Table[[#This Row],[Valuation]]-Q1_Table[[#This Row],[Funding]])/Q1_Table[[#This Row],[Funding]]</f>
        <v>5.4102564102564106</v>
      </c>
    </row>
    <row r="411" spans="1:11" x14ac:dyDescent="0.2">
      <c r="A411" t="s">
        <v>2415</v>
      </c>
      <c r="B411" s="2">
        <v>1000000000</v>
      </c>
      <c r="C411" s="1">
        <v>44469</v>
      </c>
      <c r="D411" t="s">
        <v>97</v>
      </c>
      <c r="E411" t="s">
        <v>101</v>
      </c>
      <c r="F411" t="s">
        <v>19</v>
      </c>
      <c r="G411" t="s">
        <v>20</v>
      </c>
      <c r="H411" s="3">
        <v>2014</v>
      </c>
      <c r="I411" s="7">
        <v>156000000</v>
      </c>
      <c r="J411" t="s">
        <v>2416</v>
      </c>
      <c r="K411" s="4">
        <f>(Q1_Table[[#This Row],[Valuation]]-Q1_Table[[#This Row],[Funding]])/Q1_Table[[#This Row],[Funding]]</f>
        <v>5.4102564102564106</v>
      </c>
    </row>
    <row r="412" spans="1:11" x14ac:dyDescent="0.2">
      <c r="A412" t="s">
        <v>634</v>
      </c>
      <c r="B412" s="2">
        <v>3000000000</v>
      </c>
      <c r="C412" s="1">
        <v>44333</v>
      </c>
      <c r="D412" t="s">
        <v>23</v>
      </c>
      <c r="F412" t="s">
        <v>465</v>
      </c>
      <c r="G412" t="s">
        <v>14</v>
      </c>
      <c r="H412" s="3">
        <v>2015</v>
      </c>
      <c r="I412" s="7">
        <v>471000000</v>
      </c>
      <c r="J412" t="s">
        <v>635</v>
      </c>
      <c r="K412" s="4">
        <f>(Q1_Table[[#This Row],[Valuation]]-Q1_Table[[#This Row],[Funding]])/Q1_Table[[#This Row],[Funding]]</f>
        <v>5.369426751592357</v>
      </c>
    </row>
    <row r="413" spans="1:11" x14ac:dyDescent="0.2">
      <c r="A413" t="s">
        <v>1778</v>
      </c>
      <c r="B413" s="2">
        <v>1000000000</v>
      </c>
      <c r="C413" s="1">
        <v>44574</v>
      </c>
      <c r="D413" t="s">
        <v>36</v>
      </c>
      <c r="E413" t="s">
        <v>590</v>
      </c>
      <c r="F413" t="s">
        <v>591</v>
      </c>
      <c r="G413" t="s">
        <v>33</v>
      </c>
      <c r="H413" s="3">
        <v>2015</v>
      </c>
      <c r="I413" s="7">
        <v>157000000</v>
      </c>
      <c r="J413" t="s">
        <v>1779</v>
      </c>
      <c r="K413" s="4">
        <f>(Q1_Table[[#This Row],[Valuation]]-Q1_Table[[#This Row],[Funding]])/Q1_Table[[#This Row],[Funding]]</f>
        <v>5.369426751592357</v>
      </c>
    </row>
    <row r="414" spans="1:11" x14ac:dyDescent="0.2">
      <c r="A414" t="s">
        <v>2159</v>
      </c>
      <c r="B414" s="2">
        <v>1000000000</v>
      </c>
      <c r="C414" s="1">
        <v>44552</v>
      </c>
      <c r="D414" t="s">
        <v>701</v>
      </c>
      <c r="E414" t="s">
        <v>12</v>
      </c>
      <c r="F414" t="s">
        <v>13</v>
      </c>
      <c r="G414" t="s">
        <v>14</v>
      </c>
      <c r="H414" s="3">
        <v>2019</v>
      </c>
      <c r="I414" s="7">
        <v>157000000</v>
      </c>
      <c r="J414" t="s">
        <v>2160</v>
      </c>
      <c r="K414" s="4">
        <f>(Q1_Table[[#This Row],[Valuation]]-Q1_Table[[#This Row],[Funding]])/Q1_Table[[#This Row],[Funding]]</f>
        <v>5.369426751592357</v>
      </c>
    </row>
    <row r="415" spans="1:11" x14ac:dyDescent="0.2">
      <c r="A415" t="s">
        <v>2366</v>
      </c>
      <c r="B415" s="2">
        <v>1000000000</v>
      </c>
      <c r="C415" s="1">
        <v>44308</v>
      </c>
      <c r="D415" t="s">
        <v>11</v>
      </c>
      <c r="E415" t="s">
        <v>28</v>
      </c>
      <c r="F415" t="s">
        <v>19</v>
      </c>
      <c r="G415" t="s">
        <v>20</v>
      </c>
      <c r="H415" s="3">
        <v>2011</v>
      </c>
      <c r="I415" s="7">
        <v>157000000</v>
      </c>
      <c r="J415" t="s">
        <v>2367</v>
      </c>
      <c r="K415" s="4">
        <f>(Q1_Table[[#This Row],[Valuation]]-Q1_Table[[#This Row],[Funding]])/Q1_Table[[#This Row],[Funding]]</f>
        <v>5.369426751592357</v>
      </c>
    </row>
    <row r="416" spans="1:11" x14ac:dyDescent="0.2">
      <c r="A416" t="s">
        <v>1165</v>
      </c>
      <c r="B416" s="2">
        <v>2000000000</v>
      </c>
      <c r="C416" s="1">
        <v>44327</v>
      </c>
      <c r="D416" t="s">
        <v>36</v>
      </c>
      <c r="E416" t="s">
        <v>28</v>
      </c>
      <c r="F416" t="s">
        <v>19</v>
      </c>
      <c r="G416" t="s">
        <v>20</v>
      </c>
      <c r="H416" s="3">
        <v>2011</v>
      </c>
      <c r="I416" s="7">
        <v>315000000</v>
      </c>
      <c r="J416" t="s">
        <v>1166</v>
      </c>
      <c r="K416" s="4">
        <f>(Q1_Table[[#This Row],[Valuation]]-Q1_Table[[#This Row],[Funding]])/Q1_Table[[#This Row],[Funding]]</f>
        <v>5.3492063492063489</v>
      </c>
    </row>
    <row r="417" spans="1:11" x14ac:dyDescent="0.2">
      <c r="A417" t="s">
        <v>1386</v>
      </c>
      <c r="B417" s="2">
        <v>2000000000</v>
      </c>
      <c r="C417" s="1">
        <v>44522</v>
      </c>
      <c r="D417" t="s">
        <v>36</v>
      </c>
      <c r="E417" t="s">
        <v>749</v>
      </c>
      <c r="F417" t="s">
        <v>19</v>
      </c>
      <c r="G417" t="s">
        <v>20</v>
      </c>
      <c r="H417" s="3">
        <v>2011</v>
      </c>
      <c r="I417" s="7">
        <v>315000000</v>
      </c>
      <c r="J417" t="s">
        <v>1387</v>
      </c>
      <c r="K417" s="4">
        <f>(Q1_Table[[#This Row],[Valuation]]-Q1_Table[[#This Row],[Funding]])/Q1_Table[[#This Row],[Funding]]</f>
        <v>5.3492063492063489</v>
      </c>
    </row>
    <row r="418" spans="1:11" x14ac:dyDescent="0.2">
      <c r="A418" t="s">
        <v>851</v>
      </c>
      <c r="B418" s="2">
        <v>3000000000</v>
      </c>
      <c r="C418" s="1">
        <v>44264</v>
      </c>
      <c r="D418" t="s">
        <v>27</v>
      </c>
      <c r="E418" t="s">
        <v>28</v>
      </c>
      <c r="F418" t="s">
        <v>19</v>
      </c>
      <c r="G418" t="s">
        <v>20</v>
      </c>
      <c r="H418" s="3">
        <v>2016</v>
      </c>
      <c r="I418" s="7">
        <v>474000000</v>
      </c>
      <c r="J418" t="s">
        <v>852</v>
      </c>
      <c r="K418" s="4">
        <f>(Q1_Table[[#This Row],[Valuation]]-Q1_Table[[#This Row],[Funding]])/Q1_Table[[#This Row],[Funding]]</f>
        <v>5.3291139240506329</v>
      </c>
    </row>
    <row r="419" spans="1:11" x14ac:dyDescent="0.2">
      <c r="A419" t="s">
        <v>810</v>
      </c>
      <c r="B419" s="2">
        <v>3000000000</v>
      </c>
      <c r="C419" s="1">
        <v>43837</v>
      </c>
      <c r="D419" t="s">
        <v>27</v>
      </c>
      <c r="E419" t="s">
        <v>811</v>
      </c>
      <c r="F419" t="s">
        <v>19</v>
      </c>
      <c r="G419" t="s">
        <v>20</v>
      </c>
      <c r="H419" s="3">
        <v>2006</v>
      </c>
      <c r="I419" s="7">
        <v>475000000</v>
      </c>
      <c r="J419" t="s">
        <v>812</v>
      </c>
      <c r="K419" s="4">
        <f>(Q1_Table[[#This Row],[Valuation]]-Q1_Table[[#This Row],[Funding]])/Q1_Table[[#This Row],[Funding]]</f>
        <v>5.3157894736842106</v>
      </c>
    </row>
    <row r="420" spans="1:11" x14ac:dyDescent="0.2">
      <c r="A420" t="s">
        <v>972</v>
      </c>
      <c r="B420" s="2">
        <v>2000000000</v>
      </c>
      <c r="C420" s="1">
        <v>44334</v>
      </c>
      <c r="D420" t="s">
        <v>27</v>
      </c>
      <c r="E420" t="s">
        <v>28</v>
      </c>
      <c r="F420" t="s">
        <v>19</v>
      </c>
      <c r="G420" t="s">
        <v>20</v>
      </c>
      <c r="H420" s="3">
        <v>2004</v>
      </c>
      <c r="I420" s="7">
        <v>320000000</v>
      </c>
      <c r="J420" t="s">
        <v>973</v>
      </c>
      <c r="K420" s="4">
        <f>(Q1_Table[[#This Row],[Valuation]]-Q1_Table[[#This Row],[Funding]])/Q1_Table[[#This Row],[Funding]]</f>
        <v>5.25</v>
      </c>
    </row>
    <row r="421" spans="1:11" x14ac:dyDescent="0.2">
      <c r="A421" t="s">
        <v>1030</v>
      </c>
      <c r="B421" s="2">
        <v>2000000000</v>
      </c>
      <c r="C421" s="1">
        <v>44545</v>
      </c>
      <c r="D421" t="s">
        <v>23</v>
      </c>
      <c r="E421" t="s">
        <v>1031</v>
      </c>
      <c r="F421" t="s">
        <v>421</v>
      </c>
      <c r="G421" t="s">
        <v>413</v>
      </c>
      <c r="H421" s="3">
        <v>2015</v>
      </c>
      <c r="I421" s="7">
        <v>320000000</v>
      </c>
      <c r="J421" t="s">
        <v>1032</v>
      </c>
      <c r="K421" s="4">
        <f>(Q1_Table[[#This Row],[Valuation]]-Q1_Table[[#This Row],[Funding]])/Q1_Table[[#This Row],[Funding]]</f>
        <v>5.25</v>
      </c>
    </row>
    <row r="422" spans="1:11" x14ac:dyDescent="0.2">
      <c r="A422" t="s">
        <v>2019</v>
      </c>
      <c r="B422" s="2">
        <v>1000000000</v>
      </c>
      <c r="C422" s="1">
        <v>44537</v>
      </c>
      <c r="D422" t="s">
        <v>701</v>
      </c>
      <c r="E422" t="s">
        <v>1741</v>
      </c>
      <c r="F422" t="s">
        <v>19</v>
      </c>
      <c r="G422" t="s">
        <v>20</v>
      </c>
      <c r="H422" s="3">
        <v>2019</v>
      </c>
      <c r="I422" s="7">
        <v>160000000</v>
      </c>
      <c r="J422" t="s">
        <v>2020</v>
      </c>
      <c r="K422" s="4">
        <f>(Q1_Table[[#This Row],[Valuation]]-Q1_Table[[#This Row],[Funding]])/Q1_Table[[#This Row],[Funding]]</f>
        <v>5.25</v>
      </c>
    </row>
    <row r="423" spans="1:11" x14ac:dyDescent="0.2">
      <c r="A423" t="s">
        <v>1588</v>
      </c>
      <c r="B423" s="2">
        <v>1000000000</v>
      </c>
      <c r="C423" s="1">
        <v>44186</v>
      </c>
      <c r="D423" t="s">
        <v>27</v>
      </c>
      <c r="E423" t="s">
        <v>28</v>
      </c>
      <c r="F423" t="s">
        <v>19</v>
      </c>
      <c r="G423" t="s">
        <v>20</v>
      </c>
      <c r="H423" s="3">
        <v>2015</v>
      </c>
      <c r="I423" s="7">
        <v>160000000</v>
      </c>
      <c r="J423" t="s">
        <v>1589</v>
      </c>
      <c r="K423" s="4">
        <f>(Q1_Table[[#This Row],[Valuation]]-Q1_Table[[#This Row],[Funding]])/Q1_Table[[#This Row],[Funding]]</f>
        <v>5.25</v>
      </c>
    </row>
    <row r="424" spans="1:11" x14ac:dyDescent="0.2">
      <c r="A424" t="s">
        <v>496</v>
      </c>
      <c r="B424" s="2">
        <v>4000000000</v>
      </c>
      <c r="C424" s="1">
        <v>44249</v>
      </c>
      <c r="D424" t="s">
        <v>36</v>
      </c>
      <c r="E424" t="s">
        <v>497</v>
      </c>
      <c r="F424" t="s">
        <v>19</v>
      </c>
      <c r="G424" t="s">
        <v>20</v>
      </c>
      <c r="H424" s="3">
        <v>2013</v>
      </c>
      <c r="I424" s="7">
        <v>643000000</v>
      </c>
      <c r="J424" t="s">
        <v>498</v>
      </c>
      <c r="K424" s="4">
        <f>(Q1_Table[[#This Row],[Valuation]]-Q1_Table[[#This Row],[Funding]])/Q1_Table[[#This Row],[Funding]]</f>
        <v>5.2208398133748055</v>
      </c>
    </row>
    <row r="425" spans="1:11" x14ac:dyDescent="0.2">
      <c r="A425" t="s">
        <v>773</v>
      </c>
      <c r="B425" s="2">
        <v>3000000000</v>
      </c>
      <c r="C425" s="1">
        <v>43956</v>
      </c>
      <c r="D425" t="s">
        <v>68</v>
      </c>
      <c r="E425" t="s">
        <v>774</v>
      </c>
      <c r="F425" t="s">
        <v>230</v>
      </c>
      <c r="G425" t="s">
        <v>20</v>
      </c>
      <c r="H425" s="3">
        <v>2015</v>
      </c>
      <c r="I425" s="7">
        <v>483000000</v>
      </c>
      <c r="J425" t="s">
        <v>775</v>
      </c>
      <c r="K425" s="4">
        <f>(Q1_Table[[#This Row],[Valuation]]-Q1_Table[[#This Row],[Funding]])/Q1_Table[[#This Row],[Funding]]</f>
        <v>5.2111801242236027</v>
      </c>
    </row>
    <row r="426" spans="1:11" x14ac:dyDescent="0.2">
      <c r="A426" t="s">
        <v>793</v>
      </c>
      <c r="B426" s="2">
        <v>3000000000</v>
      </c>
      <c r="C426" s="1">
        <v>43605</v>
      </c>
      <c r="D426" t="s">
        <v>46</v>
      </c>
      <c r="E426" t="s">
        <v>794</v>
      </c>
      <c r="F426" t="s">
        <v>19</v>
      </c>
      <c r="G426" t="s">
        <v>20</v>
      </c>
      <c r="H426" s="3">
        <v>2014</v>
      </c>
      <c r="I426" s="7">
        <v>483000000</v>
      </c>
      <c r="J426" t="s">
        <v>795</v>
      </c>
      <c r="K426" s="4">
        <f>(Q1_Table[[#This Row],[Valuation]]-Q1_Table[[#This Row],[Funding]])/Q1_Table[[#This Row],[Funding]]</f>
        <v>5.2111801242236027</v>
      </c>
    </row>
    <row r="427" spans="1:11" x14ac:dyDescent="0.2">
      <c r="A427" t="s">
        <v>1848</v>
      </c>
      <c r="B427" s="2">
        <v>1000000000</v>
      </c>
      <c r="C427" s="1">
        <v>44281</v>
      </c>
      <c r="D427" t="s">
        <v>27</v>
      </c>
      <c r="E427" t="s">
        <v>28</v>
      </c>
      <c r="F427" t="s">
        <v>19</v>
      </c>
      <c r="G427" t="s">
        <v>20</v>
      </c>
      <c r="H427" s="3">
        <v>2016</v>
      </c>
      <c r="I427" s="7">
        <v>161000000</v>
      </c>
      <c r="J427" t="s">
        <v>1849</v>
      </c>
      <c r="K427" s="4">
        <f>(Q1_Table[[#This Row],[Valuation]]-Q1_Table[[#This Row],[Funding]])/Q1_Table[[#This Row],[Funding]]</f>
        <v>5.2111801242236027</v>
      </c>
    </row>
    <row r="428" spans="1:11" x14ac:dyDescent="0.2">
      <c r="A428" t="s">
        <v>2372</v>
      </c>
      <c r="B428" s="2">
        <v>1000000000</v>
      </c>
      <c r="C428" s="1">
        <v>44371</v>
      </c>
      <c r="D428" t="s">
        <v>27</v>
      </c>
      <c r="E428" t="s">
        <v>101</v>
      </c>
      <c r="F428" t="s">
        <v>19</v>
      </c>
      <c r="G428" t="s">
        <v>20</v>
      </c>
      <c r="H428" s="3">
        <v>2012</v>
      </c>
      <c r="I428" s="7">
        <v>161000000</v>
      </c>
      <c r="J428" t="s">
        <v>2373</v>
      </c>
      <c r="K428" s="4">
        <f>(Q1_Table[[#This Row],[Valuation]]-Q1_Table[[#This Row],[Funding]])/Q1_Table[[#This Row],[Funding]]</f>
        <v>5.2111801242236027</v>
      </c>
    </row>
    <row r="429" spans="1:11" x14ac:dyDescent="0.2">
      <c r="A429" t="s">
        <v>828</v>
      </c>
      <c r="B429" s="2">
        <v>3000000000</v>
      </c>
      <c r="C429" s="1">
        <v>44545</v>
      </c>
      <c r="D429" t="s">
        <v>27</v>
      </c>
      <c r="E429" t="s">
        <v>28</v>
      </c>
      <c r="F429" t="s">
        <v>19</v>
      </c>
      <c r="G429" t="s">
        <v>20</v>
      </c>
      <c r="H429" s="3">
        <v>2017</v>
      </c>
      <c r="I429" s="7">
        <v>487000000</v>
      </c>
      <c r="J429" t="s">
        <v>829</v>
      </c>
      <c r="K429" s="4">
        <f>(Q1_Table[[#This Row],[Valuation]]-Q1_Table[[#This Row],[Funding]])/Q1_Table[[#This Row],[Funding]]</f>
        <v>5.1601642710472282</v>
      </c>
    </row>
    <row r="430" spans="1:11" x14ac:dyDescent="0.2">
      <c r="A430" t="s">
        <v>1111</v>
      </c>
      <c r="B430" s="2">
        <v>2000000000</v>
      </c>
      <c r="C430" s="1">
        <v>42123</v>
      </c>
      <c r="D430" t="s">
        <v>124</v>
      </c>
      <c r="E430" t="s">
        <v>98</v>
      </c>
      <c r="F430" t="s">
        <v>19</v>
      </c>
      <c r="G430" t="s">
        <v>20</v>
      </c>
      <c r="H430" s="3">
        <v>2011</v>
      </c>
      <c r="I430" s="7">
        <v>325000000</v>
      </c>
      <c r="J430" t="s">
        <v>1112</v>
      </c>
      <c r="K430" s="4">
        <f>(Q1_Table[[#This Row],[Valuation]]-Q1_Table[[#This Row],[Funding]])/Q1_Table[[#This Row],[Funding]]</f>
        <v>5.1538461538461542</v>
      </c>
    </row>
    <row r="431" spans="1:11" x14ac:dyDescent="0.2">
      <c r="A431" t="s">
        <v>1524</v>
      </c>
      <c r="B431" s="2">
        <v>1000000000</v>
      </c>
      <c r="C431" s="1">
        <v>44293</v>
      </c>
      <c r="D431" t="s">
        <v>36</v>
      </c>
      <c r="E431" t="s">
        <v>1525</v>
      </c>
      <c r="F431" t="s">
        <v>19</v>
      </c>
      <c r="G431" t="s">
        <v>20</v>
      </c>
      <c r="H431" s="3">
        <v>2011</v>
      </c>
      <c r="I431" s="7">
        <v>163000000</v>
      </c>
      <c r="J431" t="s">
        <v>1526</v>
      </c>
      <c r="K431" s="4">
        <f>(Q1_Table[[#This Row],[Valuation]]-Q1_Table[[#This Row],[Funding]])/Q1_Table[[#This Row],[Funding]]</f>
        <v>5.1349693251533743</v>
      </c>
    </row>
    <row r="432" spans="1:11" x14ac:dyDescent="0.2">
      <c r="A432" t="s">
        <v>2364</v>
      </c>
      <c r="B432" s="2">
        <v>1000000000</v>
      </c>
      <c r="C432" s="1">
        <v>44222</v>
      </c>
      <c r="D432" t="s">
        <v>27</v>
      </c>
      <c r="E432" t="s">
        <v>468</v>
      </c>
      <c r="F432" t="s">
        <v>19</v>
      </c>
      <c r="G432" t="s">
        <v>20</v>
      </c>
      <c r="H432" s="3">
        <v>2018</v>
      </c>
      <c r="I432" s="7">
        <v>163000000</v>
      </c>
      <c r="J432" t="s">
        <v>2365</v>
      </c>
      <c r="K432" s="4">
        <f>(Q1_Table[[#This Row],[Valuation]]-Q1_Table[[#This Row],[Funding]])/Q1_Table[[#This Row],[Funding]]</f>
        <v>5.1349693251533743</v>
      </c>
    </row>
    <row r="433" spans="1:11" x14ac:dyDescent="0.2">
      <c r="A433" t="s">
        <v>2421</v>
      </c>
      <c r="B433" s="2">
        <v>1000000000</v>
      </c>
      <c r="C433" s="1">
        <v>44503</v>
      </c>
      <c r="D433" t="s">
        <v>36</v>
      </c>
      <c r="E433" t="s">
        <v>590</v>
      </c>
      <c r="F433" t="s">
        <v>19</v>
      </c>
      <c r="G433" t="s">
        <v>20</v>
      </c>
      <c r="H433" s="3">
        <v>2009</v>
      </c>
      <c r="I433" s="7">
        <v>163000000</v>
      </c>
      <c r="J433" t="s">
        <v>2422</v>
      </c>
      <c r="K433" s="4">
        <f>(Q1_Table[[#This Row],[Valuation]]-Q1_Table[[#This Row],[Funding]])/Q1_Table[[#This Row],[Funding]]</f>
        <v>5.1349693251533743</v>
      </c>
    </row>
    <row r="434" spans="1:11" x14ac:dyDescent="0.2">
      <c r="A434" t="s">
        <v>1529</v>
      </c>
      <c r="B434" s="2">
        <v>1000000000</v>
      </c>
      <c r="C434" s="1">
        <v>44349</v>
      </c>
      <c r="D434" t="s">
        <v>36</v>
      </c>
      <c r="E434" t="s">
        <v>77</v>
      </c>
      <c r="F434" t="s">
        <v>13</v>
      </c>
      <c r="G434" t="s">
        <v>14</v>
      </c>
      <c r="H434" s="3">
        <v>2011</v>
      </c>
      <c r="I434" s="7">
        <v>164000000</v>
      </c>
      <c r="J434" t="s">
        <v>1530</v>
      </c>
      <c r="K434" s="4">
        <f>(Q1_Table[[#This Row],[Valuation]]-Q1_Table[[#This Row],[Funding]])/Q1_Table[[#This Row],[Funding]]</f>
        <v>5.0975609756097562</v>
      </c>
    </row>
    <row r="435" spans="1:11" x14ac:dyDescent="0.2">
      <c r="A435" t="s">
        <v>530</v>
      </c>
      <c r="B435" s="2">
        <v>4000000000</v>
      </c>
      <c r="C435" s="1">
        <v>44340</v>
      </c>
      <c r="D435" t="s">
        <v>97</v>
      </c>
      <c r="E435" t="s">
        <v>101</v>
      </c>
      <c r="F435" t="s">
        <v>19</v>
      </c>
      <c r="G435" t="s">
        <v>20</v>
      </c>
      <c r="H435" s="3">
        <v>2006</v>
      </c>
      <c r="I435" s="7">
        <v>657000000</v>
      </c>
      <c r="J435" t="s">
        <v>531</v>
      </c>
      <c r="K435" s="4">
        <f>(Q1_Table[[#This Row],[Valuation]]-Q1_Table[[#This Row],[Funding]])/Q1_Table[[#This Row],[Funding]]</f>
        <v>5.0882800608828003</v>
      </c>
    </row>
    <row r="436" spans="1:11" x14ac:dyDescent="0.2">
      <c r="A436" t="s">
        <v>419</v>
      </c>
      <c r="B436" s="2">
        <v>5000000000</v>
      </c>
      <c r="C436" s="1">
        <v>44183</v>
      </c>
      <c r="D436" t="s">
        <v>27</v>
      </c>
      <c r="E436" t="s">
        <v>420</v>
      </c>
      <c r="F436" t="s">
        <v>421</v>
      </c>
      <c r="G436" t="s">
        <v>413</v>
      </c>
      <c r="H436" s="3">
        <v>2012</v>
      </c>
      <c r="I436" s="7">
        <v>824000000</v>
      </c>
      <c r="J436" t="s">
        <v>422</v>
      </c>
      <c r="K436" s="4">
        <f>(Q1_Table[[#This Row],[Valuation]]-Q1_Table[[#This Row],[Funding]])/Q1_Table[[#This Row],[Funding]]</f>
        <v>5.0679611650485441</v>
      </c>
    </row>
    <row r="437" spans="1:11" x14ac:dyDescent="0.2">
      <c r="A437" t="s">
        <v>2069</v>
      </c>
      <c r="B437" s="2">
        <v>1000000000</v>
      </c>
      <c r="C437" s="1">
        <v>44285</v>
      </c>
      <c r="D437" t="s">
        <v>36</v>
      </c>
      <c r="E437" t="s">
        <v>246</v>
      </c>
      <c r="F437" t="s">
        <v>19</v>
      </c>
      <c r="G437" t="s">
        <v>20</v>
      </c>
      <c r="H437" s="3">
        <v>2016</v>
      </c>
      <c r="I437" s="7">
        <v>165000000</v>
      </c>
      <c r="J437" t="s">
        <v>2070</v>
      </c>
      <c r="K437" s="4">
        <f>(Q1_Table[[#This Row],[Valuation]]-Q1_Table[[#This Row],[Funding]])/Q1_Table[[#This Row],[Funding]]</f>
        <v>5.0606060606060606</v>
      </c>
    </row>
    <row r="438" spans="1:11" x14ac:dyDescent="0.2">
      <c r="A438" t="s">
        <v>1776</v>
      </c>
      <c r="B438" s="2">
        <v>1000000000</v>
      </c>
      <c r="C438" s="1">
        <v>44587</v>
      </c>
      <c r="D438" t="s">
        <v>27</v>
      </c>
      <c r="E438" t="s">
        <v>28</v>
      </c>
      <c r="F438" t="s">
        <v>19</v>
      </c>
      <c r="G438" t="s">
        <v>20</v>
      </c>
      <c r="H438" s="3">
        <v>2014</v>
      </c>
      <c r="I438" s="7">
        <v>165000000</v>
      </c>
      <c r="J438" t="s">
        <v>1777</v>
      </c>
      <c r="K438" s="4">
        <f>(Q1_Table[[#This Row],[Valuation]]-Q1_Table[[#This Row],[Funding]])/Q1_Table[[#This Row],[Funding]]</f>
        <v>5.0606060606060606</v>
      </c>
    </row>
    <row r="439" spans="1:11" x14ac:dyDescent="0.2">
      <c r="A439" t="s">
        <v>1663</v>
      </c>
      <c r="B439" s="2">
        <v>1000000000</v>
      </c>
      <c r="C439" s="1">
        <v>44550</v>
      </c>
      <c r="D439" t="s">
        <v>36</v>
      </c>
      <c r="E439" t="s">
        <v>282</v>
      </c>
      <c r="F439" t="s">
        <v>230</v>
      </c>
      <c r="G439" t="s">
        <v>20</v>
      </c>
      <c r="H439" s="3">
        <v>2018</v>
      </c>
      <c r="I439" s="7">
        <v>165000000</v>
      </c>
      <c r="J439" t="s">
        <v>1664</v>
      </c>
      <c r="K439" s="4">
        <f>(Q1_Table[[#This Row],[Valuation]]-Q1_Table[[#This Row],[Funding]])/Q1_Table[[#This Row],[Funding]]</f>
        <v>5.0606060606060606</v>
      </c>
    </row>
    <row r="440" spans="1:11" x14ac:dyDescent="0.2">
      <c r="A440" t="s">
        <v>714</v>
      </c>
      <c r="B440" s="2">
        <v>3000000000</v>
      </c>
      <c r="C440" s="1">
        <v>44258</v>
      </c>
      <c r="D440" t="s">
        <v>36</v>
      </c>
      <c r="E440" t="s">
        <v>516</v>
      </c>
      <c r="F440" t="s">
        <v>19</v>
      </c>
      <c r="G440" t="s">
        <v>20</v>
      </c>
      <c r="H440" s="3">
        <v>2012</v>
      </c>
      <c r="I440" s="7">
        <v>496000000</v>
      </c>
      <c r="J440" t="s">
        <v>715</v>
      </c>
      <c r="K440" s="4">
        <f>(Q1_Table[[#This Row],[Valuation]]-Q1_Table[[#This Row],[Funding]])/Q1_Table[[#This Row],[Funding]]</f>
        <v>5.0483870967741939</v>
      </c>
    </row>
    <row r="441" spans="1:11" x14ac:dyDescent="0.2">
      <c r="A441" t="s">
        <v>876</v>
      </c>
      <c r="B441" s="2">
        <v>3000000000</v>
      </c>
      <c r="C441" s="1">
        <v>44390</v>
      </c>
      <c r="D441" t="s">
        <v>27</v>
      </c>
      <c r="E441" t="s">
        <v>28</v>
      </c>
      <c r="F441" t="s">
        <v>19</v>
      </c>
      <c r="G441" t="s">
        <v>20</v>
      </c>
      <c r="H441" s="3">
        <v>2016</v>
      </c>
      <c r="I441" s="7">
        <v>496000000</v>
      </c>
      <c r="J441" t="s">
        <v>877</v>
      </c>
      <c r="K441" s="4">
        <f>(Q1_Table[[#This Row],[Valuation]]-Q1_Table[[#This Row],[Funding]])/Q1_Table[[#This Row],[Funding]]</f>
        <v>5.0483870967741939</v>
      </c>
    </row>
    <row r="442" spans="1:11" x14ac:dyDescent="0.2">
      <c r="A442" t="s">
        <v>1065</v>
      </c>
      <c r="B442" s="2">
        <v>2000000000</v>
      </c>
      <c r="C442" s="1">
        <v>44180</v>
      </c>
      <c r="D442" t="s">
        <v>36</v>
      </c>
      <c r="E442" t="s">
        <v>437</v>
      </c>
      <c r="F442" t="s">
        <v>19</v>
      </c>
      <c r="G442" t="s">
        <v>20</v>
      </c>
      <c r="H442" s="3">
        <v>2010</v>
      </c>
      <c r="I442" s="7">
        <v>331000000</v>
      </c>
      <c r="J442" t="s">
        <v>1066</v>
      </c>
      <c r="K442" s="4">
        <f>(Q1_Table[[#This Row],[Valuation]]-Q1_Table[[#This Row],[Funding]])/Q1_Table[[#This Row],[Funding]]</f>
        <v>5.0422960725075532</v>
      </c>
    </row>
    <row r="443" spans="1:11" x14ac:dyDescent="0.2">
      <c r="A443" t="s">
        <v>567</v>
      </c>
      <c r="B443" s="2">
        <v>4000000000</v>
      </c>
      <c r="C443" s="1">
        <v>43228</v>
      </c>
      <c r="D443" t="s">
        <v>36</v>
      </c>
      <c r="E443" t="s">
        <v>516</v>
      </c>
      <c r="F443" t="s">
        <v>19</v>
      </c>
      <c r="G443" t="s">
        <v>20</v>
      </c>
      <c r="H443" s="3">
        <v>2012</v>
      </c>
      <c r="I443" s="7">
        <v>664000000</v>
      </c>
      <c r="J443" t="s">
        <v>568</v>
      </c>
      <c r="K443" s="4">
        <f>(Q1_Table[[#This Row],[Valuation]]-Q1_Table[[#This Row],[Funding]])/Q1_Table[[#This Row],[Funding]]</f>
        <v>5.024096385542169</v>
      </c>
    </row>
    <row r="444" spans="1:11" x14ac:dyDescent="0.2">
      <c r="A444" t="s">
        <v>1939</v>
      </c>
      <c r="B444" s="2">
        <v>1000000000</v>
      </c>
      <c r="C444" s="1">
        <v>44574</v>
      </c>
      <c r="D444" t="s">
        <v>68</v>
      </c>
      <c r="E444" t="s">
        <v>1940</v>
      </c>
      <c r="F444" t="s">
        <v>70</v>
      </c>
      <c r="G444" t="s">
        <v>14</v>
      </c>
      <c r="H444" s="3">
        <v>2012</v>
      </c>
      <c r="I444" s="7">
        <v>166000000</v>
      </c>
      <c r="J444" t="s">
        <v>1941</v>
      </c>
      <c r="K444" s="4">
        <f>(Q1_Table[[#This Row],[Valuation]]-Q1_Table[[#This Row],[Funding]])/Q1_Table[[#This Row],[Funding]]</f>
        <v>5.024096385542169</v>
      </c>
    </row>
    <row r="445" spans="1:11" x14ac:dyDescent="0.2">
      <c r="A445" t="s">
        <v>1756</v>
      </c>
      <c r="B445" s="2">
        <v>1000000000</v>
      </c>
      <c r="C445" s="1">
        <v>44636</v>
      </c>
      <c r="D445" t="s">
        <v>36</v>
      </c>
      <c r="E445" t="s">
        <v>304</v>
      </c>
      <c r="F445" t="s">
        <v>38</v>
      </c>
      <c r="G445" t="s">
        <v>39</v>
      </c>
      <c r="H445" s="3">
        <v>2016</v>
      </c>
      <c r="I445" s="7">
        <v>166000000</v>
      </c>
      <c r="J445" t="s">
        <v>1757</v>
      </c>
      <c r="K445" s="4">
        <f>(Q1_Table[[#This Row],[Valuation]]-Q1_Table[[#This Row],[Funding]])/Q1_Table[[#This Row],[Funding]]</f>
        <v>5.024096385542169</v>
      </c>
    </row>
    <row r="446" spans="1:11" x14ac:dyDescent="0.2">
      <c r="A446" t="s">
        <v>2312</v>
      </c>
      <c r="B446" s="2">
        <v>1000000000</v>
      </c>
      <c r="C446" s="1">
        <v>44573</v>
      </c>
      <c r="D446" t="s">
        <v>11</v>
      </c>
      <c r="E446" t="s">
        <v>594</v>
      </c>
      <c r="F446" t="s">
        <v>19</v>
      </c>
      <c r="G446" t="s">
        <v>20</v>
      </c>
      <c r="H446" s="3">
        <v>2016</v>
      </c>
      <c r="I446" s="7">
        <v>166000000</v>
      </c>
      <c r="J446" t="s">
        <v>2313</v>
      </c>
      <c r="K446" s="4">
        <f>(Q1_Table[[#This Row],[Valuation]]-Q1_Table[[#This Row],[Funding]])/Q1_Table[[#This Row],[Funding]]</f>
        <v>5.024096385542169</v>
      </c>
    </row>
    <row r="447" spans="1:11" x14ac:dyDescent="0.2">
      <c r="A447" t="s">
        <v>116</v>
      </c>
      <c r="B447" s="2">
        <v>12000000000</v>
      </c>
      <c r="C447" s="1">
        <v>44281</v>
      </c>
      <c r="D447" t="s">
        <v>23</v>
      </c>
      <c r="E447" t="s">
        <v>117</v>
      </c>
      <c r="F447" t="s">
        <v>118</v>
      </c>
      <c r="G447" t="s">
        <v>33</v>
      </c>
      <c r="H447" s="3">
        <v>2015</v>
      </c>
      <c r="I447" s="7">
        <v>2000000000</v>
      </c>
      <c r="J447" t="s">
        <v>119</v>
      </c>
      <c r="K447" s="4">
        <f>(Q1_Table[[#This Row],[Valuation]]-Q1_Table[[#This Row],[Funding]])/Q1_Table[[#This Row],[Funding]]</f>
        <v>5</v>
      </c>
    </row>
    <row r="448" spans="1:11" x14ac:dyDescent="0.2">
      <c r="A448" t="s">
        <v>323</v>
      </c>
      <c r="B448" s="2">
        <v>6000000000</v>
      </c>
      <c r="C448" s="1">
        <v>44334</v>
      </c>
      <c r="D448" t="s">
        <v>23</v>
      </c>
      <c r="E448" t="s">
        <v>315</v>
      </c>
      <c r="F448" t="s">
        <v>316</v>
      </c>
      <c r="G448" t="s">
        <v>33</v>
      </c>
      <c r="H448" s="3">
        <v>2014</v>
      </c>
      <c r="I448" s="7">
        <v>1000000000</v>
      </c>
      <c r="J448" t="s">
        <v>324</v>
      </c>
      <c r="K448" s="4">
        <f>(Q1_Table[[#This Row],[Valuation]]-Q1_Table[[#This Row],[Funding]])/Q1_Table[[#This Row],[Funding]]</f>
        <v>5</v>
      </c>
    </row>
    <row r="449" spans="1:11" x14ac:dyDescent="0.2">
      <c r="A449" t="s">
        <v>328</v>
      </c>
      <c r="B449" s="2">
        <v>6000000000</v>
      </c>
      <c r="C449" s="1">
        <v>43675</v>
      </c>
      <c r="D449" t="s">
        <v>11</v>
      </c>
      <c r="E449" t="s">
        <v>160</v>
      </c>
      <c r="F449" t="s">
        <v>19</v>
      </c>
      <c r="G449" t="s">
        <v>20</v>
      </c>
      <c r="H449" s="3">
        <v>2012</v>
      </c>
      <c r="I449" s="7">
        <v>1000000000</v>
      </c>
      <c r="J449" t="s">
        <v>329</v>
      </c>
      <c r="K449" s="4">
        <f>(Q1_Table[[#This Row],[Valuation]]-Q1_Table[[#This Row],[Funding]])/Q1_Table[[#This Row],[Funding]]</f>
        <v>5</v>
      </c>
    </row>
    <row r="450" spans="1:11" x14ac:dyDescent="0.2">
      <c r="A450" t="s">
        <v>342</v>
      </c>
      <c r="B450" s="2">
        <v>6000000000</v>
      </c>
      <c r="C450" s="1">
        <v>42467</v>
      </c>
      <c r="D450" t="s">
        <v>23</v>
      </c>
      <c r="E450" t="s">
        <v>12</v>
      </c>
      <c r="F450" t="s">
        <v>13</v>
      </c>
      <c r="G450" t="s">
        <v>14</v>
      </c>
      <c r="H450" s="3">
        <v>2001</v>
      </c>
      <c r="I450" s="7">
        <v>1000000000</v>
      </c>
      <c r="J450" t="s">
        <v>343</v>
      </c>
      <c r="K450" s="4">
        <f>(Q1_Table[[#This Row],[Valuation]]-Q1_Table[[#This Row],[Funding]])/Q1_Table[[#This Row],[Funding]]</f>
        <v>5</v>
      </c>
    </row>
    <row r="451" spans="1:11" x14ac:dyDescent="0.2">
      <c r="A451" t="s">
        <v>336</v>
      </c>
      <c r="B451" s="2">
        <v>6000000000</v>
      </c>
      <c r="C451" s="1">
        <v>40635</v>
      </c>
      <c r="D451" t="s">
        <v>36</v>
      </c>
      <c r="E451" t="s">
        <v>326</v>
      </c>
      <c r="F451" t="s">
        <v>19</v>
      </c>
      <c r="G451" t="s">
        <v>20</v>
      </c>
      <c r="H451" s="3">
        <v>1994</v>
      </c>
      <c r="I451" s="7">
        <v>1000000000</v>
      </c>
      <c r="J451" t="s">
        <v>337</v>
      </c>
      <c r="K451" s="4">
        <f>(Q1_Table[[#This Row],[Valuation]]-Q1_Table[[#This Row],[Funding]])/Q1_Table[[#This Row],[Funding]]</f>
        <v>5</v>
      </c>
    </row>
    <row r="452" spans="1:11" x14ac:dyDescent="0.2">
      <c r="A452" t="s">
        <v>297</v>
      </c>
      <c r="B452" s="2">
        <v>6000000000</v>
      </c>
      <c r="C452" s="1">
        <v>42269</v>
      </c>
      <c r="D452" t="s">
        <v>97</v>
      </c>
      <c r="E452" t="s">
        <v>298</v>
      </c>
      <c r="F452" t="s">
        <v>13</v>
      </c>
      <c r="G452" t="s">
        <v>14</v>
      </c>
      <c r="H452" s="3">
        <v>2010</v>
      </c>
      <c r="I452" s="7">
        <v>1000000000</v>
      </c>
      <c r="J452" t="s">
        <v>299</v>
      </c>
      <c r="K452" s="4">
        <f>(Q1_Table[[#This Row],[Valuation]]-Q1_Table[[#This Row],[Funding]])/Q1_Table[[#This Row],[Funding]]</f>
        <v>5</v>
      </c>
    </row>
    <row r="453" spans="1:11" x14ac:dyDescent="0.2">
      <c r="A453" t="s">
        <v>824</v>
      </c>
      <c r="B453" s="2">
        <v>3000000000</v>
      </c>
      <c r="C453" s="1">
        <v>42493</v>
      </c>
      <c r="D453" t="s">
        <v>68</v>
      </c>
      <c r="E453" t="s">
        <v>163</v>
      </c>
      <c r="F453" t="s">
        <v>19</v>
      </c>
      <c r="G453" t="s">
        <v>20</v>
      </c>
      <c r="H453" s="3">
        <v>2007</v>
      </c>
      <c r="I453" s="7">
        <v>500000000</v>
      </c>
      <c r="J453" t="s">
        <v>825</v>
      </c>
      <c r="K453" s="4">
        <f>(Q1_Table[[#This Row],[Valuation]]-Q1_Table[[#This Row],[Funding]])/Q1_Table[[#This Row],[Funding]]</f>
        <v>5</v>
      </c>
    </row>
    <row r="454" spans="1:11" x14ac:dyDescent="0.2">
      <c r="A454" t="s">
        <v>668</v>
      </c>
      <c r="B454" s="2">
        <v>3000000000</v>
      </c>
      <c r="C454" s="1">
        <v>44356</v>
      </c>
      <c r="D454" t="s">
        <v>201</v>
      </c>
      <c r="E454" t="s">
        <v>669</v>
      </c>
      <c r="F454" t="s">
        <v>19</v>
      </c>
      <c r="G454" t="s">
        <v>20</v>
      </c>
      <c r="H454" s="3">
        <v>2019</v>
      </c>
      <c r="I454" s="7">
        <v>500000000</v>
      </c>
      <c r="J454" t="s">
        <v>670</v>
      </c>
      <c r="K454" s="4">
        <f>(Q1_Table[[#This Row],[Valuation]]-Q1_Table[[#This Row],[Funding]])/Q1_Table[[#This Row],[Funding]]</f>
        <v>5</v>
      </c>
    </row>
    <row r="455" spans="1:11" x14ac:dyDescent="0.2">
      <c r="A455" t="s">
        <v>587</v>
      </c>
      <c r="B455" s="2">
        <v>4000000000</v>
      </c>
      <c r="C455" s="1">
        <v>43353</v>
      </c>
      <c r="D455" t="s">
        <v>213</v>
      </c>
      <c r="E455" t="s">
        <v>257</v>
      </c>
      <c r="F455" t="s">
        <v>19</v>
      </c>
      <c r="G455" t="s">
        <v>20</v>
      </c>
      <c r="H455" s="3">
        <v>2014</v>
      </c>
      <c r="I455" s="7">
        <v>667000000</v>
      </c>
      <c r="J455" t="s">
        <v>588</v>
      </c>
      <c r="K455" s="4">
        <f>(Q1_Table[[#This Row],[Valuation]]-Q1_Table[[#This Row],[Funding]])/Q1_Table[[#This Row],[Funding]]</f>
        <v>4.9970014992503744</v>
      </c>
    </row>
    <row r="456" spans="1:11" x14ac:dyDescent="0.2">
      <c r="A456" t="s">
        <v>1215</v>
      </c>
      <c r="B456" s="2">
        <v>2000000000</v>
      </c>
      <c r="C456" s="1">
        <v>44405</v>
      </c>
      <c r="D456" t="s">
        <v>36</v>
      </c>
      <c r="E456" t="s">
        <v>28</v>
      </c>
      <c r="F456" t="s">
        <v>19</v>
      </c>
      <c r="G456" t="s">
        <v>20</v>
      </c>
      <c r="H456" s="3">
        <v>2012</v>
      </c>
      <c r="I456" s="7">
        <v>334000000</v>
      </c>
      <c r="J456" t="s">
        <v>1216</v>
      </c>
      <c r="K456" s="4">
        <f>(Q1_Table[[#This Row],[Valuation]]-Q1_Table[[#This Row],[Funding]])/Q1_Table[[#This Row],[Funding]]</f>
        <v>4.9880239520958085</v>
      </c>
    </row>
    <row r="457" spans="1:11" x14ac:dyDescent="0.2">
      <c r="A457" t="s">
        <v>1800</v>
      </c>
      <c r="B457" s="2">
        <v>1000000000</v>
      </c>
      <c r="C457" s="1">
        <v>44620</v>
      </c>
      <c r="D457" t="s">
        <v>36</v>
      </c>
      <c r="E457" t="s">
        <v>117</v>
      </c>
      <c r="F457" t="s">
        <v>118</v>
      </c>
      <c r="G457" t="s">
        <v>33</v>
      </c>
      <c r="H457" s="3">
        <v>2012</v>
      </c>
      <c r="I457" s="7">
        <v>167000000</v>
      </c>
      <c r="J457" t="s">
        <v>1801</v>
      </c>
      <c r="K457" s="4">
        <f>(Q1_Table[[#This Row],[Valuation]]-Q1_Table[[#This Row],[Funding]])/Q1_Table[[#This Row],[Funding]]</f>
        <v>4.9880239520958085</v>
      </c>
    </row>
    <row r="458" spans="1:11" x14ac:dyDescent="0.2">
      <c r="A458" t="s">
        <v>1878</v>
      </c>
      <c r="B458" s="2">
        <v>1000000000</v>
      </c>
      <c r="C458" s="1">
        <v>44238</v>
      </c>
      <c r="D458" t="s">
        <v>97</v>
      </c>
      <c r="E458" t="s">
        <v>28</v>
      </c>
      <c r="F458" t="s">
        <v>19</v>
      </c>
      <c r="G458" t="s">
        <v>20</v>
      </c>
      <c r="H458" s="3">
        <v>2017</v>
      </c>
      <c r="I458" s="7">
        <v>167000000</v>
      </c>
      <c r="J458" t="s">
        <v>1879</v>
      </c>
      <c r="K458" s="4">
        <f>(Q1_Table[[#This Row],[Valuation]]-Q1_Table[[#This Row],[Funding]])/Q1_Table[[#This Row],[Funding]]</f>
        <v>4.9880239520958085</v>
      </c>
    </row>
    <row r="459" spans="1:11" x14ac:dyDescent="0.2">
      <c r="A459" t="s">
        <v>2330</v>
      </c>
      <c r="B459" s="2">
        <v>1000000000</v>
      </c>
      <c r="C459" s="1">
        <v>44508</v>
      </c>
      <c r="D459" t="s">
        <v>49</v>
      </c>
      <c r="E459" t="s">
        <v>208</v>
      </c>
      <c r="F459" t="s">
        <v>149</v>
      </c>
      <c r="G459" t="s">
        <v>33</v>
      </c>
      <c r="H459" s="3">
        <v>2020</v>
      </c>
      <c r="I459" s="7">
        <v>167000000</v>
      </c>
      <c r="J459" t="s">
        <v>2331</v>
      </c>
      <c r="K459" s="4">
        <f>(Q1_Table[[#This Row],[Valuation]]-Q1_Table[[#This Row],[Funding]])/Q1_Table[[#This Row],[Funding]]</f>
        <v>4.9880239520958085</v>
      </c>
    </row>
    <row r="460" spans="1:11" x14ac:dyDescent="0.2">
      <c r="A460" t="s">
        <v>730</v>
      </c>
      <c r="B460" s="2">
        <v>3000000000</v>
      </c>
      <c r="C460" s="1">
        <v>44224</v>
      </c>
      <c r="D460" t="s">
        <v>52</v>
      </c>
      <c r="E460" t="s">
        <v>731</v>
      </c>
      <c r="F460" t="s">
        <v>19</v>
      </c>
      <c r="G460" t="s">
        <v>20</v>
      </c>
      <c r="H460" s="3">
        <v>2015</v>
      </c>
      <c r="I460" s="7">
        <v>507000000</v>
      </c>
      <c r="J460" t="s">
        <v>732</v>
      </c>
      <c r="K460" s="4">
        <f>(Q1_Table[[#This Row],[Valuation]]-Q1_Table[[#This Row],[Funding]])/Q1_Table[[#This Row],[Funding]]</f>
        <v>4.9171597633136095</v>
      </c>
    </row>
    <row r="461" spans="1:11" x14ac:dyDescent="0.2">
      <c r="A461" t="s">
        <v>1937</v>
      </c>
      <c r="B461" s="2">
        <v>1000000000</v>
      </c>
      <c r="C461" s="1">
        <v>44482</v>
      </c>
      <c r="D461" t="s">
        <v>36</v>
      </c>
      <c r="E461" t="s">
        <v>497</v>
      </c>
      <c r="F461" t="s">
        <v>19</v>
      </c>
      <c r="G461" t="s">
        <v>20</v>
      </c>
      <c r="H461" s="3">
        <v>2014</v>
      </c>
      <c r="I461" s="7">
        <v>169000000</v>
      </c>
      <c r="J461" t="s">
        <v>1938</v>
      </c>
      <c r="K461" s="4">
        <f>(Q1_Table[[#This Row],[Valuation]]-Q1_Table[[#This Row],[Funding]])/Q1_Table[[#This Row],[Funding]]</f>
        <v>4.9171597633136095</v>
      </c>
    </row>
    <row r="462" spans="1:11" x14ac:dyDescent="0.2">
      <c r="A462" t="s">
        <v>1671</v>
      </c>
      <c r="B462" s="2">
        <v>1000000000</v>
      </c>
      <c r="C462" s="1">
        <v>44196</v>
      </c>
      <c r="D462" t="s">
        <v>36</v>
      </c>
      <c r="E462" t="s">
        <v>28</v>
      </c>
      <c r="F462" t="s">
        <v>19</v>
      </c>
      <c r="G462" t="s">
        <v>20</v>
      </c>
      <c r="H462" s="3">
        <v>2007</v>
      </c>
      <c r="I462" s="7">
        <v>169000000</v>
      </c>
      <c r="J462" t="s">
        <v>1672</v>
      </c>
      <c r="K462" s="4">
        <f>(Q1_Table[[#This Row],[Valuation]]-Q1_Table[[#This Row],[Funding]])/Q1_Table[[#This Row],[Funding]]</f>
        <v>4.9171597633136095</v>
      </c>
    </row>
    <row r="463" spans="1:11" x14ac:dyDescent="0.2">
      <c r="A463" t="s">
        <v>1453</v>
      </c>
      <c r="B463" s="2">
        <v>2000000000</v>
      </c>
      <c r="C463" s="1">
        <v>44510</v>
      </c>
      <c r="D463" t="s">
        <v>27</v>
      </c>
      <c r="E463" t="s">
        <v>42</v>
      </c>
      <c r="F463" t="s">
        <v>43</v>
      </c>
      <c r="G463" t="s">
        <v>33</v>
      </c>
      <c r="H463" s="3">
        <v>2018</v>
      </c>
      <c r="I463" s="7">
        <v>339000000</v>
      </c>
      <c r="J463" t="s">
        <v>1454</v>
      </c>
      <c r="K463" s="4">
        <f>(Q1_Table[[#This Row],[Valuation]]-Q1_Table[[#This Row],[Funding]])/Q1_Table[[#This Row],[Funding]]</f>
        <v>4.8997050147492622</v>
      </c>
    </row>
    <row r="464" spans="1:11" x14ac:dyDescent="0.2">
      <c r="A464" t="s">
        <v>952</v>
      </c>
      <c r="B464" s="2">
        <v>2000000000</v>
      </c>
      <c r="C464" s="1">
        <v>42397</v>
      </c>
      <c r="D464" t="s">
        <v>97</v>
      </c>
      <c r="E464" t="s">
        <v>953</v>
      </c>
      <c r="F464" t="s">
        <v>666</v>
      </c>
      <c r="G464" t="s">
        <v>33</v>
      </c>
      <c r="H464" s="3">
        <v>2012</v>
      </c>
      <c r="I464" s="7">
        <v>340000000</v>
      </c>
      <c r="J464" t="s">
        <v>954</v>
      </c>
      <c r="K464" s="4">
        <f>(Q1_Table[[#This Row],[Valuation]]-Q1_Table[[#This Row],[Funding]])/Q1_Table[[#This Row],[Funding]]</f>
        <v>4.882352941176471</v>
      </c>
    </row>
    <row r="465" spans="1:11" x14ac:dyDescent="0.2">
      <c r="A465" t="s">
        <v>1067</v>
      </c>
      <c r="B465" s="2">
        <v>2000000000</v>
      </c>
      <c r="C465" s="1">
        <v>44340</v>
      </c>
      <c r="D465" t="s">
        <v>27</v>
      </c>
      <c r="E465" t="s">
        <v>28</v>
      </c>
      <c r="F465" t="s">
        <v>19</v>
      </c>
      <c r="G465" t="s">
        <v>20</v>
      </c>
      <c r="H465" s="3">
        <v>2015</v>
      </c>
      <c r="I465" s="7">
        <v>340000000</v>
      </c>
      <c r="J465" t="s">
        <v>1068</v>
      </c>
      <c r="K465" s="4">
        <f>(Q1_Table[[#This Row],[Valuation]]-Q1_Table[[#This Row],[Funding]])/Q1_Table[[#This Row],[Funding]]</f>
        <v>4.882352941176471</v>
      </c>
    </row>
    <row r="466" spans="1:11" x14ac:dyDescent="0.2">
      <c r="A466" t="s">
        <v>2047</v>
      </c>
      <c r="B466" s="2">
        <v>1000000000</v>
      </c>
      <c r="C466" s="1">
        <v>43410</v>
      </c>
      <c r="D466" t="s">
        <v>124</v>
      </c>
      <c r="E466" t="s">
        <v>309</v>
      </c>
      <c r="F466" t="s">
        <v>310</v>
      </c>
      <c r="G466" t="s">
        <v>33</v>
      </c>
      <c r="H466" s="3">
        <v>2011</v>
      </c>
      <c r="I466" s="7">
        <v>170000000</v>
      </c>
      <c r="J466" t="s">
        <v>2048</v>
      </c>
      <c r="K466" s="4">
        <f>(Q1_Table[[#This Row],[Valuation]]-Q1_Table[[#This Row],[Funding]])/Q1_Table[[#This Row],[Funding]]</f>
        <v>4.882352941176471</v>
      </c>
    </row>
    <row r="467" spans="1:11" x14ac:dyDescent="0.2">
      <c r="A467" t="s">
        <v>1659</v>
      </c>
      <c r="B467" s="2">
        <v>1000000000</v>
      </c>
      <c r="C467" s="1">
        <v>44572</v>
      </c>
      <c r="D467" t="s">
        <v>36</v>
      </c>
      <c r="E467" t="s">
        <v>28</v>
      </c>
      <c r="F467" t="s">
        <v>19</v>
      </c>
      <c r="G467" t="s">
        <v>20</v>
      </c>
      <c r="H467" s="3">
        <v>2013</v>
      </c>
      <c r="I467" s="7">
        <v>170000000</v>
      </c>
      <c r="J467" t="s">
        <v>1660</v>
      </c>
      <c r="K467" s="4">
        <f>(Q1_Table[[#This Row],[Valuation]]-Q1_Table[[#This Row],[Funding]])/Q1_Table[[#This Row],[Funding]]</f>
        <v>4.882352941176471</v>
      </c>
    </row>
    <row r="468" spans="1:11" x14ac:dyDescent="0.2">
      <c r="A468" t="s">
        <v>1329</v>
      </c>
      <c r="B468" s="2">
        <v>2000000000</v>
      </c>
      <c r="C468" s="1">
        <v>44447</v>
      </c>
      <c r="D468" t="s">
        <v>36</v>
      </c>
      <c r="E468" t="s">
        <v>224</v>
      </c>
      <c r="F468" t="s">
        <v>19</v>
      </c>
      <c r="G468" t="s">
        <v>20</v>
      </c>
      <c r="H468" s="3">
        <v>2014</v>
      </c>
      <c r="I468" s="7">
        <v>341000000</v>
      </c>
      <c r="J468" t="s">
        <v>1330</v>
      </c>
      <c r="K468" s="4">
        <f>(Q1_Table[[#This Row],[Valuation]]-Q1_Table[[#This Row],[Funding]])/Q1_Table[[#This Row],[Funding]]</f>
        <v>4.8651026392961878</v>
      </c>
    </row>
    <row r="469" spans="1:11" x14ac:dyDescent="0.2">
      <c r="A469" t="s">
        <v>1374</v>
      </c>
      <c r="B469" s="2">
        <v>2000000000</v>
      </c>
      <c r="C469" s="1">
        <v>44362</v>
      </c>
      <c r="D469" t="s">
        <v>36</v>
      </c>
      <c r="E469" t="s">
        <v>28</v>
      </c>
      <c r="F469" t="s">
        <v>19</v>
      </c>
      <c r="G469" t="s">
        <v>20</v>
      </c>
      <c r="H469" s="3">
        <v>2013</v>
      </c>
      <c r="I469" s="7">
        <v>342000000</v>
      </c>
      <c r="J469" t="s">
        <v>1375</v>
      </c>
      <c r="K469" s="4">
        <f>(Q1_Table[[#This Row],[Valuation]]-Q1_Table[[#This Row],[Funding]])/Q1_Table[[#This Row],[Funding]]</f>
        <v>4.8479532163742691</v>
      </c>
    </row>
    <row r="470" spans="1:11" x14ac:dyDescent="0.2">
      <c r="A470" t="s">
        <v>1546</v>
      </c>
      <c r="B470" s="2">
        <v>1000000000</v>
      </c>
      <c r="C470" s="1">
        <v>44545</v>
      </c>
      <c r="D470" t="s">
        <v>701</v>
      </c>
      <c r="E470" t="s">
        <v>369</v>
      </c>
      <c r="F470" t="s">
        <v>13</v>
      </c>
      <c r="G470" t="s">
        <v>14</v>
      </c>
      <c r="H470" s="3">
        <v>2016</v>
      </c>
      <c r="I470" s="7">
        <v>171000000</v>
      </c>
      <c r="J470" t="s">
        <v>1547</v>
      </c>
      <c r="K470" s="4">
        <f>(Q1_Table[[#This Row],[Valuation]]-Q1_Table[[#This Row],[Funding]])/Q1_Table[[#This Row],[Funding]]</f>
        <v>4.8479532163742691</v>
      </c>
    </row>
    <row r="471" spans="1:11" x14ac:dyDescent="0.2">
      <c r="A471" t="s">
        <v>1920</v>
      </c>
      <c r="B471" s="2">
        <v>1000000000</v>
      </c>
      <c r="C471" s="1">
        <v>44320</v>
      </c>
      <c r="D471" t="s">
        <v>17</v>
      </c>
      <c r="E471" t="s">
        <v>1921</v>
      </c>
      <c r="F471" t="s">
        <v>19</v>
      </c>
      <c r="G471" t="s">
        <v>20</v>
      </c>
      <c r="H471" s="3">
        <v>2014</v>
      </c>
      <c r="I471" s="7">
        <v>172000000</v>
      </c>
      <c r="J471" t="s">
        <v>1922</v>
      </c>
      <c r="K471" s="4">
        <f>(Q1_Table[[#This Row],[Valuation]]-Q1_Table[[#This Row],[Funding]])/Q1_Table[[#This Row],[Funding]]</f>
        <v>4.8139534883720927</v>
      </c>
    </row>
    <row r="472" spans="1:11" x14ac:dyDescent="0.2">
      <c r="A472" t="s">
        <v>2266</v>
      </c>
      <c r="B472" s="2">
        <v>1000000000</v>
      </c>
      <c r="C472" s="1">
        <v>44252</v>
      </c>
      <c r="D472" t="s">
        <v>36</v>
      </c>
      <c r="E472" t="s">
        <v>101</v>
      </c>
      <c r="F472" t="s">
        <v>19</v>
      </c>
      <c r="G472" t="s">
        <v>20</v>
      </c>
      <c r="H472" s="3">
        <v>2013</v>
      </c>
      <c r="I472" s="7">
        <v>172000000</v>
      </c>
      <c r="J472" t="s">
        <v>2267</v>
      </c>
      <c r="K472" s="4">
        <f>(Q1_Table[[#This Row],[Valuation]]-Q1_Table[[#This Row],[Funding]])/Q1_Table[[#This Row],[Funding]]</f>
        <v>4.8139534883720927</v>
      </c>
    </row>
    <row r="473" spans="1:11" x14ac:dyDescent="0.2">
      <c r="A473" t="s">
        <v>2379</v>
      </c>
      <c r="B473" s="2">
        <v>1000000000</v>
      </c>
      <c r="C473" s="1">
        <v>44476</v>
      </c>
      <c r="D473" t="s">
        <v>36</v>
      </c>
      <c r="E473" t="s">
        <v>840</v>
      </c>
      <c r="F473" t="s">
        <v>19</v>
      </c>
      <c r="G473" t="s">
        <v>20</v>
      </c>
      <c r="H473" s="3">
        <v>2017</v>
      </c>
      <c r="I473" s="7">
        <v>172000000</v>
      </c>
      <c r="J473" t="s">
        <v>2380</v>
      </c>
      <c r="K473" s="4">
        <f>(Q1_Table[[#This Row],[Valuation]]-Q1_Table[[#This Row],[Funding]])/Q1_Table[[#This Row],[Funding]]</f>
        <v>4.8139534883720927</v>
      </c>
    </row>
    <row r="474" spans="1:11" x14ac:dyDescent="0.2">
      <c r="A474" t="s">
        <v>1266</v>
      </c>
      <c r="B474" s="2">
        <v>2000000000</v>
      </c>
      <c r="C474" s="1">
        <v>44447</v>
      </c>
      <c r="D474" t="s">
        <v>27</v>
      </c>
      <c r="E474" t="s">
        <v>420</v>
      </c>
      <c r="F474" t="s">
        <v>421</v>
      </c>
      <c r="G474" t="s">
        <v>413</v>
      </c>
      <c r="H474" s="3">
        <v>2015</v>
      </c>
      <c r="I474" s="7">
        <v>345000000</v>
      </c>
      <c r="J474" t="s">
        <v>1267</v>
      </c>
      <c r="K474" s="4">
        <f>(Q1_Table[[#This Row],[Valuation]]-Q1_Table[[#This Row],[Funding]])/Q1_Table[[#This Row],[Funding]]</f>
        <v>4.7971014492753623</v>
      </c>
    </row>
    <row r="475" spans="1:11" x14ac:dyDescent="0.2">
      <c r="A475" t="s">
        <v>2191</v>
      </c>
      <c r="B475" s="2">
        <v>1000000000</v>
      </c>
      <c r="C475" s="1">
        <v>43546</v>
      </c>
      <c r="D475" t="s">
        <v>11</v>
      </c>
      <c r="E475" t="s">
        <v>24</v>
      </c>
      <c r="F475" t="s">
        <v>13</v>
      </c>
      <c r="G475" t="s">
        <v>14</v>
      </c>
      <c r="H475" s="3">
        <v>2014</v>
      </c>
      <c r="I475" s="7">
        <v>173000000</v>
      </c>
      <c r="J475" t="s">
        <v>2192</v>
      </c>
      <c r="K475" s="4">
        <f>(Q1_Table[[#This Row],[Valuation]]-Q1_Table[[#This Row],[Funding]])/Q1_Table[[#This Row],[Funding]]</f>
        <v>4.7803468208092488</v>
      </c>
    </row>
    <row r="476" spans="1:11" x14ac:dyDescent="0.2">
      <c r="A476" t="s">
        <v>359</v>
      </c>
      <c r="B476" s="2">
        <v>5000000000</v>
      </c>
      <c r="C476" s="1">
        <v>44187</v>
      </c>
      <c r="D476" t="s">
        <v>36</v>
      </c>
      <c r="E476" t="s">
        <v>69</v>
      </c>
      <c r="F476" t="s">
        <v>70</v>
      </c>
      <c r="G476" t="s">
        <v>14</v>
      </c>
      <c r="H476" s="3">
        <v>2007</v>
      </c>
      <c r="I476" s="7">
        <v>869000000</v>
      </c>
      <c r="J476" t="s">
        <v>360</v>
      </c>
      <c r="K476" s="4">
        <f>(Q1_Table[[#This Row],[Valuation]]-Q1_Table[[#This Row],[Funding]])/Q1_Table[[#This Row],[Funding]]</f>
        <v>4.7537399309551205</v>
      </c>
    </row>
    <row r="477" spans="1:11" x14ac:dyDescent="0.2">
      <c r="A477" t="s">
        <v>2258</v>
      </c>
      <c r="B477" s="2">
        <v>1000000000</v>
      </c>
      <c r="C477" s="1">
        <v>44316</v>
      </c>
      <c r="D477" t="s">
        <v>36</v>
      </c>
      <c r="E477" t="s">
        <v>28</v>
      </c>
      <c r="F477" t="s">
        <v>19</v>
      </c>
      <c r="G477" t="s">
        <v>20</v>
      </c>
      <c r="H477" s="3">
        <v>2015</v>
      </c>
      <c r="I477" s="7">
        <v>174000000</v>
      </c>
      <c r="J477" t="s">
        <v>2259</v>
      </c>
      <c r="K477" s="4">
        <f>(Q1_Table[[#This Row],[Valuation]]-Q1_Table[[#This Row],[Funding]])/Q1_Table[[#This Row],[Funding]]</f>
        <v>4.7471264367816088</v>
      </c>
    </row>
    <row r="478" spans="1:11" x14ac:dyDescent="0.2">
      <c r="A478" t="s">
        <v>1554</v>
      </c>
      <c r="B478" s="2">
        <v>1000000000</v>
      </c>
      <c r="C478" s="1">
        <v>44175</v>
      </c>
      <c r="D478" t="s">
        <v>201</v>
      </c>
      <c r="E478" t="s">
        <v>1555</v>
      </c>
      <c r="F478" t="s">
        <v>19</v>
      </c>
      <c r="G478" t="s">
        <v>20</v>
      </c>
      <c r="H478" s="3">
        <v>2000</v>
      </c>
      <c r="I478" s="7">
        <v>174000000</v>
      </c>
      <c r="J478" t="s">
        <v>1556</v>
      </c>
      <c r="K478" s="4">
        <f>(Q1_Table[[#This Row],[Valuation]]-Q1_Table[[#This Row],[Funding]])/Q1_Table[[#This Row],[Funding]]</f>
        <v>4.7471264367816088</v>
      </c>
    </row>
    <row r="479" spans="1:11" x14ac:dyDescent="0.2">
      <c r="A479" t="s">
        <v>835</v>
      </c>
      <c r="B479" s="2">
        <v>3000000000</v>
      </c>
      <c r="C479" s="1">
        <v>44398</v>
      </c>
      <c r="D479" t="s">
        <v>97</v>
      </c>
      <c r="E479" t="s">
        <v>28</v>
      </c>
      <c r="F479" t="s">
        <v>19</v>
      </c>
      <c r="G479" t="s">
        <v>20</v>
      </c>
      <c r="H479" s="3">
        <v>2015</v>
      </c>
      <c r="I479" s="7">
        <v>523000000</v>
      </c>
      <c r="J479" t="s">
        <v>836</v>
      </c>
      <c r="K479" s="4">
        <f>(Q1_Table[[#This Row],[Valuation]]-Q1_Table[[#This Row],[Funding]])/Q1_Table[[#This Row],[Funding]]</f>
        <v>4.736137667304015</v>
      </c>
    </row>
    <row r="480" spans="1:11" x14ac:dyDescent="0.2">
      <c r="A480" t="s">
        <v>1289</v>
      </c>
      <c r="B480" s="2">
        <v>2000000000</v>
      </c>
      <c r="C480" s="1">
        <v>43040</v>
      </c>
      <c r="D480" t="s">
        <v>36</v>
      </c>
      <c r="E480" t="s">
        <v>101</v>
      </c>
      <c r="F480" t="s">
        <v>19</v>
      </c>
      <c r="G480" t="s">
        <v>20</v>
      </c>
      <c r="H480" s="3">
        <v>2011</v>
      </c>
      <c r="I480" s="7">
        <v>349000000</v>
      </c>
      <c r="J480" t="s">
        <v>1290</v>
      </c>
      <c r="K480" s="4">
        <f>(Q1_Table[[#This Row],[Valuation]]-Q1_Table[[#This Row],[Funding]])/Q1_Table[[#This Row],[Funding]]</f>
        <v>4.7306590257879657</v>
      </c>
    </row>
    <row r="481" spans="1:11" x14ac:dyDescent="0.2">
      <c r="A481" t="s">
        <v>853</v>
      </c>
      <c r="B481" s="2">
        <v>3000000000</v>
      </c>
      <c r="C481" s="1">
        <v>44154</v>
      </c>
      <c r="D481" t="s">
        <v>201</v>
      </c>
      <c r="E481" t="s">
        <v>101</v>
      </c>
      <c r="F481" t="s">
        <v>19</v>
      </c>
      <c r="G481" t="s">
        <v>20</v>
      </c>
      <c r="H481" s="3">
        <v>2013</v>
      </c>
      <c r="I481" s="7">
        <v>525000000</v>
      </c>
      <c r="J481" t="s">
        <v>854</v>
      </c>
      <c r="K481" s="4">
        <f>(Q1_Table[[#This Row],[Valuation]]-Q1_Table[[#This Row],[Funding]])/Q1_Table[[#This Row],[Funding]]</f>
        <v>4.7142857142857144</v>
      </c>
    </row>
    <row r="482" spans="1:11" x14ac:dyDescent="0.2">
      <c r="A482" t="s">
        <v>1246</v>
      </c>
      <c r="B482" s="2">
        <v>2000000000</v>
      </c>
      <c r="C482" s="1">
        <v>44284</v>
      </c>
      <c r="D482" t="s">
        <v>17</v>
      </c>
      <c r="E482" t="s">
        <v>28</v>
      </c>
      <c r="F482" t="s">
        <v>19</v>
      </c>
      <c r="G482" t="s">
        <v>20</v>
      </c>
      <c r="H482" s="3">
        <v>2012</v>
      </c>
      <c r="I482" s="7">
        <v>351000000</v>
      </c>
      <c r="J482" t="s">
        <v>1247</v>
      </c>
      <c r="K482" s="4">
        <f>(Q1_Table[[#This Row],[Valuation]]-Q1_Table[[#This Row],[Funding]])/Q1_Table[[#This Row],[Funding]]</f>
        <v>4.6980056980056979</v>
      </c>
    </row>
    <row r="483" spans="1:11" x14ac:dyDescent="0.2">
      <c r="A483" t="s">
        <v>676</v>
      </c>
      <c r="B483" s="2">
        <v>3000000000</v>
      </c>
      <c r="C483" s="1">
        <v>44211</v>
      </c>
      <c r="D483" t="s">
        <v>27</v>
      </c>
      <c r="E483" t="s">
        <v>69</v>
      </c>
      <c r="F483" t="s">
        <v>70</v>
      </c>
      <c r="G483" t="s">
        <v>14</v>
      </c>
      <c r="H483" s="3">
        <v>2016</v>
      </c>
      <c r="I483" s="7">
        <v>531000000</v>
      </c>
      <c r="J483" t="s">
        <v>677</v>
      </c>
      <c r="K483" s="4">
        <f>(Q1_Table[[#This Row],[Valuation]]-Q1_Table[[#This Row],[Funding]])/Q1_Table[[#This Row],[Funding]]</f>
        <v>4.6497175141242941</v>
      </c>
    </row>
    <row r="484" spans="1:11" x14ac:dyDescent="0.2">
      <c r="A484" t="s">
        <v>1679</v>
      </c>
      <c r="B484" s="2">
        <v>1000000000</v>
      </c>
      <c r="C484" s="1">
        <v>44537</v>
      </c>
      <c r="D484" t="s">
        <v>97</v>
      </c>
      <c r="E484" t="s">
        <v>157</v>
      </c>
      <c r="F484" t="s">
        <v>70</v>
      </c>
      <c r="G484" t="s">
        <v>14</v>
      </c>
      <c r="H484" s="3">
        <v>2018</v>
      </c>
      <c r="I484" s="7">
        <v>177000000</v>
      </c>
      <c r="J484" t="s">
        <v>1680</v>
      </c>
      <c r="K484" s="4">
        <f>(Q1_Table[[#This Row],[Valuation]]-Q1_Table[[#This Row],[Funding]])/Q1_Table[[#This Row],[Funding]]</f>
        <v>4.6497175141242941</v>
      </c>
    </row>
    <row r="485" spans="1:11" x14ac:dyDescent="0.2">
      <c r="A485" t="s">
        <v>674</v>
      </c>
      <c r="B485" s="2">
        <v>3000000000</v>
      </c>
      <c r="C485" s="1">
        <v>44152</v>
      </c>
      <c r="D485" t="s">
        <v>201</v>
      </c>
      <c r="E485" t="s">
        <v>356</v>
      </c>
      <c r="F485" t="s">
        <v>357</v>
      </c>
      <c r="G485" t="s">
        <v>14</v>
      </c>
      <c r="H485" s="3">
        <v>2015</v>
      </c>
      <c r="I485" s="7">
        <v>532000000</v>
      </c>
      <c r="J485" t="s">
        <v>675</v>
      </c>
      <c r="K485" s="4">
        <f>(Q1_Table[[#This Row],[Valuation]]-Q1_Table[[#This Row],[Funding]])/Q1_Table[[#This Row],[Funding]]</f>
        <v>4.6390977443609023</v>
      </c>
    </row>
    <row r="486" spans="1:11" x14ac:dyDescent="0.2">
      <c r="A486" t="s">
        <v>1425</v>
      </c>
      <c r="B486" s="2">
        <v>2000000000</v>
      </c>
      <c r="C486" s="1">
        <v>44068</v>
      </c>
      <c r="D486" t="s">
        <v>52</v>
      </c>
      <c r="E486" t="s">
        <v>198</v>
      </c>
      <c r="F486" t="s">
        <v>19</v>
      </c>
      <c r="G486" t="s">
        <v>20</v>
      </c>
      <c r="H486" s="3">
        <v>2011</v>
      </c>
      <c r="I486" s="7">
        <v>356000000</v>
      </c>
      <c r="J486" t="s">
        <v>1426</v>
      </c>
      <c r="K486" s="4">
        <f>(Q1_Table[[#This Row],[Valuation]]-Q1_Table[[#This Row],[Funding]])/Q1_Table[[#This Row],[Funding]]</f>
        <v>4.617977528089888</v>
      </c>
    </row>
    <row r="487" spans="1:11" x14ac:dyDescent="0.2">
      <c r="A487" t="s">
        <v>1719</v>
      </c>
      <c r="B487" s="2">
        <v>1000000000</v>
      </c>
      <c r="C487" s="1">
        <v>44585</v>
      </c>
      <c r="D487" t="s">
        <v>23</v>
      </c>
      <c r="E487" t="s">
        <v>189</v>
      </c>
      <c r="F487" t="s">
        <v>190</v>
      </c>
      <c r="G487" t="s">
        <v>14</v>
      </c>
      <c r="H487" s="3">
        <v>2008</v>
      </c>
      <c r="I487" s="7">
        <v>178000000</v>
      </c>
      <c r="J487" t="s">
        <v>1720</v>
      </c>
      <c r="K487" s="4">
        <f>(Q1_Table[[#This Row],[Valuation]]-Q1_Table[[#This Row],[Funding]])/Q1_Table[[#This Row],[Funding]]</f>
        <v>4.617977528089888</v>
      </c>
    </row>
    <row r="488" spans="1:11" x14ac:dyDescent="0.2">
      <c r="A488" t="s">
        <v>855</v>
      </c>
      <c r="B488" s="2">
        <v>3000000000</v>
      </c>
      <c r="C488" s="1">
        <v>44280</v>
      </c>
      <c r="D488" t="s">
        <v>36</v>
      </c>
      <c r="E488" t="s">
        <v>101</v>
      </c>
      <c r="F488" t="s">
        <v>19</v>
      </c>
      <c r="G488" t="s">
        <v>20</v>
      </c>
      <c r="H488" s="3">
        <v>2014</v>
      </c>
      <c r="I488" s="7">
        <v>535000000</v>
      </c>
      <c r="J488" t="s">
        <v>856</v>
      </c>
      <c r="K488" s="4">
        <f>(Q1_Table[[#This Row],[Valuation]]-Q1_Table[[#This Row],[Funding]])/Q1_Table[[#This Row],[Funding]]</f>
        <v>4.6074766355140184</v>
      </c>
    </row>
    <row r="489" spans="1:11" x14ac:dyDescent="0.2">
      <c r="A489" t="s">
        <v>1171</v>
      </c>
      <c r="B489" s="2">
        <v>2000000000</v>
      </c>
      <c r="C489" s="1">
        <v>44497</v>
      </c>
      <c r="D489" t="s">
        <v>201</v>
      </c>
      <c r="E489" t="s">
        <v>1172</v>
      </c>
      <c r="F489" t="s">
        <v>19</v>
      </c>
      <c r="G489" t="s">
        <v>20</v>
      </c>
      <c r="H489" s="3">
        <v>2016</v>
      </c>
      <c r="I489" s="7">
        <v>358000000</v>
      </c>
      <c r="J489" t="s">
        <v>1173</v>
      </c>
      <c r="K489" s="4">
        <f>(Q1_Table[[#This Row],[Valuation]]-Q1_Table[[#This Row],[Funding]])/Q1_Table[[#This Row],[Funding]]</f>
        <v>4.5865921787709496</v>
      </c>
    </row>
    <row r="490" spans="1:11" x14ac:dyDescent="0.2">
      <c r="A490" t="s">
        <v>593</v>
      </c>
      <c r="B490" s="2">
        <v>4000000000</v>
      </c>
      <c r="C490" s="1">
        <v>43418</v>
      </c>
      <c r="D490" t="s">
        <v>124</v>
      </c>
      <c r="E490" t="s">
        <v>594</v>
      </c>
      <c r="F490" t="s">
        <v>19</v>
      </c>
      <c r="G490" t="s">
        <v>20</v>
      </c>
      <c r="H490" s="3">
        <v>2016</v>
      </c>
      <c r="I490" s="7">
        <v>720000000</v>
      </c>
      <c r="J490" t="s">
        <v>595</v>
      </c>
      <c r="K490" s="4">
        <f>(Q1_Table[[#This Row],[Valuation]]-Q1_Table[[#This Row],[Funding]])/Q1_Table[[#This Row],[Funding]]</f>
        <v>4.5555555555555554</v>
      </c>
    </row>
    <row r="491" spans="1:11" x14ac:dyDescent="0.2">
      <c r="A491" t="s">
        <v>446</v>
      </c>
      <c r="B491" s="2">
        <v>5000000000</v>
      </c>
      <c r="C491" s="1">
        <v>43854</v>
      </c>
      <c r="D491" t="s">
        <v>27</v>
      </c>
      <c r="E491" t="s">
        <v>447</v>
      </c>
      <c r="F491" t="s">
        <v>70</v>
      </c>
      <c r="G491" t="s">
        <v>14</v>
      </c>
      <c r="H491" s="3">
        <v>1998</v>
      </c>
      <c r="I491" s="7">
        <v>903000000</v>
      </c>
      <c r="J491" t="s">
        <v>448</v>
      </c>
      <c r="K491" s="4">
        <f>(Q1_Table[[#This Row],[Valuation]]-Q1_Table[[#This Row],[Funding]])/Q1_Table[[#This Row],[Funding]]</f>
        <v>4.5370985603543739</v>
      </c>
    </row>
    <row r="492" spans="1:11" x14ac:dyDescent="0.2">
      <c r="A492" t="s">
        <v>737</v>
      </c>
      <c r="B492" s="2">
        <v>3000000000</v>
      </c>
      <c r="C492" s="1">
        <v>44428</v>
      </c>
      <c r="D492" t="s">
        <v>36</v>
      </c>
      <c r="E492" t="s">
        <v>69</v>
      </c>
      <c r="F492" t="s">
        <v>70</v>
      </c>
      <c r="G492" t="s">
        <v>14</v>
      </c>
      <c r="H492" s="3">
        <v>2018</v>
      </c>
      <c r="I492" s="7">
        <v>543000000</v>
      </c>
      <c r="J492" t="s">
        <v>738</v>
      </c>
      <c r="K492" s="4">
        <f>(Q1_Table[[#This Row],[Valuation]]-Q1_Table[[#This Row],[Funding]])/Q1_Table[[#This Row],[Funding]]</f>
        <v>4.5248618784530388</v>
      </c>
    </row>
    <row r="493" spans="1:11" x14ac:dyDescent="0.2">
      <c r="A493" t="s">
        <v>1643</v>
      </c>
      <c r="B493" s="2">
        <v>1000000000</v>
      </c>
      <c r="C493" s="1">
        <v>43600</v>
      </c>
      <c r="D493" t="s">
        <v>23</v>
      </c>
      <c r="E493" t="s">
        <v>101</v>
      </c>
      <c r="F493" t="s">
        <v>19</v>
      </c>
      <c r="G493" t="s">
        <v>20</v>
      </c>
      <c r="H493" s="3">
        <v>2015</v>
      </c>
      <c r="I493" s="7">
        <v>181000000</v>
      </c>
      <c r="J493" t="s">
        <v>1644</v>
      </c>
      <c r="K493" s="4">
        <f>(Q1_Table[[#This Row],[Valuation]]-Q1_Table[[#This Row],[Funding]])/Q1_Table[[#This Row],[Funding]]</f>
        <v>4.5248618784530388</v>
      </c>
    </row>
    <row r="494" spans="1:11" x14ac:dyDescent="0.2">
      <c r="A494" t="s">
        <v>2409</v>
      </c>
      <c r="B494" s="2">
        <v>1000000000</v>
      </c>
      <c r="C494" s="1">
        <v>44614</v>
      </c>
      <c r="D494" t="s">
        <v>36</v>
      </c>
      <c r="E494" t="s">
        <v>101</v>
      </c>
      <c r="F494" t="s">
        <v>19</v>
      </c>
      <c r="G494" t="s">
        <v>20</v>
      </c>
      <c r="H494" s="3">
        <v>2015</v>
      </c>
      <c r="I494" s="7">
        <v>181000000</v>
      </c>
      <c r="J494" t="s">
        <v>2410</v>
      </c>
      <c r="K494" s="4">
        <f>(Q1_Table[[#This Row],[Valuation]]-Q1_Table[[#This Row],[Funding]])/Q1_Table[[#This Row],[Funding]]</f>
        <v>4.5248618784530388</v>
      </c>
    </row>
    <row r="495" spans="1:11" x14ac:dyDescent="0.2">
      <c r="A495" t="s">
        <v>67</v>
      </c>
      <c r="B495" s="2">
        <v>22000000000</v>
      </c>
      <c r="C495" s="1">
        <v>42941</v>
      </c>
      <c r="D495" t="s">
        <v>68</v>
      </c>
      <c r="E495" t="s">
        <v>69</v>
      </c>
      <c r="F495" t="s">
        <v>70</v>
      </c>
      <c r="G495" t="s">
        <v>14</v>
      </c>
      <c r="H495" s="3">
        <v>2008</v>
      </c>
      <c r="I495" s="7">
        <v>4000000000</v>
      </c>
      <c r="J495" t="s">
        <v>71</v>
      </c>
      <c r="K495" s="4">
        <f>(Q1_Table[[#This Row],[Valuation]]-Q1_Table[[#This Row],[Funding]])/Q1_Table[[#This Row],[Funding]]</f>
        <v>4.5</v>
      </c>
    </row>
    <row r="496" spans="1:11" x14ac:dyDescent="0.2">
      <c r="A496" t="s">
        <v>1155</v>
      </c>
      <c r="B496" s="2">
        <v>2000000000</v>
      </c>
      <c r="C496" s="1">
        <v>44305</v>
      </c>
      <c r="D496" t="s">
        <v>27</v>
      </c>
      <c r="E496" t="s">
        <v>315</v>
      </c>
      <c r="F496" t="s">
        <v>316</v>
      </c>
      <c r="G496" t="s">
        <v>33</v>
      </c>
      <c r="H496" s="3">
        <v>2016</v>
      </c>
      <c r="I496" s="7">
        <v>364000000</v>
      </c>
      <c r="J496" t="s">
        <v>1156</v>
      </c>
      <c r="K496" s="4">
        <f>(Q1_Table[[#This Row],[Valuation]]-Q1_Table[[#This Row],[Funding]])/Q1_Table[[#This Row],[Funding]]</f>
        <v>4.4945054945054945</v>
      </c>
    </row>
    <row r="497" spans="1:11" x14ac:dyDescent="0.2">
      <c r="A497" t="s">
        <v>2080</v>
      </c>
      <c r="B497" s="2">
        <v>1000000000</v>
      </c>
      <c r="C497" s="1">
        <v>44614</v>
      </c>
      <c r="D497" t="s">
        <v>201</v>
      </c>
      <c r="E497" t="s">
        <v>101</v>
      </c>
      <c r="F497" t="s">
        <v>19</v>
      </c>
      <c r="G497" t="s">
        <v>20</v>
      </c>
      <c r="H497" s="3">
        <v>2014</v>
      </c>
      <c r="I497" s="7">
        <v>182000000</v>
      </c>
      <c r="J497" t="s">
        <v>2081</v>
      </c>
      <c r="K497" s="4">
        <f>(Q1_Table[[#This Row],[Valuation]]-Q1_Table[[#This Row],[Funding]])/Q1_Table[[#This Row],[Funding]]</f>
        <v>4.4945054945054945</v>
      </c>
    </row>
    <row r="498" spans="1:11" x14ac:dyDescent="0.2">
      <c r="A498" t="s">
        <v>2451</v>
      </c>
      <c r="B498" s="2">
        <v>1000000000</v>
      </c>
      <c r="C498" s="1">
        <v>42999</v>
      </c>
      <c r="D498" t="s">
        <v>46</v>
      </c>
      <c r="E498" t="s">
        <v>24</v>
      </c>
      <c r="F498" t="s">
        <v>13</v>
      </c>
      <c r="G498" t="s">
        <v>14</v>
      </c>
      <c r="H498" s="3">
        <v>1997</v>
      </c>
      <c r="I498" s="7">
        <v>182000000</v>
      </c>
      <c r="J498" t="s">
        <v>2452</v>
      </c>
      <c r="K498" s="4">
        <f>(Q1_Table[[#This Row],[Valuation]]-Q1_Table[[#This Row],[Funding]])/Q1_Table[[#This Row],[Funding]]</f>
        <v>4.4945054945054945</v>
      </c>
    </row>
    <row r="499" spans="1:11" x14ac:dyDescent="0.2">
      <c r="A499" t="s">
        <v>1304</v>
      </c>
      <c r="B499" s="2">
        <v>2000000000</v>
      </c>
      <c r="C499" s="1">
        <v>44630</v>
      </c>
      <c r="D499" t="s">
        <v>27</v>
      </c>
      <c r="E499" t="s">
        <v>319</v>
      </c>
      <c r="F499" t="s">
        <v>19</v>
      </c>
      <c r="G499" t="s">
        <v>20</v>
      </c>
      <c r="H499" s="3">
        <v>2015</v>
      </c>
      <c r="I499" s="7">
        <v>365000000</v>
      </c>
      <c r="J499" t="s">
        <v>1305</v>
      </c>
      <c r="K499" s="4">
        <f>(Q1_Table[[#This Row],[Valuation]]-Q1_Table[[#This Row],[Funding]])/Q1_Table[[#This Row],[Funding]]</f>
        <v>4.4794520547945202</v>
      </c>
    </row>
    <row r="500" spans="1:11" x14ac:dyDescent="0.2">
      <c r="A500" t="s">
        <v>1441</v>
      </c>
      <c r="B500" s="2">
        <v>2000000000</v>
      </c>
      <c r="C500" s="1">
        <v>44110</v>
      </c>
      <c r="D500" t="s">
        <v>27</v>
      </c>
      <c r="E500" t="s">
        <v>101</v>
      </c>
      <c r="F500" t="s">
        <v>19</v>
      </c>
      <c r="G500" t="s">
        <v>20</v>
      </c>
      <c r="H500" s="3">
        <v>2017</v>
      </c>
      <c r="I500" s="7">
        <v>365000000</v>
      </c>
      <c r="J500" t="s">
        <v>1442</v>
      </c>
      <c r="K500" s="4">
        <f>(Q1_Table[[#This Row],[Valuation]]-Q1_Table[[#This Row],[Funding]])/Q1_Table[[#This Row],[Funding]]</f>
        <v>4.4794520547945202</v>
      </c>
    </row>
    <row r="501" spans="1:11" x14ac:dyDescent="0.2">
      <c r="A501" t="s">
        <v>1639</v>
      </c>
      <c r="B501" s="2">
        <v>1000000000</v>
      </c>
      <c r="C501" s="1">
        <v>44405</v>
      </c>
      <c r="D501" t="s">
        <v>97</v>
      </c>
      <c r="E501" t="s">
        <v>551</v>
      </c>
      <c r="F501" t="s">
        <v>19</v>
      </c>
      <c r="G501" t="s">
        <v>20</v>
      </c>
      <c r="H501" s="3">
        <v>2014</v>
      </c>
      <c r="I501" s="7">
        <v>183000000</v>
      </c>
      <c r="J501" t="s">
        <v>1640</v>
      </c>
      <c r="K501" s="4">
        <f>(Q1_Table[[#This Row],[Valuation]]-Q1_Table[[#This Row],[Funding]])/Q1_Table[[#This Row],[Funding]]</f>
        <v>4.4644808743169397</v>
      </c>
    </row>
    <row r="502" spans="1:11" x14ac:dyDescent="0.2">
      <c r="A502" t="s">
        <v>799</v>
      </c>
      <c r="B502" s="2">
        <v>3000000000</v>
      </c>
      <c r="C502" s="1">
        <v>44428</v>
      </c>
      <c r="D502" t="s">
        <v>27</v>
      </c>
      <c r="E502" t="s">
        <v>800</v>
      </c>
      <c r="F502" t="s">
        <v>19</v>
      </c>
      <c r="G502" t="s">
        <v>20</v>
      </c>
      <c r="H502" s="3">
        <v>2012</v>
      </c>
      <c r="I502" s="7">
        <v>551000000</v>
      </c>
      <c r="J502" t="s">
        <v>801</v>
      </c>
      <c r="K502" s="4">
        <f>(Q1_Table[[#This Row],[Valuation]]-Q1_Table[[#This Row],[Funding]])/Q1_Table[[#This Row],[Funding]]</f>
        <v>4.4446460980036298</v>
      </c>
    </row>
    <row r="503" spans="1:11" x14ac:dyDescent="0.2">
      <c r="A503" t="s">
        <v>539</v>
      </c>
      <c r="B503" s="2">
        <v>4000000000</v>
      </c>
      <c r="C503" s="1">
        <v>44460</v>
      </c>
      <c r="D503" t="s">
        <v>23</v>
      </c>
      <c r="E503" t="s">
        <v>315</v>
      </c>
      <c r="F503" t="s">
        <v>316</v>
      </c>
      <c r="G503" t="s">
        <v>33</v>
      </c>
      <c r="H503" s="3">
        <v>2019</v>
      </c>
      <c r="I503" s="7">
        <v>739000000</v>
      </c>
      <c r="J503" t="s">
        <v>540</v>
      </c>
      <c r="K503" s="4">
        <f>(Q1_Table[[#This Row],[Valuation]]-Q1_Table[[#This Row],[Funding]])/Q1_Table[[#This Row],[Funding]]</f>
        <v>4.4127198917456019</v>
      </c>
    </row>
    <row r="504" spans="1:11" x14ac:dyDescent="0.2">
      <c r="A504" t="s">
        <v>1352</v>
      </c>
      <c r="B504" s="2">
        <v>2000000000</v>
      </c>
      <c r="C504" s="1">
        <v>44421</v>
      </c>
      <c r="D504" t="s">
        <v>27</v>
      </c>
      <c r="E504" t="s">
        <v>28</v>
      </c>
      <c r="F504" t="s">
        <v>19</v>
      </c>
      <c r="G504" t="s">
        <v>20</v>
      </c>
      <c r="H504" s="3">
        <v>2017</v>
      </c>
      <c r="I504" s="7">
        <v>370000000</v>
      </c>
      <c r="J504" t="s">
        <v>1353</v>
      </c>
      <c r="K504" s="4">
        <f>(Q1_Table[[#This Row],[Valuation]]-Q1_Table[[#This Row],[Funding]])/Q1_Table[[#This Row],[Funding]]</f>
        <v>4.4054054054054053</v>
      </c>
    </row>
    <row r="505" spans="1:11" x14ac:dyDescent="0.2">
      <c r="A505" t="s">
        <v>1026</v>
      </c>
      <c r="B505" s="2">
        <v>2000000000</v>
      </c>
      <c r="C505" s="1">
        <v>44403</v>
      </c>
      <c r="D505" t="s">
        <v>701</v>
      </c>
      <c r="E505" t="s">
        <v>1027</v>
      </c>
      <c r="F505" t="s">
        <v>1028</v>
      </c>
      <c r="G505" t="s">
        <v>413</v>
      </c>
      <c r="H505" s="3">
        <v>2015</v>
      </c>
      <c r="I505" s="7">
        <v>370000000</v>
      </c>
      <c r="J505" t="s">
        <v>1029</v>
      </c>
      <c r="K505" s="4">
        <f>(Q1_Table[[#This Row],[Valuation]]-Q1_Table[[#This Row],[Funding]])/Q1_Table[[#This Row],[Funding]]</f>
        <v>4.4054054054054053</v>
      </c>
    </row>
    <row r="506" spans="1:11" x14ac:dyDescent="0.2">
      <c r="A506" t="s">
        <v>2060</v>
      </c>
      <c r="B506" s="2">
        <v>1000000000</v>
      </c>
      <c r="C506" s="1">
        <v>44363</v>
      </c>
      <c r="D506" t="s">
        <v>46</v>
      </c>
      <c r="E506" t="s">
        <v>356</v>
      </c>
      <c r="F506" t="s">
        <v>357</v>
      </c>
      <c r="G506" t="s">
        <v>14</v>
      </c>
      <c r="H506" s="3">
        <v>2013</v>
      </c>
      <c r="I506" s="7">
        <v>185000000</v>
      </c>
      <c r="J506" t="s">
        <v>2061</v>
      </c>
      <c r="K506" s="4">
        <f>(Q1_Table[[#This Row],[Valuation]]-Q1_Table[[#This Row],[Funding]])/Q1_Table[[#This Row],[Funding]]</f>
        <v>4.4054054054054053</v>
      </c>
    </row>
    <row r="507" spans="1:11" x14ac:dyDescent="0.2">
      <c r="A507" t="s">
        <v>1931</v>
      </c>
      <c r="B507" s="2">
        <v>1000000000</v>
      </c>
      <c r="C507" s="1">
        <v>44558</v>
      </c>
      <c r="D507" t="s">
        <v>23</v>
      </c>
      <c r="E507" t="s">
        <v>797</v>
      </c>
      <c r="F507" t="s">
        <v>70</v>
      </c>
      <c r="G507" t="s">
        <v>14</v>
      </c>
      <c r="H507" s="3">
        <v>2021</v>
      </c>
      <c r="I507" s="7">
        <v>185000000</v>
      </c>
      <c r="J507" t="s">
        <v>1932</v>
      </c>
      <c r="K507" s="4">
        <f>(Q1_Table[[#This Row],[Valuation]]-Q1_Table[[#This Row],[Funding]])/Q1_Table[[#This Row],[Funding]]</f>
        <v>4.4054054054054053</v>
      </c>
    </row>
    <row r="508" spans="1:11" x14ac:dyDescent="0.2">
      <c r="A508" t="s">
        <v>423</v>
      </c>
      <c r="B508" s="2">
        <v>5000000000</v>
      </c>
      <c r="C508" s="1">
        <v>43657</v>
      </c>
      <c r="D508" t="s">
        <v>36</v>
      </c>
      <c r="E508" t="s">
        <v>424</v>
      </c>
      <c r="F508" t="s">
        <v>19</v>
      </c>
      <c r="G508" t="s">
        <v>20</v>
      </c>
      <c r="H508" s="3">
        <v>2016</v>
      </c>
      <c r="I508" s="7">
        <v>926000000</v>
      </c>
      <c r="J508" t="s">
        <v>425</v>
      </c>
      <c r="K508" s="4">
        <f>(Q1_Table[[#This Row],[Valuation]]-Q1_Table[[#This Row],[Funding]])/Q1_Table[[#This Row],[Funding]]</f>
        <v>4.3995680345572357</v>
      </c>
    </row>
    <row r="509" spans="1:11" x14ac:dyDescent="0.2">
      <c r="A509" t="s">
        <v>1306</v>
      </c>
      <c r="B509" s="2">
        <v>2000000000</v>
      </c>
      <c r="C509" s="1">
        <v>44313</v>
      </c>
      <c r="D509" t="s">
        <v>23</v>
      </c>
      <c r="E509" t="s">
        <v>442</v>
      </c>
      <c r="F509" t="s">
        <v>70</v>
      </c>
      <c r="G509" t="s">
        <v>14</v>
      </c>
      <c r="H509" s="3">
        <v>2014</v>
      </c>
      <c r="I509" s="7">
        <v>371000000</v>
      </c>
      <c r="J509" t="s">
        <v>1307</v>
      </c>
      <c r="K509" s="4">
        <f>(Q1_Table[[#This Row],[Valuation]]-Q1_Table[[#This Row],[Funding]])/Q1_Table[[#This Row],[Funding]]</f>
        <v>4.3908355795148246</v>
      </c>
    </row>
    <row r="510" spans="1:11" x14ac:dyDescent="0.2">
      <c r="A510" t="s">
        <v>766</v>
      </c>
      <c r="B510" s="2">
        <v>3000000000</v>
      </c>
      <c r="C510" s="1">
        <v>42108</v>
      </c>
      <c r="D510" t="s">
        <v>201</v>
      </c>
      <c r="E510" t="s">
        <v>516</v>
      </c>
      <c r="F510" t="s">
        <v>19</v>
      </c>
      <c r="G510" t="s">
        <v>20</v>
      </c>
      <c r="H510" s="3">
        <v>2013</v>
      </c>
      <c r="I510" s="7">
        <v>558000000</v>
      </c>
      <c r="J510" t="s">
        <v>767</v>
      </c>
      <c r="K510" s="4">
        <f>(Q1_Table[[#This Row],[Valuation]]-Q1_Table[[#This Row],[Funding]])/Q1_Table[[#This Row],[Funding]]</f>
        <v>4.376344086021505</v>
      </c>
    </row>
    <row r="511" spans="1:11" x14ac:dyDescent="0.2">
      <c r="A511" t="s">
        <v>1917</v>
      </c>
      <c r="B511" s="2">
        <v>1000000000</v>
      </c>
      <c r="C511" s="1">
        <v>44614</v>
      </c>
      <c r="D511" t="s">
        <v>201</v>
      </c>
      <c r="E511" t="s">
        <v>1918</v>
      </c>
      <c r="F511" t="s">
        <v>230</v>
      </c>
      <c r="G511" t="s">
        <v>20</v>
      </c>
      <c r="H511" s="3">
        <v>2001</v>
      </c>
      <c r="I511" s="7">
        <v>186000000</v>
      </c>
      <c r="J511" t="s">
        <v>1919</v>
      </c>
      <c r="K511" s="4">
        <f>(Q1_Table[[#This Row],[Valuation]]-Q1_Table[[#This Row],[Funding]])/Q1_Table[[#This Row],[Funding]]</f>
        <v>4.376344086021505</v>
      </c>
    </row>
    <row r="512" spans="1:11" x14ac:dyDescent="0.2">
      <c r="A512" t="s">
        <v>1445</v>
      </c>
      <c r="B512" s="2">
        <v>2000000000</v>
      </c>
      <c r="C512" s="1">
        <v>44167</v>
      </c>
      <c r="D512" t="s">
        <v>97</v>
      </c>
      <c r="E512" t="s">
        <v>28</v>
      </c>
      <c r="F512" t="s">
        <v>19</v>
      </c>
      <c r="G512" t="s">
        <v>20</v>
      </c>
      <c r="H512" s="3">
        <v>2015</v>
      </c>
      <c r="I512" s="7">
        <v>373000000</v>
      </c>
      <c r="J512" t="s">
        <v>1446</v>
      </c>
      <c r="K512" s="4">
        <f>(Q1_Table[[#This Row],[Valuation]]-Q1_Table[[#This Row],[Funding]])/Q1_Table[[#This Row],[Funding]]</f>
        <v>4.3619302949061662</v>
      </c>
    </row>
    <row r="513" spans="1:11" x14ac:dyDescent="0.2">
      <c r="A513" t="s">
        <v>1255</v>
      </c>
      <c r="B513" s="2">
        <v>2000000000</v>
      </c>
      <c r="C513" s="1">
        <v>42236</v>
      </c>
      <c r="D513" t="s">
        <v>97</v>
      </c>
      <c r="E513" t="s">
        <v>101</v>
      </c>
      <c r="F513" t="s">
        <v>19</v>
      </c>
      <c r="G513" t="s">
        <v>20</v>
      </c>
      <c r="H513" s="3">
        <v>2007</v>
      </c>
      <c r="I513" s="7">
        <v>374000000</v>
      </c>
      <c r="J513" t="s">
        <v>1256</v>
      </c>
      <c r="K513" s="4">
        <f>(Q1_Table[[#This Row],[Valuation]]-Q1_Table[[#This Row],[Funding]])/Q1_Table[[#This Row],[Funding]]</f>
        <v>4.3475935828877006</v>
      </c>
    </row>
    <row r="514" spans="1:11" x14ac:dyDescent="0.2">
      <c r="A514" t="s">
        <v>2017</v>
      </c>
      <c r="B514" s="2">
        <v>1000000000</v>
      </c>
      <c r="C514" s="1">
        <v>44390</v>
      </c>
      <c r="D514" t="s">
        <v>11</v>
      </c>
      <c r="E514" t="s">
        <v>497</v>
      </c>
      <c r="F514" t="s">
        <v>19</v>
      </c>
      <c r="G514" t="s">
        <v>20</v>
      </c>
      <c r="H514" s="3">
        <v>2016</v>
      </c>
      <c r="I514" s="7">
        <v>187000000</v>
      </c>
      <c r="J514" t="s">
        <v>2018</v>
      </c>
      <c r="K514" s="4">
        <f>(Q1_Table[[#This Row],[Valuation]]-Q1_Table[[#This Row],[Funding]])/Q1_Table[[#This Row],[Funding]]</f>
        <v>4.3475935828877006</v>
      </c>
    </row>
    <row r="515" spans="1:11" x14ac:dyDescent="0.2">
      <c r="A515" t="s">
        <v>2435</v>
      </c>
      <c r="B515" s="2">
        <v>1000000000</v>
      </c>
      <c r="C515" s="1">
        <v>43592</v>
      </c>
      <c r="D515" t="s">
        <v>36</v>
      </c>
      <c r="E515" t="s">
        <v>101</v>
      </c>
      <c r="F515" t="s">
        <v>19</v>
      </c>
      <c r="G515" t="s">
        <v>20</v>
      </c>
      <c r="H515" s="3">
        <v>2012</v>
      </c>
      <c r="I515" s="7">
        <v>187000000</v>
      </c>
      <c r="J515" t="s">
        <v>2436</v>
      </c>
      <c r="K515" s="4">
        <f>(Q1_Table[[#This Row],[Valuation]]-Q1_Table[[#This Row],[Funding]])/Q1_Table[[#This Row],[Funding]]</f>
        <v>4.3475935828877006</v>
      </c>
    </row>
    <row r="516" spans="1:11" x14ac:dyDescent="0.2">
      <c r="A516" t="s">
        <v>1071</v>
      </c>
      <c r="B516" s="2">
        <v>2000000000</v>
      </c>
      <c r="C516" s="1">
        <v>44454</v>
      </c>
      <c r="D516" t="s">
        <v>36</v>
      </c>
      <c r="E516" t="s">
        <v>69</v>
      </c>
      <c r="F516" t="s">
        <v>70</v>
      </c>
      <c r="G516" t="s">
        <v>14</v>
      </c>
      <c r="H516" s="3">
        <v>2018</v>
      </c>
      <c r="I516" s="7">
        <v>376000000</v>
      </c>
      <c r="J516" t="s">
        <v>1072</v>
      </c>
      <c r="K516" s="4">
        <f>(Q1_Table[[#This Row],[Valuation]]-Q1_Table[[#This Row],[Funding]])/Q1_Table[[#This Row],[Funding]]</f>
        <v>4.3191489361702127</v>
      </c>
    </row>
    <row r="517" spans="1:11" x14ac:dyDescent="0.2">
      <c r="A517" t="s">
        <v>1455</v>
      </c>
      <c r="B517" s="2">
        <v>1000000000</v>
      </c>
      <c r="C517" s="1">
        <v>44221</v>
      </c>
      <c r="D517" t="s">
        <v>46</v>
      </c>
      <c r="E517" t="s">
        <v>77</v>
      </c>
      <c r="F517" t="s">
        <v>13</v>
      </c>
      <c r="G517" t="s">
        <v>14</v>
      </c>
      <c r="H517" s="3">
        <v>2013</v>
      </c>
      <c r="I517" s="7">
        <v>188000000</v>
      </c>
      <c r="J517" t="s">
        <v>1456</v>
      </c>
      <c r="K517" s="4">
        <f>(Q1_Table[[#This Row],[Valuation]]-Q1_Table[[#This Row],[Funding]])/Q1_Table[[#This Row],[Funding]]</f>
        <v>4.3191489361702127</v>
      </c>
    </row>
    <row r="518" spans="1:11" x14ac:dyDescent="0.2">
      <c r="A518" t="s">
        <v>1550</v>
      </c>
      <c r="B518" s="2">
        <v>1000000000</v>
      </c>
      <c r="C518" s="1">
        <v>44322</v>
      </c>
      <c r="D518" t="s">
        <v>97</v>
      </c>
      <c r="E518" t="s">
        <v>298</v>
      </c>
      <c r="F518" t="s">
        <v>13</v>
      </c>
      <c r="G518" t="s">
        <v>14</v>
      </c>
      <c r="H518" s="3">
        <v>2015</v>
      </c>
      <c r="I518" s="7">
        <v>188000000</v>
      </c>
      <c r="J518" t="s">
        <v>1551</v>
      </c>
      <c r="K518" s="4">
        <f>(Q1_Table[[#This Row],[Valuation]]-Q1_Table[[#This Row],[Funding]])/Q1_Table[[#This Row],[Funding]]</f>
        <v>4.3191489361702127</v>
      </c>
    </row>
    <row r="519" spans="1:11" x14ac:dyDescent="0.2">
      <c r="A519" t="s">
        <v>365</v>
      </c>
      <c r="B519" s="2">
        <v>5000000000</v>
      </c>
      <c r="C519" s="1">
        <v>41843</v>
      </c>
      <c r="D519" t="s">
        <v>124</v>
      </c>
      <c r="E519" t="s">
        <v>366</v>
      </c>
      <c r="F519" t="s">
        <v>13</v>
      </c>
      <c r="G519" t="s">
        <v>14</v>
      </c>
      <c r="H519" s="3">
        <v>2003</v>
      </c>
      <c r="I519" s="7">
        <v>943000000</v>
      </c>
      <c r="J519" t="s">
        <v>367</v>
      </c>
      <c r="K519" s="4">
        <f>(Q1_Table[[#This Row],[Valuation]]-Q1_Table[[#This Row],[Funding]])/Q1_Table[[#This Row],[Funding]]</f>
        <v>4.3022269353128317</v>
      </c>
    </row>
    <row r="520" spans="1:11" x14ac:dyDescent="0.2">
      <c r="A520" t="s">
        <v>385</v>
      </c>
      <c r="B520" s="2">
        <v>5000000000</v>
      </c>
      <c r="C520" s="1">
        <v>42576</v>
      </c>
      <c r="D520" t="s">
        <v>124</v>
      </c>
      <c r="E520" t="s">
        <v>24</v>
      </c>
      <c r="F520" t="s">
        <v>13</v>
      </c>
      <c r="G520" t="s">
        <v>14</v>
      </c>
      <c r="H520" s="3">
        <v>2012</v>
      </c>
      <c r="I520" s="7">
        <v>943000000</v>
      </c>
      <c r="J520" t="s">
        <v>386</v>
      </c>
      <c r="K520" s="4">
        <f>(Q1_Table[[#This Row],[Valuation]]-Q1_Table[[#This Row],[Funding]])/Q1_Table[[#This Row],[Funding]]</f>
        <v>4.3022269353128317</v>
      </c>
    </row>
    <row r="521" spans="1:11" x14ac:dyDescent="0.2">
      <c r="A521" t="s">
        <v>1227</v>
      </c>
      <c r="B521" s="2">
        <v>2000000000</v>
      </c>
      <c r="C521" s="1">
        <v>44321</v>
      </c>
      <c r="D521" t="s">
        <v>27</v>
      </c>
      <c r="E521" t="s">
        <v>1228</v>
      </c>
      <c r="F521" t="s">
        <v>205</v>
      </c>
      <c r="G521" t="s">
        <v>20</v>
      </c>
      <c r="H521" s="3">
        <v>2014</v>
      </c>
      <c r="I521" s="7">
        <v>378000000</v>
      </c>
      <c r="J521" t="s">
        <v>1229</v>
      </c>
      <c r="K521" s="4">
        <f>(Q1_Table[[#This Row],[Valuation]]-Q1_Table[[#This Row],[Funding]])/Q1_Table[[#This Row],[Funding]]</f>
        <v>4.2910052910052912</v>
      </c>
    </row>
    <row r="522" spans="1:11" x14ac:dyDescent="0.2">
      <c r="A522" t="s">
        <v>1818</v>
      </c>
      <c r="B522" s="2">
        <v>1000000000</v>
      </c>
      <c r="C522" s="1">
        <v>44334</v>
      </c>
      <c r="D522" t="s">
        <v>27</v>
      </c>
      <c r="E522" t="s">
        <v>101</v>
      </c>
      <c r="F522" t="s">
        <v>19</v>
      </c>
      <c r="G522" t="s">
        <v>20</v>
      </c>
      <c r="H522" s="3">
        <v>2016</v>
      </c>
      <c r="I522" s="7">
        <v>189000000</v>
      </c>
      <c r="J522" t="s">
        <v>1819</v>
      </c>
      <c r="K522" s="4">
        <f>(Q1_Table[[#This Row],[Valuation]]-Q1_Table[[#This Row],[Funding]])/Q1_Table[[#This Row],[Funding]]</f>
        <v>4.2910052910052912</v>
      </c>
    </row>
    <row r="523" spans="1:11" x14ac:dyDescent="0.2">
      <c r="A523" t="s">
        <v>1860</v>
      </c>
      <c r="B523" s="2">
        <v>1000000000</v>
      </c>
      <c r="C523" s="1">
        <v>44573</v>
      </c>
      <c r="D523" t="s">
        <v>36</v>
      </c>
      <c r="E523" t="s">
        <v>437</v>
      </c>
      <c r="F523" t="s">
        <v>19</v>
      </c>
      <c r="G523" t="s">
        <v>20</v>
      </c>
      <c r="H523" s="3">
        <v>2017</v>
      </c>
      <c r="I523" s="7">
        <v>189000000</v>
      </c>
      <c r="J523" t="s">
        <v>1861</v>
      </c>
      <c r="K523" s="4">
        <f>(Q1_Table[[#This Row],[Valuation]]-Q1_Table[[#This Row],[Funding]])/Q1_Table[[#This Row],[Funding]]</f>
        <v>4.2910052910052912</v>
      </c>
    </row>
    <row r="524" spans="1:11" x14ac:dyDescent="0.2">
      <c r="A524" t="s">
        <v>1087</v>
      </c>
      <c r="B524" s="2">
        <v>2000000000</v>
      </c>
      <c r="C524" s="1">
        <v>44335</v>
      </c>
      <c r="D524" t="s">
        <v>11</v>
      </c>
      <c r="E524" t="s">
        <v>101</v>
      </c>
      <c r="F524" t="s">
        <v>19</v>
      </c>
      <c r="G524" t="s">
        <v>20</v>
      </c>
      <c r="H524" s="3">
        <v>2014</v>
      </c>
      <c r="I524" s="7">
        <v>380000000</v>
      </c>
      <c r="J524" t="s">
        <v>1088</v>
      </c>
      <c r="K524" s="4">
        <f>(Q1_Table[[#This Row],[Valuation]]-Q1_Table[[#This Row],[Funding]])/Q1_Table[[#This Row],[Funding]]</f>
        <v>4.2631578947368425</v>
      </c>
    </row>
    <row r="525" spans="1:11" x14ac:dyDescent="0.2">
      <c r="A525" t="s">
        <v>2301</v>
      </c>
      <c r="B525" s="2">
        <v>1000000000</v>
      </c>
      <c r="C525" s="1">
        <v>44572</v>
      </c>
      <c r="D525" t="s">
        <v>201</v>
      </c>
      <c r="E525" t="s">
        <v>2302</v>
      </c>
      <c r="F525" t="s">
        <v>357</v>
      </c>
      <c r="G525" t="s">
        <v>14</v>
      </c>
      <c r="H525" s="3">
        <v>2015</v>
      </c>
      <c r="I525" s="7">
        <v>190000000</v>
      </c>
      <c r="J525" t="s">
        <v>2303</v>
      </c>
      <c r="K525" s="4">
        <f>(Q1_Table[[#This Row],[Valuation]]-Q1_Table[[#This Row],[Funding]])/Q1_Table[[#This Row],[Funding]]</f>
        <v>4.2631578947368425</v>
      </c>
    </row>
    <row r="526" spans="1:11" x14ac:dyDescent="0.2">
      <c r="A526" t="s">
        <v>580</v>
      </c>
      <c r="B526" s="2">
        <v>4000000000</v>
      </c>
      <c r="C526" s="1">
        <v>43312</v>
      </c>
      <c r="D526" t="s">
        <v>97</v>
      </c>
      <c r="E526" t="s">
        <v>581</v>
      </c>
      <c r="F526" t="s">
        <v>13</v>
      </c>
      <c r="G526" t="s">
        <v>14</v>
      </c>
      <c r="H526" s="3">
        <v>2014</v>
      </c>
      <c r="I526" s="7">
        <v>761000000</v>
      </c>
      <c r="J526" t="s">
        <v>582</v>
      </c>
      <c r="K526" s="4">
        <f>(Q1_Table[[#This Row],[Valuation]]-Q1_Table[[#This Row],[Funding]])/Q1_Table[[#This Row],[Funding]]</f>
        <v>4.2562417871222076</v>
      </c>
    </row>
    <row r="527" spans="1:11" x14ac:dyDescent="0.2">
      <c r="A527" t="s">
        <v>976</v>
      </c>
      <c r="B527" s="2">
        <v>2000000000</v>
      </c>
      <c r="C527" s="1">
        <v>44468</v>
      </c>
      <c r="D527" t="s">
        <v>36</v>
      </c>
      <c r="E527" t="s">
        <v>101</v>
      </c>
      <c r="F527" t="s">
        <v>19</v>
      </c>
      <c r="G527" t="s">
        <v>20</v>
      </c>
      <c r="H527" s="3">
        <v>2014</v>
      </c>
      <c r="I527" s="7">
        <v>381000000</v>
      </c>
      <c r="J527" t="s">
        <v>977</v>
      </c>
      <c r="K527" s="4">
        <f>(Q1_Table[[#This Row],[Valuation]]-Q1_Table[[#This Row],[Funding]])/Q1_Table[[#This Row],[Funding]]</f>
        <v>4.2493438320209975</v>
      </c>
    </row>
    <row r="528" spans="1:11" x14ac:dyDescent="0.2">
      <c r="A528" t="s">
        <v>1346</v>
      </c>
      <c r="B528" s="2">
        <v>2000000000</v>
      </c>
      <c r="C528" s="1">
        <v>44357</v>
      </c>
      <c r="D528" t="s">
        <v>27</v>
      </c>
      <c r="E528" t="s">
        <v>1228</v>
      </c>
      <c r="F528" t="s">
        <v>205</v>
      </c>
      <c r="G528" t="s">
        <v>20</v>
      </c>
      <c r="H528" s="3">
        <v>2012</v>
      </c>
      <c r="I528" s="7">
        <v>381000000</v>
      </c>
      <c r="J528" t="s">
        <v>1347</v>
      </c>
      <c r="K528" s="4">
        <f>(Q1_Table[[#This Row],[Valuation]]-Q1_Table[[#This Row],[Funding]])/Q1_Table[[#This Row],[Funding]]</f>
        <v>4.2493438320209975</v>
      </c>
    </row>
    <row r="529" spans="1:11" x14ac:dyDescent="0.2">
      <c r="A529" t="s">
        <v>1000</v>
      </c>
      <c r="B529" s="2">
        <v>2000000000</v>
      </c>
      <c r="C529" s="1">
        <v>44495</v>
      </c>
      <c r="D529" t="s">
        <v>52</v>
      </c>
      <c r="E529" t="s">
        <v>840</v>
      </c>
      <c r="F529" t="s">
        <v>19</v>
      </c>
      <c r="G529" t="s">
        <v>20</v>
      </c>
      <c r="H529" s="3">
        <v>2011</v>
      </c>
      <c r="I529" s="7">
        <v>381000000</v>
      </c>
      <c r="J529" t="s">
        <v>1001</v>
      </c>
      <c r="K529" s="4">
        <f>(Q1_Table[[#This Row],[Valuation]]-Q1_Table[[#This Row],[Funding]])/Q1_Table[[#This Row],[Funding]]</f>
        <v>4.2493438320209975</v>
      </c>
    </row>
    <row r="530" spans="1:11" x14ac:dyDescent="0.2">
      <c r="A530" t="s">
        <v>1805</v>
      </c>
      <c r="B530" s="2">
        <v>1000000000</v>
      </c>
      <c r="C530" s="1">
        <v>44323</v>
      </c>
      <c r="D530" t="s">
        <v>11</v>
      </c>
      <c r="E530" t="s">
        <v>282</v>
      </c>
      <c r="F530" t="s">
        <v>230</v>
      </c>
      <c r="G530" t="s">
        <v>20</v>
      </c>
      <c r="H530" s="3">
        <v>2016</v>
      </c>
      <c r="I530" s="7">
        <v>191000000</v>
      </c>
      <c r="J530" t="s">
        <v>1806</v>
      </c>
      <c r="K530" s="4">
        <f>(Q1_Table[[#This Row],[Valuation]]-Q1_Table[[#This Row],[Funding]])/Q1_Table[[#This Row],[Funding]]</f>
        <v>4.2356020942408374</v>
      </c>
    </row>
    <row r="531" spans="1:11" x14ac:dyDescent="0.2">
      <c r="A531" t="s">
        <v>1809</v>
      </c>
      <c r="B531" s="2">
        <v>1000000000</v>
      </c>
      <c r="C531" s="1">
        <v>44350</v>
      </c>
      <c r="D531" t="s">
        <v>36</v>
      </c>
      <c r="E531" t="s">
        <v>257</v>
      </c>
      <c r="F531" t="s">
        <v>19</v>
      </c>
      <c r="G531" t="s">
        <v>20</v>
      </c>
      <c r="H531" s="3">
        <v>2012</v>
      </c>
      <c r="I531" s="7">
        <v>192000000</v>
      </c>
      <c r="J531" t="s">
        <v>1810</v>
      </c>
      <c r="K531" s="4">
        <f>(Q1_Table[[#This Row],[Valuation]]-Q1_Table[[#This Row],[Funding]])/Q1_Table[[#This Row],[Funding]]</f>
        <v>4.208333333333333</v>
      </c>
    </row>
    <row r="532" spans="1:11" x14ac:dyDescent="0.2">
      <c r="A532" t="s">
        <v>1887</v>
      </c>
      <c r="B532" s="2">
        <v>1000000000</v>
      </c>
      <c r="C532" s="1">
        <v>44600</v>
      </c>
      <c r="D532" t="s">
        <v>27</v>
      </c>
      <c r="E532" t="s">
        <v>1888</v>
      </c>
      <c r="F532" t="s">
        <v>19</v>
      </c>
      <c r="G532" t="s">
        <v>20</v>
      </c>
      <c r="H532" s="3">
        <v>2009</v>
      </c>
      <c r="I532" s="7">
        <v>192000000</v>
      </c>
      <c r="J532" t="s">
        <v>1889</v>
      </c>
      <c r="K532" s="4">
        <f>(Q1_Table[[#This Row],[Valuation]]-Q1_Table[[#This Row],[Funding]])/Q1_Table[[#This Row],[Funding]]</f>
        <v>4.208333333333333</v>
      </c>
    </row>
    <row r="533" spans="1:11" x14ac:dyDescent="0.2">
      <c r="A533" t="s">
        <v>2287</v>
      </c>
      <c r="B533" s="2">
        <v>1000000000</v>
      </c>
      <c r="C533" s="1">
        <v>43999</v>
      </c>
      <c r="D533" t="s">
        <v>97</v>
      </c>
      <c r="E533" t="s">
        <v>1490</v>
      </c>
      <c r="F533" t="s">
        <v>19</v>
      </c>
      <c r="G533" t="s">
        <v>20</v>
      </c>
      <c r="H533" s="3">
        <v>2016</v>
      </c>
      <c r="I533" s="7">
        <v>192000000</v>
      </c>
      <c r="J533" t="s">
        <v>2288</v>
      </c>
      <c r="K533" s="4">
        <f>(Q1_Table[[#This Row],[Valuation]]-Q1_Table[[#This Row],[Funding]])/Q1_Table[[#This Row],[Funding]]</f>
        <v>4.208333333333333</v>
      </c>
    </row>
    <row r="534" spans="1:11" x14ac:dyDescent="0.2">
      <c r="A534" t="s">
        <v>1097</v>
      </c>
      <c r="B534" s="2">
        <v>2000000000</v>
      </c>
      <c r="C534" s="1">
        <v>44313</v>
      </c>
      <c r="D534" t="s">
        <v>36</v>
      </c>
      <c r="E534" t="s">
        <v>1098</v>
      </c>
      <c r="F534" t="s">
        <v>230</v>
      </c>
      <c r="G534" t="s">
        <v>20</v>
      </c>
      <c r="H534" s="3">
        <v>2008</v>
      </c>
      <c r="I534" s="7">
        <v>386000000</v>
      </c>
      <c r="J534" t="s">
        <v>1099</v>
      </c>
      <c r="K534" s="4">
        <f>(Q1_Table[[#This Row],[Valuation]]-Q1_Table[[#This Row],[Funding]])/Q1_Table[[#This Row],[Funding]]</f>
        <v>4.1813471502590671</v>
      </c>
    </row>
    <row r="535" spans="1:11" x14ac:dyDescent="0.2">
      <c r="A535" t="s">
        <v>1902</v>
      </c>
      <c r="B535" s="2">
        <v>1000000000</v>
      </c>
      <c r="C535" s="1">
        <v>44454</v>
      </c>
      <c r="D535" t="s">
        <v>36</v>
      </c>
      <c r="E535" t="s">
        <v>69</v>
      </c>
      <c r="F535" t="s">
        <v>70</v>
      </c>
      <c r="G535" t="s">
        <v>14</v>
      </c>
      <c r="H535" s="3">
        <v>2019</v>
      </c>
      <c r="I535" s="7">
        <v>193000000</v>
      </c>
      <c r="J535" t="s">
        <v>1903</v>
      </c>
      <c r="K535" s="4">
        <f>(Q1_Table[[#This Row],[Valuation]]-Q1_Table[[#This Row],[Funding]])/Q1_Table[[#This Row],[Funding]]</f>
        <v>4.1813471502590671</v>
      </c>
    </row>
    <row r="536" spans="1:11" x14ac:dyDescent="0.2">
      <c r="A536" t="s">
        <v>474</v>
      </c>
      <c r="B536" s="2">
        <v>4000000000</v>
      </c>
      <c r="C536" s="1">
        <v>43819</v>
      </c>
      <c r="D536" t="s">
        <v>23</v>
      </c>
      <c r="E536" t="s">
        <v>475</v>
      </c>
      <c r="F536" t="s">
        <v>70</v>
      </c>
      <c r="G536" t="s">
        <v>14</v>
      </c>
      <c r="H536" s="3">
        <v>2008</v>
      </c>
      <c r="I536" s="7">
        <v>776000000</v>
      </c>
      <c r="J536" t="s">
        <v>476</v>
      </c>
      <c r="K536" s="4">
        <f>(Q1_Table[[#This Row],[Valuation]]-Q1_Table[[#This Row],[Funding]])/Q1_Table[[#This Row],[Funding]]</f>
        <v>4.1546391752577323</v>
      </c>
    </row>
    <row r="537" spans="1:11" x14ac:dyDescent="0.2">
      <c r="A537" t="s">
        <v>678</v>
      </c>
      <c r="B537" s="2">
        <v>3000000000</v>
      </c>
      <c r="C537" s="1">
        <v>44286</v>
      </c>
      <c r="D537" t="s">
        <v>23</v>
      </c>
      <c r="E537" t="s">
        <v>679</v>
      </c>
      <c r="F537" t="s">
        <v>19</v>
      </c>
      <c r="G537" t="s">
        <v>20</v>
      </c>
      <c r="H537" s="3">
        <v>2014</v>
      </c>
      <c r="I537" s="7">
        <v>582000000</v>
      </c>
      <c r="J537" t="s">
        <v>680</v>
      </c>
      <c r="K537" s="4">
        <f>(Q1_Table[[#This Row],[Valuation]]-Q1_Table[[#This Row],[Funding]])/Q1_Table[[#This Row],[Funding]]</f>
        <v>4.1546391752577323</v>
      </c>
    </row>
    <row r="538" spans="1:11" x14ac:dyDescent="0.2">
      <c r="A538" t="s">
        <v>1866</v>
      </c>
      <c r="B538" s="2">
        <v>1000000000</v>
      </c>
      <c r="C538" s="1">
        <v>44417</v>
      </c>
      <c r="D538" t="s">
        <v>68</v>
      </c>
      <c r="E538" t="s">
        <v>219</v>
      </c>
      <c r="F538" t="s">
        <v>70</v>
      </c>
      <c r="G538" t="s">
        <v>14</v>
      </c>
      <c r="H538" s="3">
        <v>2015</v>
      </c>
      <c r="I538" s="7">
        <v>194000000</v>
      </c>
      <c r="J538" t="s">
        <v>1837</v>
      </c>
      <c r="K538" s="4">
        <f>(Q1_Table[[#This Row],[Valuation]]-Q1_Table[[#This Row],[Funding]])/Q1_Table[[#This Row],[Funding]]</f>
        <v>4.1546391752577323</v>
      </c>
    </row>
    <row r="539" spans="1:11" x14ac:dyDescent="0.2">
      <c r="A539" t="s">
        <v>758</v>
      </c>
      <c r="B539" s="2">
        <v>3000000000</v>
      </c>
      <c r="C539" s="1">
        <v>44369</v>
      </c>
      <c r="D539" t="s">
        <v>201</v>
      </c>
      <c r="E539" t="s">
        <v>356</v>
      </c>
      <c r="F539" t="s">
        <v>357</v>
      </c>
      <c r="G539" t="s">
        <v>14</v>
      </c>
      <c r="H539" s="3">
        <v>2014</v>
      </c>
      <c r="I539" s="7">
        <v>583000000</v>
      </c>
      <c r="J539" t="s">
        <v>759</v>
      </c>
      <c r="K539" s="4">
        <f>(Q1_Table[[#This Row],[Valuation]]-Q1_Table[[#This Row],[Funding]])/Q1_Table[[#This Row],[Funding]]</f>
        <v>4.1457975986277873</v>
      </c>
    </row>
    <row r="540" spans="1:11" x14ac:dyDescent="0.2">
      <c r="A540" t="s">
        <v>1102</v>
      </c>
      <c r="B540" s="2">
        <v>2000000000</v>
      </c>
      <c r="C540" s="1">
        <v>44348</v>
      </c>
      <c r="D540" t="s">
        <v>201</v>
      </c>
      <c r="E540" t="s">
        <v>1103</v>
      </c>
      <c r="F540" t="s">
        <v>19</v>
      </c>
      <c r="G540" t="s">
        <v>20</v>
      </c>
      <c r="H540" s="3">
        <v>2013</v>
      </c>
      <c r="I540" s="7">
        <v>390000000</v>
      </c>
      <c r="J540" t="s">
        <v>1104</v>
      </c>
      <c r="K540" s="4">
        <f>(Q1_Table[[#This Row],[Valuation]]-Q1_Table[[#This Row],[Funding]])/Q1_Table[[#This Row],[Funding]]</f>
        <v>4.1282051282051286</v>
      </c>
    </row>
    <row r="541" spans="1:11" x14ac:dyDescent="0.2">
      <c r="A541" t="s">
        <v>919</v>
      </c>
      <c r="B541" s="2">
        <v>2000000000</v>
      </c>
      <c r="C541" s="1">
        <v>44234</v>
      </c>
      <c r="D541" t="s">
        <v>68</v>
      </c>
      <c r="E541" t="s">
        <v>12</v>
      </c>
      <c r="F541" t="s">
        <v>13</v>
      </c>
      <c r="G541" t="s">
        <v>14</v>
      </c>
      <c r="H541" s="3">
        <v>2015</v>
      </c>
      <c r="I541" s="7">
        <v>390000000</v>
      </c>
      <c r="J541" t="s">
        <v>920</v>
      </c>
      <c r="K541" s="4">
        <f>(Q1_Table[[#This Row],[Valuation]]-Q1_Table[[#This Row],[Funding]])/Q1_Table[[#This Row],[Funding]]</f>
        <v>4.1282051282051286</v>
      </c>
    </row>
    <row r="542" spans="1:11" x14ac:dyDescent="0.2">
      <c r="A542" t="s">
        <v>2307</v>
      </c>
      <c r="B542" s="2">
        <v>1000000000</v>
      </c>
      <c r="C542" s="1">
        <v>44434</v>
      </c>
      <c r="D542" t="s">
        <v>213</v>
      </c>
      <c r="E542" t="s">
        <v>28</v>
      </c>
      <c r="F542" t="s">
        <v>19</v>
      </c>
      <c r="G542" t="s">
        <v>20</v>
      </c>
      <c r="H542" s="3">
        <v>2011</v>
      </c>
      <c r="I542" s="7">
        <v>195000000</v>
      </c>
      <c r="J542" t="s">
        <v>2308</v>
      </c>
      <c r="K542" s="4">
        <f>(Q1_Table[[#This Row],[Valuation]]-Q1_Table[[#This Row],[Funding]])/Q1_Table[[#This Row],[Funding]]</f>
        <v>4.1282051282051286</v>
      </c>
    </row>
    <row r="543" spans="1:11" x14ac:dyDescent="0.2">
      <c r="A543" t="s">
        <v>2090</v>
      </c>
      <c r="B543" s="2">
        <v>1000000000</v>
      </c>
      <c r="C543" s="1">
        <v>44641</v>
      </c>
      <c r="D543" t="s">
        <v>701</v>
      </c>
      <c r="E543" t="s">
        <v>277</v>
      </c>
      <c r="F543" t="s">
        <v>19</v>
      </c>
      <c r="G543" t="s">
        <v>20</v>
      </c>
      <c r="H543" s="3">
        <v>2012</v>
      </c>
      <c r="I543" s="7">
        <v>196000000</v>
      </c>
      <c r="J543" t="s">
        <v>2091</v>
      </c>
      <c r="K543" s="4">
        <f>(Q1_Table[[#This Row],[Valuation]]-Q1_Table[[#This Row],[Funding]])/Q1_Table[[#This Row],[Funding]]</f>
        <v>4.1020408163265305</v>
      </c>
    </row>
    <row r="544" spans="1:11" x14ac:dyDescent="0.2">
      <c r="A544" t="s">
        <v>782</v>
      </c>
      <c r="B544" s="2">
        <v>3000000000</v>
      </c>
      <c r="C544" s="1">
        <v>44420</v>
      </c>
      <c r="D544" t="s">
        <v>68</v>
      </c>
      <c r="E544" t="s">
        <v>219</v>
      </c>
      <c r="F544" t="s">
        <v>70</v>
      </c>
      <c r="G544" t="s">
        <v>14</v>
      </c>
      <c r="H544" s="3">
        <v>2010</v>
      </c>
      <c r="I544" s="7">
        <v>591000000</v>
      </c>
      <c r="J544" t="s">
        <v>783</v>
      </c>
      <c r="K544" s="4">
        <f>(Q1_Table[[#This Row],[Valuation]]-Q1_Table[[#This Row],[Funding]])/Q1_Table[[#This Row],[Funding]]</f>
        <v>4.0761421319796955</v>
      </c>
    </row>
    <row r="545" spans="1:11" x14ac:dyDescent="0.2">
      <c r="A545" t="s">
        <v>1876</v>
      </c>
      <c r="B545" s="2">
        <v>1000000000</v>
      </c>
      <c r="C545" s="1">
        <v>44362</v>
      </c>
      <c r="D545" t="s">
        <v>36</v>
      </c>
      <c r="E545" t="s">
        <v>28</v>
      </c>
      <c r="F545" t="s">
        <v>19</v>
      </c>
      <c r="G545" t="s">
        <v>20</v>
      </c>
      <c r="H545" s="3">
        <v>2017</v>
      </c>
      <c r="I545" s="7">
        <v>197000000</v>
      </c>
      <c r="J545" t="s">
        <v>1877</v>
      </c>
      <c r="K545" s="4">
        <f>(Q1_Table[[#This Row],[Valuation]]-Q1_Table[[#This Row],[Funding]])/Q1_Table[[#This Row],[Funding]]</f>
        <v>4.0761421319796955</v>
      </c>
    </row>
    <row r="546" spans="1:11" x14ac:dyDescent="0.2">
      <c r="A546" t="s">
        <v>534</v>
      </c>
      <c r="B546" s="2">
        <v>4000000000</v>
      </c>
      <c r="C546" s="1">
        <v>44405</v>
      </c>
      <c r="D546" t="s">
        <v>17</v>
      </c>
      <c r="E546" t="s">
        <v>535</v>
      </c>
      <c r="F546" t="s">
        <v>19</v>
      </c>
      <c r="G546" t="s">
        <v>20</v>
      </c>
      <c r="H546" s="3">
        <v>2017</v>
      </c>
      <c r="I546" s="7">
        <v>792000000</v>
      </c>
      <c r="J546" t="s">
        <v>536</v>
      </c>
      <c r="K546" s="4">
        <f>(Q1_Table[[#This Row],[Valuation]]-Q1_Table[[#This Row],[Funding]])/Q1_Table[[#This Row],[Funding]]</f>
        <v>4.0505050505050502</v>
      </c>
    </row>
    <row r="547" spans="1:11" x14ac:dyDescent="0.2">
      <c r="A547" t="s">
        <v>1281</v>
      </c>
      <c r="B547" s="2">
        <v>2000000000</v>
      </c>
      <c r="C547" s="1">
        <v>44131</v>
      </c>
      <c r="D547" t="s">
        <v>36</v>
      </c>
      <c r="E547" t="s">
        <v>224</v>
      </c>
      <c r="F547" t="s">
        <v>19</v>
      </c>
      <c r="G547" t="s">
        <v>20</v>
      </c>
      <c r="H547" s="3">
        <v>2016</v>
      </c>
      <c r="I547" s="7">
        <v>397000000</v>
      </c>
      <c r="J547" t="s">
        <v>1282</v>
      </c>
      <c r="K547" s="4">
        <f>(Q1_Table[[#This Row],[Valuation]]-Q1_Table[[#This Row],[Funding]])/Q1_Table[[#This Row],[Funding]]</f>
        <v>4.0377833753148611</v>
      </c>
    </row>
    <row r="548" spans="1:11" x14ac:dyDescent="0.2">
      <c r="A548" t="s">
        <v>1153</v>
      </c>
      <c r="B548" s="2">
        <v>2000000000</v>
      </c>
      <c r="C548" s="1">
        <v>42256</v>
      </c>
      <c r="D548" t="s">
        <v>23</v>
      </c>
      <c r="E548" t="s">
        <v>189</v>
      </c>
      <c r="F548" t="s">
        <v>190</v>
      </c>
      <c r="G548" t="s">
        <v>14</v>
      </c>
      <c r="H548" s="3">
        <v>2009</v>
      </c>
      <c r="I548" s="7">
        <v>397000000</v>
      </c>
      <c r="J548" t="s">
        <v>1154</v>
      </c>
      <c r="K548" s="4">
        <f>(Q1_Table[[#This Row],[Valuation]]-Q1_Table[[#This Row],[Funding]])/Q1_Table[[#This Row],[Funding]]</f>
        <v>4.0377833753148611</v>
      </c>
    </row>
    <row r="549" spans="1:11" x14ac:dyDescent="0.2">
      <c r="A549" t="s">
        <v>402</v>
      </c>
      <c r="B549" s="2">
        <v>5000000000</v>
      </c>
      <c r="C549" s="1">
        <v>44336</v>
      </c>
      <c r="D549" t="s">
        <v>27</v>
      </c>
      <c r="E549" t="s">
        <v>208</v>
      </c>
      <c r="F549" t="s">
        <v>149</v>
      </c>
      <c r="G549" t="s">
        <v>33</v>
      </c>
      <c r="H549" s="3">
        <v>2015</v>
      </c>
      <c r="I549" s="7">
        <v>996000000</v>
      </c>
      <c r="J549" t="s">
        <v>403</v>
      </c>
      <c r="K549" s="4">
        <f>(Q1_Table[[#This Row],[Valuation]]-Q1_Table[[#This Row],[Funding]])/Q1_Table[[#This Row],[Funding]]</f>
        <v>4.0200803212851408</v>
      </c>
    </row>
    <row r="550" spans="1:11" x14ac:dyDescent="0.2">
      <c r="A550" t="s">
        <v>89</v>
      </c>
      <c r="B550" s="2">
        <v>15000000000</v>
      </c>
      <c r="C550" s="1">
        <v>44112</v>
      </c>
      <c r="D550" t="s">
        <v>23</v>
      </c>
      <c r="E550" t="s">
        <v>90</v>
      </c>
      <c r="F550" t="s">
        <v>19</v>
      </c>
      <c r="G550" t="s">
        <v>20</v>
      </c>
      <c r="H550" s="3">
        <v>2013</v>
      </c>
      <c r="I550" s="7">
        <v>3000000000</v>
      </c>
      <c r="J550" t="s">
        <v>91</v>
      </c>
      <c r="K550" s="4">
        <f>(Q1_Table[[#This Row],[Valuation]]-Q1_Table[[#This Row],[Funding]])/Q1_Table[[#This Row],[Funding]]</f>
        <v>4</v>
      </c>
    </row>
    <row r="551" spans="1:11" x14ac:dyDescent="0.2">
      <c r="A551" t="s">
        <v>175</v>
      </c>
      <c r="B551" s="2">
        <v>10000000000</v>
      </c>
      <c r="C551" s="1">
        <v>43517</v>
      </c>
      <c r="D551" t="s">
        <v>46</v>
      </c>
      <c r="E551" t="s">
        <v>176</v>
      </c>
      <c r="F551" t="s">
        <v>177</v>
      </c>
      <c r="G551" t="s">
        <v>14</v>
      </c>
      <c r="H551" s="3">
        <v>2013</v>
      </c>
      <c r="I551" s="7">
        <v>2000000000</v>
      </c>
      <c r="J551" t="s">
        <v>178</v>
      </c>
      <c r="K551" s="4">
        <f>(Q1_Table[[#This Row],[Valuation]]-Q1_Table[[#This Row],[Funding]])/Q1_Table[[#This Row],[Funding]]</f>
        <v>4</v>
      </c>
    </row>
    <row r="552" spans="1:11" x14ac:dyDescent="0.2">
      <c r="A552" t="s">
        <v>185</v>
      </c>
      <c r="B552" s="2">
        <v>10000000000</v>
      </c>
      <c r="C552" s="1">
        <v>44027</v>
      </c>
      <c r="D552" t="s">
        <v>17</v>
      </c>
      <c r="E552" t="s">
        <v>186</v>
      </c>
      <c r="F552" t="s">
        <v>19</v>
      </c>
      <c r="G552" t="s">
        <v>20</v>
      </c>
      <c r="H552" s="3">
        <v>2018</v>
      </c>
      <c r="I552" s="7">
        <v>2000000000</v>
      </c>
      <c r="J552" t="s">
        <v>187</v>
      </c>
      <c r="K552" s="4">
        <f>(Q1_Table[[#This Row],[Valuation]]-Q1_Table[[#This Row],[Funding]])/Q1_Table[[#This Row],[Funding]]</f>
        <v>4</v>
      </c>
    </row>
    <row r="553" spans="1:11" x14ac:dyDescent="0.2">
      <c r="A553" t="s">
        <v>404</v>
      </c>
      <c r="B553" s="2">
        <v>5000000000</v>
      </c>
      <c r="C553" s="1">
        <v>44546</v>
      </c>
      <c r="D553" t="s">
        <v>124</v>
      </c>
      <c r="E553" t="s">
        <v>12</v>
      </c>
      <c r="F553" t="s">
        <v>13</v>
      </c>
      <c r="G553" t="s">
        <v>14</v>
      </c>
      <c r="H553" s="3">
        <v>2008</v>
      </c>
      <c r="I553" s="7">
        <v>1000000000</v>
      </c>
      <c r="J553" t="s">
        <v>405</v>
      </c>
      <c r="K553" s="4">
        <f>(Q1_Table[[#This Row],[Valuation]]-Q1_Table[[#This Row],[Funding]])/Q1_Table[[#This Row],[Funding]]</f>
        <v>4</v>
      </c>
    </row>
    <row r="554" spans="1:11" x14ac:dyDescent="0.2">
      <c r="A554" t="s">
        <v>363</v>
      </c>
      <c r="B554" s="2">
        <v>5000000000</v>
      </c>
      <c r="C554" s="1">
        <v>44291</v>
      </c>
      <c r="D554" t="s">
        <v>36</v>
      </c>
      <c r="E554" t="s">
        <v>69</v>
      </c>
      <c r="F554" t="s">
        <v>70</v>
      </c>
      <c r="G554" t="s">
        <v>14</v>
      </c>
      <c r="H554" s="3">
        <v>2015</v>
      </c>
      <c r="I554" s="7">
        <v>1000000000</v>
      </c>
      <c r="J554" t="s">
        <v>364</v>
      </c>
      <c r="K554" s="4">
        <f>(Q1_Table[[#This Row],[Valuation]]-Q1_Table[[#This Row],[Funding]])/Q1_Table[[#This Row],[Funding]]</f>
        <v>4</v>
      </c>
    </row>
    <row r="555" spans="1:11" x14ac:dyDescent="0.2">
      <c r="A555" t="s">
        <v>373</v>
      </c>
      <c r="B555" s="2">
        <v>5000000000</v>
      </c>
      <c r="C555" s="1">
        <v>43404</v>
      </c>
      <c r="D555" t="s">
        <v>27</v>
      </c>
      <c r="E555" t="s">
        <v>42</v>
      </c>
      <c r="F555" t="s">
        <v>43</v>
      </c>
      <c r="G555" t="s">
        <v>33</v>
      </c>
      <c r="H555" s="3">
        <v>2015</v>
      </c>
      <c r="I555" s="7">
        <v>1000000000</v>
      </c>
      <c r="J555" t="s">
        <v>374</v>
      </c>
      <c r="K555" s="4">
        <f>(Q1_Table[[#This Row],[Valuation]]-Q1_Table[[#This Row],[Funding]])/Q1_Table[[#This Row],[Funding]]</f>
        <v>4</v>
      </c>
    </row>
    <row r="556" spans="1:11" x14ac:dyDescent="0.2">
      <c r="A556" t="s">
        <v>451</v>
      </c>
      <c r="B556" s="2">
        <v>5000000000</v>
      </c>
      <c r="C556" s="1">
        <v>44299</v>
      </c>
      <c r="D556" t="s">
        <v>52</v>
      </c>
      <c r="E556" t="s">
        <v>277</v>
      </c>
      <c r="F556" t="s">
        <v>19</v>
      </c>
      <c r="G556" t="s">
        <v>20</v>
      </c>
      <c r="H556" s="3">
        <v>2017</v>
      </c>
      <c r="I556" s="7">
        <v>1000000000</v>
      </c>
      <c r="J556" t="s">
        <v>452</v>
      </c>
      <c r="K556" s="4">
        <f>(Q1_Table[[#This Row],[Valuation]]-Q1_Table[[#This Row],[Funding]])/Q1_Table[[#This Row],[Funding]]</f>
        <v>4</v>
      </c>
    </row>
    <row r="557" spans="1:11" x14ac:dyDescent="0.2">
      <c r="A557" t="s">
        <v>377</v>
      </c>
      <c r="B557" s="2">
        <v>5000000000</v>
      </c>
      <c r="C557" s="1">
        <v>42586</v>
      </c>
      <c r="D557" t="s">
        <v>68</v>
      </c>
      <c r="E557" t="s">
        <v>12</v>
      </c>
      <c r="F557" t="s">
        <v>13</v>
      </c>
      <c r="G557" t="s">
        <v>14</v>
      </c>
      <c r="H557" s="3">
        <v>2013</v>
      </c>
      <c r="I557" s="7">
        <v>1000000000</v>
      </c>
      <c r="J557" t="s">
        <v>378</v>
      </c>
      <c r="K557" s="4">
        <f>(Q1_Table[[#This Row],[Valuation]]-Q1_Table[[#This Row],[Funding]])/Q1_Table[[#This Row],[Funding]]</f>
        <v>4</v>
      </c>
    </row>
    <row r="558" spans="1:11" x14ac:dyDescent="0.2">
      <c r="A558" t="s">
        <v>796</v>
      </c>
      <c r="B558" s="2">
        <v>3000000000</v>
      </c>
      <c r="C558" s="1">
        <v>44407</v>
      </c>
      <c r="D558" t="s">
        <v>27</v>
      </c>
      <c r="E558" t="s">
        <v>797</v>
      </c>
      <c r="F558" t="s">
        <v>70</v>
      </c>
      <c r="G558" t="s">
        <v>14</v>
      </c>
      <c r="H558" s="3">
        <v>2018</v>
      </c>
      <c r="I558" s="7">
        <v>600000000</v>
      </c>
      <c r="J558" t="s">
        <v>798</v>
      </c>
      <c r="K558" s="4">
        <f>(Q1_Table[[#This Row],[Valuation]]-Q1_Table[[#This Row],[Funding]])/Q1_Table[[#This Row],[Funding]]</f>
        <v>4</v>
      </c>
    </row>
    <row r="559" spans="1:11" x14ac:dyDescent="0.2">
      <c r="A559" t="s">
        <v>1234</v>
      </c>
      <c r="B559" s="2">
        <v>2000000000</v>
      </c>
      <c r="C559" s="1">
        <v>44110</v>
      </c>
      <c r="D559" t="s">
        <v>36</v>
      </c>
      <c r="E559" t="s">
        <v>28</v>
      </c>
      <c r="F559" t="s">
        <v>19</v>
      </c>
      <c r="G559" t="s">
        <v>20</v>
      </c>
      <c r="H559" s="3">
        <v>2011</v>
      </c>
      <c r="I559" s="7">
        <v>400000000</v>
      </c>
      <c r="J559" t="s">
        <v>1235</v>
      </c>
      <c r="K559" s="4">
        <f>(Q1_Table[[#This Row],[Valuation]]-Q1_Table[[#This Row],[Funding]])/Q1_Table[[#This Row],[Funding]]</f>
        <v>4</v>
      </c>
    </row>
    <row r="560" spans="1:11" x14ac:dyDescent="0.2">
      <c r="A560" t="s">
        <v>2021</v>
      </c>
      <c r="B560" s="2">
        <v>1000000000</v>
      </c>
      <c r="C560" s="1">
        <v>44635</v>
      </c>
      <c r="D560" t="s">
        <v>36</v>
      </c>
      <c r="E560" t="s">
        <v>277</v>
      </c>
      <c r="F560" t="s">
        <v>19</v>
      </c>
      <c r="G560" t="s">
        <v>20</v>
      </c>
      <c r="H560" s="3">
        <v>2021</v>
      </c>
      <c r="I560" s="7">
        <v>200000000</v>
      </c>
      <c r="J560" t="s">
        <v>2022</v>
      </c>
      <c r="K560" s="4">
        <f>(Q1_Table[[#This Row],[Valuation]]-Q1_Table[[#This Row],[Funding]])/Q1_Table[[#This Row],[Funding]]</f>
        <v>4</v>
      </c>
    </row>
    <row r="561" spans="1:11" x14ac:dyDescent="0.2">
      <c r="A561" t="s">
        <v>2178</v>
      </c>
      <c r="B561" s="2">
        <v>1000000000</v>
      </c>
      <c r="C561" s="1">
        <v>42472</v>
      </c>
      <c r="D561" t="s">
        <v>11</v>
      </c>
      <c r="E561" t="s">
        <v>24</v>
      </c>
      <c r="F561" t="s">
        <v>13</v>
      </c>
      <c r="G561" t="s">
        <v>14</v>
      </c>
      <c r="H561" s="3">
        <v>2015</v>
      </c>
      <c r="I561" s="7">
        <v>200000000</v>
      </c>
      <c r="J561" t="s">
        <v>2179</v>
      </c>
      <c r="K561" s="4">
        <f>(Q1_Table[[#This Row],[Valuation]]-Q1_Table[[#This Row],[Funding]])/Q1_Table[[#This Row],[Funding]]</f>
        <v>4</v>
      </c>
    </row>
    <row r="562" spans="1:11" x14ac:dyDescent="0.2">
      <c r="A562" t="s">
        <v>2185</v>
      </c>
      <c r="B562" s="2">
        <v>1000000000</v>
      </c>
      <c r="C562" s="1">
        <v>44042</v>
      </c>
      <c r="D562" t="s">
        <v>213</v>
      </c>
      <c r="E562" t="s">
        <v>2186</v>
      </c>
      <c r="F562" t="s">
        <v>2187</v>
      </c>
      <c r="G562" t="s">
        <v>33</v>
      </c>
      <c r="H562" s="3">
        <v>2006</v>
      </c>
      <c r="I562" s="7">
        <v>200000000</v>
      </c>
      <c r="J562" t="s">
        <v>2188</v>
      </c>
      <c r="K562" s="4">
        <f>(Q1_Table[[#This Row],[Valuation]]-Q1_Table[[#This Row],[Funding]])/Q1_Table[[#This Row],[Funding]]</f>
        <v>4</v>
      </c>
    </row>
    <row r="563" spans="1:11" x14ac:dyDescent="0.2">
      <c r="A563" t="s">
        <v>2285</v>
      </c>
      <c r="B563" s="2">
        <v>1000000000</v>
      </c>
      <c r="C563" s="1">
        <v>43241</v>
      </c>
      <c r="D563" t="s">
        <v>124</v>
      </c>
      <c r="E563" t="s">
        <v>24</v>
      </c>
      <c r="F563" t="s">
        <v>13</v>
      </c>
      <c r="G563" t="s">
        <v>14</v>
      </c>
      <c r="H563" s="3">
        <v>2013</v>
      </c>
      <c r="I563" s="7">
        <v>200000000</v>
      </c>
      <c r="J563" t="s">
        <v>2286</v>
      </c>
      <c r="K563" s="4">
        <f>(Q1_Table[[#This Row],[Valuation]]-Q1_Table[[#This Row],[Funding]])/Q1_Table[[#This Row],[Funding]]</f>
        <v>4</v>
      </c>
    </row>
    <row r="564" spans="1:11" x14ac:dyDescent="0.2">
      <c r="A564" t="s">
        <v>1945</v>
      </c>
      <c r="B564" s="2">
        <v>1000000000</v>
      </c>
      <c r="C564" s="1">
        <v>44419</v>
      </c>
      <c r="D564" t="s">
        <v>36</v>
      </c>
      <c r="E564" t="s">
        <v>28</v>
      </c>
      <c r="F564" t="s">
        <v>19</v>
      </c>
      <c r="G564" t="s">
        <v>20</v>
      </c>
      <c r="H564" s="3">
        <v>2017</v>
      </c>
      <c r="I564" s="7">
        <v>200000000</v>
      </c>
      <c r="J564" t="s">
        <v>1946</v>
      </c>
      <c r="K564" s="4">
        <f>(Q1_Table[[#This Row],[Valuation]]-Q1_Table[[#This Row],[Funding]])/Q1_Table[[#This Row],[Funding]]</f>
        <v>4</v>
      </c>
    </row>
    <row r="565" spans="1:11" x14ac:dyDescent="0.2">
      <c r="A565" t="s">
        <v>1971</v>
      </c>
      <c r="B565" s="2">
        <v>1000000000</v>
      </c>
      <c r="C565" s="1">
        <v>43066</v>
      </c>
      <c r="D565" t="s">
        <v>27</v>
      </c>
      <c r="E565" t="s">
        <v>1972</v>
      </c>
      <c r="F565" t="s">
        <v>43</v>
      </c>
      <c r="G565" t="s">
        <v>33</v>
      </c>
      <c r="H565" s="3">
        <v>1990</v>
      </c>
      <c r="I565" s="7">
        <v>200000000</v>
      </c>
      <c r="J565" t="s">
        <v>1973</v>
      </c>
      <c r="K565" s="4">
        <f>(Q1_Table[[#This Row],[Valuation]]-Q1_Table[[#This Row],[Funding]])/Q1_Table[[#This Row],[Funding]]</f>
        <v>4</v>
      </c>
    </row>
    <row r="566" spans="1:11" x14ac:dyDescent="0.2">
      <c r="A566" t="s">
        <v>2439</v>
      </c>
      <c r="B566" s="2">
        <v>1000000000</v>
      </c>
      <c r="C566" s="1">
        <v>44482</v>
      </c>
      <c r="D566" t="s">
        <v>36</v>
      </c>
      <c r="E566" t="s">
        <v>28</v>
      </c>
      <c r="F566" t="s">
        <v>19</v>
      </c>
      <c r="G566" t="s">
        <v>20</v>
      </c>
      <c r="H566" s="3">
        <v>2017</v>
      </c>
      <c r="I566" s="7">
        <v>200000000</v>
      </c>
      <c r="J566" t="s">
        <v>2440</v>
      </c>
      <c r="K566" s="4">
        <f>(Q1_Table[[#This Row],[Valuation]]-Q1_Table[[#This Row],[Funding]])/Q1_Table[[#This Row],[Funding]]</f>
        <v>4</v>
      </c>
    </row>
    <row r="567" spans="1:11" x14ac:dyDescent="0.2">
      <c r="A567" t="s">
        <v>2449</v>
      </c>
      <c r="B567" s="2">
        <v>1000000000</v>
      </c>
      <c r="C567" s="1">
        <v>44348</v>
      </c>
      <c r="D567" t="s">
        <v>36</v>
      </c>
      <c r="E567" t="s">
        <v>77</v>
      </c>
      <c r="F567" t="s">
        <v>13</v>
      </c>
      <c r="G567" t="s">
        <v>14</v>
      </c>
      <c r="H567" s="3">
        <v>2015</v>
      </c>
      <c r="I567" s="7">
        <v>200000000</v>
      </c>
      <c r="J567" t="s">
        <v>2450</v>
      </c>
      <c r="K567" s="4">
        <f>(Q1_Table[[#This Row],[Valuation]]-Q1_Table[[#This Row],[Funding]])/Q1_Table[[#This Row],[Funding]]</f>
        <v>4</v>
      </c>
    </row>
    <row r="568" spans="1:11" x14ac:dyDescent="0.2">
      <c r="A568" t="s">
        <v>1089</v>
      </c>
      <c r="B568" s="2">
        <v>2000000000</v>
      </c>
      <c r="C568" s="1">
        <v>44452</v>
      </c>
      <c r="D568" t="s">
        <v>201</v>
      </c>
      <c r="E568" t="s">
        <v>160</v>
      </c>
      <c r="F568" t="s">
        <v>19</v>
      </c>
      <c r="G568" t="s">
        <v>20</v>
      </c>
      <c r="H568" s="3">
        <v>2013</v>
      </c>
      <c r="I568" s="7">
        <v>401000000</v>
      </c>
      <c r="J568" t="s">
        <v>1090</v>
      </c>
      <c r="K568" s="4">
        <f>(Q1_Table[[#This Row],[Valuation]]-Q1_Table[[#This Row],[Funding]])/Q1_Table[[#This Row],[Funding]]</f>
        <v>3.9875311720698257</v>
      </c>
    </row>
    <row r="569" spans="1:11" x14ac:dyDescent="0.2">
      <c r="A569" t="s">
        <v>1264</v>
      </c>
      <c r="B569" s="2">
        <v>2000000000</v>
      </c>
      <c r="C569" s="1">
        <v>43167</v>
      </c>
      <c r="D569" t="s">
        <v>11</v>
      </c>
      <c r="E569" t="s">
        <v>77</v>
      </c>
      <c r="F569" t="s">
        <v>13</v>
      </c>
      <c r="G569" t="s">
        <v>14</v>
      </c>
      <c r="H569" s="3">
        <v>2012</v>
      </c>
      <c r="I569" s="7">
        <v>401000000</v>
      </c>
      <c r="J569" t="s">
        <v>1265</v>
      </c>
      <c r="K569" s="4">
        <f>(Q1_Table[[#This Row],[Valuation]]-Q1_Table[[#This Row],[Funding]])/Q1_Table[[#This Row],[Funding]]</f>
        <v>3.9875311720698257</v>
      </c>
    </row>
    <row r="570" spans="1:11" x14ac:dyDescent="0.2">
      <c r="A570" t="s">
        <v>1232</v>
      </c>
      <c r="B570" s="2">
        <v>2000000000</v>
      </c>
      <c r="C570" s="1">
        <v>44313</v>
      </c>
      <c r="D570" t="s">
        <v>27</v>
      </c>
      <c r="E570" t="s">
        <v>101</v>
      </c>
      <c r="F570" t="s">
        <v>19</v>
      </c>
      <c r="G570" t="s">
        <v>20</v>
      </c>
      <c r="H570" s="3">
        <v>2015</v>
      </c>
      <c r="I570" s="7">
        <v>402000000</v>
      </c>
      <c r="J570" t="s">
        <v>1233</v>
      </c>
      <c r="K570" s="4">
        <f>(Q1_Table[[#This Row],[Valuation]]-Q1_Table[[#This Row],[Funding]])/Q1_Table[[#This Row],[Funding]]</f>
        <v>3.9751243781094527</v>
      </c>
    </row>
    <row r="571" spans="1:11" x14ac:dyDescent="0.2">
      <c r="A571" t="s">
        <v>1760</v>
      </c>
      <c r="B571" s="2">
        <v>1000000000</v>
      </c>
      <c r="C571" s="1">
        <v>44575</v>
      </c>
      <c r="D571" t="s">
        <v>27</v>
      </c>
      <c r="E571" t="s">
        <v>101</v>
      </c>
      <c r="F571" t="s">
        <v>19</v>
      </c>
      <c r="G571" t="s">
        <v>20</v>
      </c>
      <c r="H571" s="3">
        <v>2014</v>
      </c>
      <c r="I571" s="7">
        <v>201000000</v>
      </c>
      <c r="J571" t="s">
        <v>1761</v>
      </c>
      <c r="K571" s="4">
        <f>(Q1_Table[[#This Row],[Valuation]]-Q1_Table[[#This Row],[Funding]])/Q1_Table[[#This Row],[Funding]]</f>
        <v>3.9751243781094527</v>
      </c>
    </row>
    <row r="572" spans="1:11" x14ac:dyDescent="0.2">
      <c r="A572" t="s">
        <v>1169</v>
      </c>
      <c r="B572" s="2">
        <v>2000000000</v>
      </c>
      <c r="C572" s="1">
        <v>44258</v>
      </c>
      <c r="D572" t="s">
        <v>97</v>
      </c>
      <c r="E572" t="s">
        <v>551</v>
      </c>
      <c r="F572" t="s">
        <v>19</v>
      </c>
      <c r="G572" t="s">
        <v>20</v>
      </c>
      <c r="H572" s="3">
        <v>2013</v>
      </c>
      <c r="I572" s="7">
        <v>403000000</v>
      </c>
      <c r="J572" t="s">
        <v>1170</v>
      </c>
      <c r="K572" s="4">
        <f>(Q1_Table[[#This Row],[Valuation]]-Q1_Table[[#This Row],[Funding]])/Q1_Table[[#This Row],[Funding]]</f>
        <v>3.9627791563275436</v>
      </c>
    </row>
    <row r="573" spans="1:11" x14ac:dyDescent="0.2">
      <c r="A573" t="s">
        <v>1151</v>
      </c>
      <c r="B573" s="2">
        <v>2000000000</v>
      </c>
      <c r="C573" s="1">
        <v>44390</v>
      </c>
      <c r="D573" t="s">
        <v>27</v>
      </c>
      <c r="E573" t="s">
        <v>208</v>
      </c>
      <c r="F573" t="s">
        <v>149</v>
      </c>
      <c r="G573" t="s">
        <v>33</v>
      </c>
      <c r="H573" s="3">
        <v>2016</v>
      </c>
      <c r="I573" s="7">
        <v>403000000</v>
      </c>
      <c r="J573" t="s">
        <v>1152</v>
      </c>
      <c r="K573" s="4">
        <f>(Q1_Table[[#This Row],[Valuation]]-Q1_Table[[#This Row],[Funding]])/Q1_Table[[#This Row],[Funding]]</f>
        <v>3.9627791563275436</v>
      </c>
    </row>
    <row r="574" spans="1:11" x14ac:dyDescent="0.2">
      <c r="A574" t="s">
        <v>2236</v>
      </c>
      <c r="B574" s="2">
        <v>1000000000</v>
      </c>
      <c r="C574" s="1">
        <v>44425</v>
      </c>
      <c r="D574" t="s">
        <v>97</v>
      </c>
      <c r="E574" t="s">
        <v>101</v>
      </c>
      <c r="F574" t="s">
        <v>19</v>
      </c>
      <c r="G574" t="s">
        <v>20</v>
      </c>
      <c r="H574" s="3">
        <v>2014</v>
      </c>
      <c r="I574" s="7">
        <v>202000000</v>
      </c>
      <c r="J574" t="s">
        <v>2237</v>
      </c>
      <c r="K574" s="4">
        <f>(Q1_Table[[#This Row],[Valuation]]-Q1_Table[[#This Row],[Funding]])/Q1_Table[[#This Row],[Funding]]</f>
        <v>3.9504950495049505</v>
      </c>
    </row>
    <row r="575" spans="1:11" x14ac:dyDescent="0.2">
      <c r="A575" t="s">
        <v>1693</v>
      </c>
      <c r="B575" s="2">
        <v>1000000000</v>
      </c>
      <c r="C575" s="1">
        <v>44606</v>
      </c>
      <c r="D575" t="s">
        <v>213</v>
      </c>
      <c r="E575" t="s">
        <v>42</v>
      </c>
      <c r="F575" t="s">
        <v>43</v>
      </c>
      <c r="G575" t="s">
        <v>33</v>
      </c>
      <c r="H575" s="3">
        <v>2017</v>
      </c>
      <c r="I575" s="7">
        <v>202000000</v>
      </c>
      <c r="J575" t="s">
        <v>1694</v>
      </c>
      <c r="K575" s="4">
        <f>(Q1_Table[[#This Row],[Valuation]]-Q1_Table[[#This Row],[Funding]])/Q1_Table[[#This Row],[Funding]]</f>
        <v>3.9504950495049505</v>
      </c>
    </row>
    <row r="576" spans="1:11" x14ac:dyDescent="0.2">
      <c r="A576" t="s">
        <v>1965</v>
      </c>
      <c r="B576" s="2">
        <v>1000000000</v>
      </c>
      <c r="C576" s="1">
        <v>44264</v>
      </c>
      <c r="D576" t="s">
        <v>27</v>
      </c>
      <c r="E576" t="s">
        <v>42</v>
      </c>
      <c r="F576" t="s">
        <v>43</v>
      </c>
      <c r="G576" t="s">
        <v>33</v>
      </c>
      <c r="H576" s="3">
        <v>2016</v>
      </c>
      <c r="I576" s="7">
        <v>202000000</v>
      </c>
      <c r="J576" t="s">
        <v>1966</v>
      </c>
      <c r="K576" s="4">
        <f>(Q1_Table[[#This Row],[Valuation]]-Q1_Table[[#This Row],[Funding]])/Q1_Table[[#This Row],[Funding]]</f>
        <v>3.9504950495049505</v>
      </c>
    </row>
    <row r="577" spans="1:11" x14ac:dyDescent="0.2">
      <c r="A577" t="s">
        <v>700</v>
      </c>
      <c r="B577" s="2">
        <v>3000000000</v>
      </c>
      <c r="C577" s="1">
        <v>44608</v>
      </c>
      <c r="D577" t="s">
        <v>701</v>
      </c>
      <c r="E577" t="s">
        <v>277</v>
      </c>
      <c r="F577" t="s">
        <v>19</v>
      </c>
      <c r="G577" t="s">
        <v>20</v>
      </c>
      <c r="H577" s="3">
        <v>2008</v>
      </c>
      <c r="I577" s="7">
        <v>607000000</v>
      </c>
      <c r="J577" t="s">
        <v>702</v>
      </c>
      <c r="K577" s="4">
        <f>(Q1_Table[[#This Row],[Valuation]]-Q1_Table[[#This Row],[Funding]])/Q1_Table[[#This Row],[Funding]]</f>
        <v>3.9423393739703458</v>
      </c>
    </row>
    <row r="578" spans="1:11" x14ac:dyDescent="0.2">
      <c r="A578" t="s">
        <v>861</v>
      </c>
      <c r="B578" s="2">
        <v>3000000000</v>
      </c>
      <c r="C578" s="1">
        <v>43761</v>
      </c>
      <c r="D578" t="s">
        <v>23</v>
      </c>
      <c r="E578" t="s">
        <v>862</v>
      </c>
      <c r="F578" t="s">
        <v>13</v>
      </c>
      <c r="G578" t="s">
        <v>14</v>
      </c>
      <c r="H578" s="3">
        <v>2014</v>
      </c>
      <c r="I578" s="7">
        <v>612000000</v>
      </c>
      <c r="J578" t="s">
        <v>863</v>
      </c>
      <c r="K578" s="4">
        <f>(Q1_Table[[#This Row],[Valuation]]-Q1_Table[[#This Row],[Funding]])/Q1_Table[[#This Row],[Funding]]</f>
        <v>3.9019607843137254</v>
      </c>
    </row>
    <row r="579" spans="1:11" x14ac:dyDescent="0.2">
      <c r="A579" t="s">
        <v>1407</v>
      </c>
      <c r="B579" s="2">
        <v>2000000000</v>
      </c>
      <c r="C579" s="1">
        <v>44364</v>
      </c>
      <c r="D579" t="s">
        <v>52</v>
      </c>
      <c r="E579" t="s">
        <v>236</v>
      </c>
      <c r="F579" t="s">
        <v>19</v>
      </c>
      <c r="G579" t="s">
        <v>20</v>
      </c>
      <c r="H579" s="3">
        <v>2007</v>
      </c>
      <c r="I579" s="7">
        <v>408000000</v>
      </c>
      <c r="J579" t="s">
        <v>1408</v>
      </c>
      <c r="K579" s="4">
        <f>(Q1_Table[[#This Row],[Valuation]]-Q1_Table[[#This Row],[Funding]])/Q1_Table[[#This Row],[Funding]]</f>
        <v>3.9019607843137254</v>
      </c>
    </row>
    <row r="580" spans="1:11" x14ac:dyDescent="0.2">
      <c r="A580" t="s">
        <v>1354</v>
      </c>
      <c r="B580" s="2">
        <v>2000000000</v>
      </c>
      <c r="C580" s="1">
        <v>44202</v>
      </c>
      <c r="D580" t="s">
        <v>52</v>
      </c>
      <c r="E580" t="s">
        <v>224</v>
      </c>
      <c r="F580" t="s">
        <v>19</v>
      </c>
      <c r="G580" t="s">
        <v>20</v>
      </c>
      <c r="H580" s="3">
        <v>2015</v>
      </c>
      <c r="I580" s="7">
        <v>410000000</v>
      </c>
      <c r="J580" t="s">
        <v>1355</v>
      </c>
      <c r="K580" s="4">
        <f>(Q1_Table[[#This Row],[Valuation]]-Q1_Table[[#This Row],[Funding]])/Q1_Table[[#This Row],[Funding]]</f>
        <v>3.8780487804878048</v>
      </c>
    </row>
    <row r="581" spans="1:11" x14ac:dyDescent="0.2">
      <c r="A581" t="s">
        <v>1427</v>
      </c>
      <c r="B581" s="2">
        <v>2000000000</v>
      </c>
      <c r="C581" s="1">
        <v>43682</v>
      </c>
      <c r="D581" t="s">
        <v>213</v>
      </c>
      <c r="E581" t="s">
        <v>1120</v>
      </c>
      <c r="F581" t="s">
        <v>1121</v>
      </c>
      <c r="G581" t="s">
        <v>14</v>
      </c>
      <c r="H581" s="3">
        <v>2012</v>
      </c>
      <c r="I581" s="7">
        <v>410000000</v>
      </c>
      <c r="J581" t="s">
        <v>1428</v>
      </c>
      <c r="K581" s="4">
        <f>(Q1_Table[[#This Row],[Valuation]]-Q1_Table[[#This Row],[Funding]])/Q1_Table[[#This Row],[Funding]]</f>
        <v>3.8780487804878048</v>
      </c>
    </row>
    <row r="582" spans="1:11" x14ac:dyDescent="0.2">
      <c r="A582" t="s">
        <v>2045</v>
      </c>
      <c r="B582" s="2">
        <v>1000000000</v>
      </c>
      <c r="C582" s="1">
        <v>44593</v>
      </c>
      <c r="D582" t="s">
        <v>11</v>
      </c>
      <c r="E582" t="s">
        <v>1027</v>
      </c>
      <c r="F582" t="s">
        <v>1028</v>
      </c>
      <c r="G582" t="s">
        <v>413</v>
      </c>
      <c r="H582" s="3">
        <v>2018</v>
      </c>
      <c r="I582" s="7">
        <v>205000000</v>
      </c>
      <c r="J582" t="s">
        <v>2046</v>
      </c>
      <c r="K582" s="4">
        <f>(Q1_Table[[#This Row],[Valuation]]-Q1_Table[[#This Row],[Funding]])/Q1_Table[[#This Row],[Funding]]</f>
        <v>3.8780487804878048</v>
      </c>
    </row>
    <row r="583" spans="1:11" x14ac:dyDescent="0.2">
      <c r="A583" t="s">
        <v>1904</v>
      </c>
      <c r="B583" s="2">
        <v>1000000000</v>
      </c>
      <c r="C583" s="1">
        <v>44614</v>
      </c>
      <c r="D583" t="s">
        <v>201</v>
      </c>
      <c r="E583" t="s">
        <v>101</v>
      </c>
      <c r="F583" t="s">
        <v>19</v>
      </c>
      <c r="G583" t="s">
        <v>20</v>
      </c>
      <c r="H583" s="3">
        <v>2019</v>
      </c>
      <c r="I583" s="7">
        <v>205000000</v>
      </c>
      <c r="J583" t="s">
        <v>1905</v>
      </c>
      <c r="K583" s="4">
        <f>(Q1_Table[[#This Row],[Valuation]]-Q1_Table[[#This Row],[Funding]])/Q1_Table[[#This Row],[Funding]]</f>
        <v>3.8780487804878048</v>
      </c>
    </row>
    <row r="584" spans="1:11" x14ac:dyDescent="0.2">
      <c r="A584" t="s">
        <v>2212</v>
      </c>
      <c r="B584" s="2">
        <v>1000000000</v>
      </c>
      <c r="C584" s="1">
        <v>44530</v>
      </c>
      <c r="D584" t="s">
        <v>36</v>
      </c>
      <c r="E584" t="s">
        <v>746</v>
      </c>
      <c r="F584" t="s">
        <v>19</v>
      </c>
      <c r="G584" t="s">
        <v>20</v>
      </c>
      <c r="H584" s="3">
        <v>2019</v>
      </c>
      <c r="I584" s="7">
        <v>205000000</v>
      </c>
      <c r="J584" t="s">
        <v>2213</v>
      </c>
      <c r="K584" s="4">
        <f>(Q1_Table[[#This Row],[Valuation]]-Q1_Table[[#This Row],[Funding]])/Q1_Table[[#This Row],[Funding]]</f>
        <v>3.8780487804878048</v>
      </c>
    </row>
    <row r="585" spans="1:11" x14ac:dyDescent="0.2">
      <c r="A585" t="s">
        <v>1893</v>
      </c>
      <c r="B585" s="2">
        <v>1000000000</v>
      </c>
      <c r="C585" s="1">
        <v>44452</v>
      </c>
      <c r="D585" t="s">
        <v>46</v>
      </c>
      <c r="E585" t="s">
        <v>424</v>
      </c>
      <c r="F585" t="s">
        <v>19</v>
      </c>
      <c r="G585" t="s">
        <v>20</v>
      </c>
      <c r="H585" s="3">
        <v>2015</v>
      </c>
      <c r="I585" s="7">
        <v>205000000</v>
      </c>
      <c r="J585" t="s">
        <v>1894</v>
      </c>
      <c r="K585" s="4">
        <f>(Q1_Table[[#This Row],[Valuation]]-Q1_Table[[#This Row],[Funding]])/Q1_Table[[#This Row],[Funding]]</f>
        <v>3.8780487804878048</v>
      </c>
    </row>
    <row r="586" spans="1:11" x14ac:dyDescent="0.2">
      <c r="A586" t="s">
        <v>1463</v>
      </c>
      <c r="B586" s="2">
        <v>1000000000</v>
      </c>
      <c r="C586" s="1">
        <v>44329</v>
      </c>
      <c r="D586" t="s">
        <v>52</v>
      </c>
      <c r="E586" t="s">
        <v>1464</v>
      </c>
      <c r="F586" t="s">
        <v>19</v>
      </c>
      <c r="G586" t="s">
        <v>20</v>
      </c>
      <c r="H586" s="3">
        <v>2009</v>
      </c>
      <c r="I586" s="7">
        <v>206000000</v>
      </c>
      <c r="J586" t="s">
        <v>1465</v>
      </c>
      <c r="K586" s="4">
        <f>(Q1_Table[[#This Row],[Valuation]]-Q1_Table[[#This Row],[Funding]])/Q1_Table[[#This Row],[Funding]]</f>
        <v>3.854368932038835</v>
      </c>
    </row>
    <row r="587" spans="1:11" x14ac:dyDescent="0.2">
      <c r="A587" t="s">
        <v>1625</v>
      </c>
      <c r="B587" s="2">
        <v>1000000000</v>
      </c>
      <c r="C587" s="1">
        <v>44376</v>
      </c>
      <c r="D587" t="s">
        <v>46</v>
      </c>
      <c r="E587" t="s">
        <v>77</v>
      </c>
      <c r="F587" t="s">
        <v>13</v>
      </c>
      <c r="G587" t="s">
        <v>14</v>
      </c>
      <c r="H587" s="3">
        <v>2015</v>
      </c>
      <c r="I587" s="7">
        <v>207000000</v>
      </c>
      <c r="J587" t="s">
        <v>1626</v>
      </c>
      <c r="K587" s="4">
        <f>(Q1_Table[[#This Row],[Valuation]]-Q1_Table[[#This Row],[Funding]])/Q1_Table[[#This Row],[Funding]]</f>
        <v>3.8309178743961354</v>
      </c>
    </row>
    <row r="588" spans="1:11" x14ac:dyDescent="0.2">
      <c r="A588" t="s">
        <v>1203</v>
      </c>
      <c r="B588" s="2">
        <v>2000000000</v>
      </c>
      <c r="C588" s="1">
        <v>43578</v>
      </c>
      <c r="D588" t="s">
        <v>46</v>
      </c>
      <c r="E588" t="s">
        <v>28</v>
      </c>
      <c r="F588" t="s">
        <v>19</v>
      </c>
      <c r="G588" t="s">
        <v>20</v>
      </c>
      <c r="H588" s="3">
        <v>2013</v>
      </c>
      <c r="I588" s="7">
        <v>417000000</v>
      </c>
      <c r="J588" t="s">
        <v>1204</v>
      </c>
      <c r="K588" s="4">
        <f>(Q1_Table[[#This Row],[Valuation]]-Q1_Table[[#This Row],[Funding]])/Q1_Table[[#This Row],[Funding]]</f>
        <v>3.7961630695443644</v>
      </c>
    </row>
    <row r="589" spans="1:11" x14ac:dyDescent="0.2">
      <c r="A589" t="s">
        <v>929</v>
      </c>
      <c r="B589" s="2">
        <v>2000000000</v>
      </c>
      <c r="C589" s="1">
        <v>43999</v>
      </c>
      <c r="D589" t="s">
        <v>27</v>
      </c>
      <c r="E589" t="s">
        <v>356</v>
      </c>
      <c r="F589" t="s">
        <v>357</v>
      </c>
      <c r="G589" t="s">
        <v>14</v>
      </c>
      <c r="H589" s="3">
        <v>2015</v>
      </c>
      <c r="I589" s="7">
        <v>417000000</v>
      </c>
      <c r="J589" t="s">
        <v>930</v>
      </c>
      <c r="K589" s="4">
        <f>(Q1_Table[[#This Row],[Valuation]]-Q1_Table[[#This Row],[Funding]])/Q1_Table[[#This Row],[Funding]]</f>
        <v>3.7961630695443644</v>
      </c>
    </row>
    <row r="590" spans="1:11" x14ac:dyDescent="0.2">
      <c r="A590" t="s">
        <v>2114</v>
      </c>
      <c r="B590" s="2">
        <v>1000000000</v>
      </c>
      <c r="C590" s="1">
        <v>44649</v>
      </c>
      <c r="D590" t="s">
        <v>201</v>
      </c>
      <c r="E590" t="s">
        <v>101</v>
      </c>
      <c r="F590" t="s">
        <v>19</v>
      </c>
      <c r="G590" t="s">
        <v>20</v>
      </c>
      <c r="H590" s="3">
        <v>2016</v>
      </c>
      <c r="I590" s="7">
        <v>209000000</v>
      </c>
      <c r="J590" t="s">
        <v>2115</v>
      </c>
      <c r="K590" s="4">
        <f>(Q1_Table[[#This Row],[Valuation]]-Q1_Table[[#This Row],[Funding]])/Q1_Table[[#This Row],[Funding]]</f>
        <v>3.7846889952153111</v>
      </c>
    </row>
    <row r="591" spans="1:11" x14ac:dyDescent="0.2">
      <c r="A591" t="s">
        <v>815</v>
      </c>
      <c r="B591" s="2">
        <v>3000000000</v>
      </c>
      <c r="C591" s="1">
        <v>44425</v>
      </c>
      <c r="D591" t="s">
        <v>23</v>
      </c>
      <c r="E591" t="s">
        <v>420</v>
      </c>
      <c r="F591" t="s">
        <v>421</v>
      </c>
      <c r="G591" t="s">
        <v>413</v>
      </c>
      <c r="H591" s="3">
        <v>2011</v>
      </c>
      <c r="I591" s="7">
        <v>628000000</v>
      </c>
      <c r="J591" t="s">
        <v>816</v>
      </c>
      <c r="K591" s="4">
        <f>(Q1_Table[[#This Row],[Valuation]]-Q1_Table[[#This Row],[Funding]])/Q1_Table[[#This Row],[Funding]]</f>
        <v>3.7770700636942673</v>
      </c>
    </row>
    <row r="592" spans="1:11" x14ac:dyDescent="0.2">
      <c r="A592" t="s">
        <v>806</v>
      </c>
      <c r="B592" s="2">
        <v>3000000000</v>
      </c>
      <c r="C592" s="1">
        <v>44342</v>
      </c>
      <c r="D592" t="s">
        <v>27</v>
      </c>
      <c r="E592" t="s">
        <v>28</v>
      </c>
      <c r="F592" t="s">
        <v>19</v>
      </c>
      <c r="G592" t="s">
        <v>20</v>
      </c>
      <c r="H592" s="3">
        <v>2017</v>
      </c>
      <c r="I592" s="7">
        <v>628000000</v>
      </c>
      <c r="J592" t="s">
        <v>807</v>
      </c>
      <c r="K592" s="4">
        <f>(Q1_Table[[#This Row],[Valuation]]-Q1_Table[[#This Row],[Funding]])/Q1_Table[[#This Row],[Funding]]</f>
        <v>3.7770700636942673</v>
      </c>
    </row>
    <row r="593" spans="1:11" x14ac:dyDescent="0.2">
      <c r="A593" t="s">
        <v>1081</v>
      </c>
      <c r="B593" s="2">
        <v>2000000000</v>
      </c>
      <c r="C593" s="1">
        <v>44280</v>
      </c>
      <c r="D593" t="s">
        <v>17</v>
      </c>
      <c r="E593" t="s">
        <v>468</v>
      </c>
      <c r="F593" t="s">
        <v>19</v>
      </c>
      <c r="G593" t="s">
        <v>20</v>
      </c>
      <c r="H593" s="3">
        <v>2017</v>
      </c>
      <c r="I593" s="7">
        <v>419000000</v>
      </c>
      <c r="J593" t="s">
        <v>1082</v>
      </c>
      <c r="K593" s="4">
        <f>(Q1_Table[[#This Row],[Valuation]]-Q1_Table[[#This Row],[Funding]])/Q1_Table[[#This Row],[Funding]]</f>
        <v>3.7732696897374702</v>
      </c>
    </row>
    <row r="594" spans="1:11" x14ac:dyDescent="0.2">
      <c r="A594" t="s">
        <v>2055</v>
      </c>
      <c r="B594" s="2">
        <v>1000000000</v>
      </c>
      <c r="C594" s="1">
        <v>44378</v>
      </c>
      <c r="D594" t="s">
        <v>27</v>
      </c>
      <c r="F594" t="s">
        <v>465</v>
      </c>
      <c r="G594" t="s">
        <v>14</v>
      </c>
      <c r="H594" s="3">
        <v>2018</v>
      </c>
      <c r="I594" s="7">
        <v>210000000</v>
      </c>
      <c r="J594" t="s">
        <v>2056</v>
      </c>
      <c r="K594" s="4">
        <f>(Q1_Table[[#This Row],[Valuation]]-Q1_Table[[#This Row],[Funding]])/Q1_Table[[#This Row],[Funding]]</f>
        <v>3.7619047619047619</v>
      </c>
    </row>
    <row r="595" spans="1:11" x14ac:dyDescent="0.2">
      <c r="A595" t="s">
        <v>1959</v>
      </c>
      <c r="B595" s="2">
        <v>1000000000</v>
      </c>
      <c r="C595" s="1">
        <v>44336</v>
      </c>
      <c r="D595" t="s">
        <v>27</v>
      </c>
      <c r="E595" t="s">
        <v>293</v>
      </c>
      <c r="F595" t="s">
        <v>19</v>
      </c>
      <c r="G595" t="s">
        <v>20</v>
      </c>
      <c r="H595" s="3">
        <v>2016</v>
      </c>
      <c r="I595" s="7">
        <v>210000000</v>
      </c>
      <c r="J595" t="s">
        <v>1960</v>
      </c>
      <c r="K595" s="4">
        <f>(Q1_Table[[#This Row],[Valuation]]-Q1_Table[[#This Row],[Funding]])/Q1_Table[[#This Row],[Funding]]</f>
        <v>3.7619047619047619</v>
      </c>
    </row>
    <row r="596" spans="1:11" x14ac:dyDescent="0.2">
      <c r="A596" t="s">
        <v>2405</v>
      </c>
      <c r="B596" s="2">
        <v>1000000000</v>
      </c>
      <c r="C596" s="1">
        <v>44349</v>
      </c>
      <c r="D596" t="s">
        <v>97</v>
      </c>
      <c r="E596" t="s">
        <v>101</v>
      </c>
      <c r="F596" t="s">
        <v>19</v>
      </c>
      <c r="G596" t="s">
        <v>20</v>
      </c>
      <c r="H596" s="3">
        <v>1993</v>
      </c>
      <c r="I596" s="7">
        <v>210000000</v>
      </c>
      <c r="J596" t="s">
        <v>2406</v>
      </c>
      <c r="K596" s="4">
        <f>(Q1_Table[[#This Row],[Valuation]]-Q1_Table[[#This Row],[Funding]])/Q1_Table[[#This Row],[Funding]]</f>
        <v>3.7619047619047619</v>
      </c>
    </row>
    <row r="597" spans="1:11" x14ac:dyDescent="0.2">
      <c r="A597" t="s">
        <v>1105</v>
      </c>
      <c r="B597" s="2">
        <v>2000000000</v>
      </c>
      <c r="C597" s="1">
        <v>43557</v>
      </c>
      <c r="D597" t="s">
        <v>46</v>
      </c>
      <c r="E597" t="s">
        <v>160</v>
      </c>
      <c r="F597" t="s">
        <v>19</v>
      </c>
      <c r="G597" t="s">
        <v>20</v>
      </c>
      <c r="H597" s="3">
        <v>2007</v>
      </c>
      <c r="I597" s="7">
        <v>421000000</v>
      </c>
      <c r="J597" t="s">
        <v>1106</v>
      </c>
      <c r="K597" s="4">
        <f>(Q1_Table[[#This Row],[Valuation]]-Q1_Table[[#This Row],[Funding]])/Q1_Table[[#This Row],[Funding]]</f>
        <v>3.7505938242280283</v>
      </c>
    </row>
    <row r="598" spans="1:11" x14ac:dyDescent="0.2">
      <c r="A598" t="s">
        <v>1312</v>
      </c>
      <c r="B598" s="2">
        <v>2000000000</v>
      </c>
      <c r="C598" s="1">
        <v>44571</v>
      </c>
      <c r="D598" t="s">
        <v>23</v>
      </c>
      <c r="E598" t="s">
        <v>315</v>
      </c>
      <c r="F598" t="s">
        <v>316</v>
      </c>
      <c r="G598" t="s">
        <v>33</v>
      </c>
      <c r="H598" s="3">
        <v>2019</v>
      </c>
      <c r="I598" s="7">
        <v>422000000</v>
      </c>
      <c r="J598" t="s">
        <v>1313</v>
      </c>
      <c r="K598" s="4">
        <f>(Q1_Table[[#This Row],[Valuation]]-Q1_Table[[#This Row],[Funding]])/Q1_Table[[#This Row],[Funding]]</f>
        <v>3.7393364928909953</v>
      </c>
    </row>
    <row r="599" spans="1:11" x14ac:dyDescent="0.2">
      <c r="A599" t="s">
        <v>1230</v>
      </c>
      <c r="B599" s="2">
        <v>2000000000</v>
      </c>
      <c r="C599" s="1">
        <v>44615</v>
      </c>
      <c r="D599" t="s">
        <v>11</v>
      </c>
      <c r="E599" t="s">
        <v>198</v>
      </c>
      <c r="F599" t="s">
        <v>19</v>
      </c>
      <c r="G599" t="s">
        <v>20</v>
      </c>
      <c r="H599" s="3">
        <v>2009</v>
      </c>
      <c r="I599" s="7">
        <v>422000000</v>
      </c>
      <c r="J599" t="s">
        <v>1231</v>
      </c>
      <c r="K599" s="4">
        <f>(Q1_Table[[#This Row],[Valuation]]-Q1_Table[[#This Row],[Funding]])/Q1_Table[[#This Row],[Funding]]</f>
        <v>3.7393364928909953</v>
      </c>
    </row>
    <row r="600" spans="1:11" x14ac:dyDescent="0.2">
      <c r="A600" t="s">
        <v>1487</v>
      </c>
      <c r="B600" s="2">
        <v>1000000000</v>
      </c>
      <c r="C600" s="1">
        <v>42207</v>
      </c>
      <c r="D600" t="s">
        <v>36</v>
      </c>
      <c r="E600" t="s">
        <v>277</v>
      </c>
      <c r="F600" t="s">
        <v>19</v>
      </c>
      <c r="G600" t="s">
        <v>20</v>
      </c>
      <c r="H600" s="3">
        <v>2010</v>
      </c>
      <c r="I600" s="7">
        <v>211000000</v>
      </c>
      <c r="J600" t="s">
        <v>1488</v>
      </c>
      <c r="K600" s="4">
        <f>(Q1_Table[[#This Row],[Valuation]]-Q1_Table[[#This Row],[Funding]])/Q1_Table[[#This Row],[Funding]]</f>
        <v>3.7393364928909953</v>
      </c>
    </row>
    <row r="601" spans="1:11" x14ac:dyDescent="0.2">
      <c r="A601" t="s">
        <v>1533</v>
      </c>
      <c r="B601" s="2">
        <v>1000000000</v>
      </c>
      <c r="C601" s="1">
        <v>44424</v>
      </c>
      <c r="D601" t="s">
        <v>701</v>
      </c>
      <c r="E601" t="s">
        <v>12</v>
      </c>
      <c r="F601" t="s">
        <v>13</v>
      </c>
      <c r="G601" t="s">
        <v>14</v>
      </c>
      <c r="H601" s="3">
        <v>2017</v>
      </c>
      <c r="I601" s="7">
        <v>211000000</v>
      </c>
      <c r="J601" t="s">
        <v>1534</v>
      </c>
      <c r="K601" s="4">
        <f>(Q1_Table[[#This Row],[Valuation]]-Q1_Table[[#This Row],[Funding]])/Q1_Table[[#This Row],[Funding]]</f>
        <v>3.7393364928909953</v>
      </c>
    </row>
    <row r="602" spans="1:11" x14ac:dyDescent="0.2">
      <c r="A602" t="s">
        <v>1223</v>
      </c>
      <c r="B602" s="2">
        <v>2000000000</v>
      </c>
      <c r="C602" s="1">
        <v>43405</v>
      </c>
      <c r="D602" t="s">
        <v>49</v>
      </c>
      <c r="E602" t="s">
        <v>198</v>
      </c>
      <c r="F602" t="s">
        <v>19</v>
      </c>
      <c r="G602" t="s">
        <v>20</v>
      </c>
      <c r="H602" s="3">
        <v>2015</v>
      </c>
      <c r="I602" s="7">
        <v>423000000</v>
      </c>
      <c r="J602" t="s">
        <v>1224</v>
      </c>
      <c r="K602" s="4">
        <f>(Q1_Table[[#This Row],[Valuation]]-Q1_Table[[#This Row],[Funding]])/Q1_Table[[#This Row],[Funding]]</f>
        <v>3.728132387706856</v>
      </c>
    </row>
    <row r="603" spans="1:11" x14ac:dyDescent="0.2">
      <c r="A603" t="s">
        <v>611</v>
      </c>
      <c r="B603" s="2">
        <v>4000000000</v>
      </c>
      <c r="C603" s="1">
        <v>44166</v>
      </c>
      <c r="D603" t="s">
        <v>36</v>
      </c>
      <c r="E603" t="s">
        <v>612</v>
      </c>
      <c r="F603" t="s">
        <v>19</v>
      </c>
      <c r="G603" t="s">
        <v>20</v>
      </c>
      <c r="H603" s="3">
        <v>2012</v>
      </c>
      <c r="I603" s="7">
        <v>856000000</v>
      </c>
      <c r="J603" t="s">
        <v>613</v>
      </c>
      <c r="K603" s="4">
        <f>(Q1_Table[[#This Row],[Valuation]]-Q1_Table[[#This Row],[Funding]])/Q1_Table[[#This Row],[Funding]]</f>
        <v>3.6728971962616823</v>
      </c>
    </row>
    <row r="604" spans="1:11" x14ac:dyDescent="0.2">
      <c r="A604" t="s">
        <v>1477</v>
      </c>
      <c r="B604" s="2">
        <v>1000000000</v>
      </c>
      <c r="C604" s="1">
        <v>44389</v>
      </c>
      <c r="D604" t="s">
        <v>97</v>
      </c>
      <c r="E604" t="s">
        <v>77</v>
      </c>
      <c r="F604" t="s">
        <v>13</v>
      </c>
      <c r="G604" t="s">
        <v>14</v>
      </c>
      <c r="H604" s="3">
        <v>2016</v>
      </c>
      <c r="I604" s="7">
        <v>214000000</v>
      </c>
      <c r="J604" t="s">
        <v>1478</v>
      </c>
      <c r="K604" s="4">
        <f>(Q1_Table[[#This Row],[Valuation]]-Q1_Table[[#This Row],[Funding]])/Q1_Table[[#This Row],[Funding]]</f>
        <v>3.6728971962616823</v>
      </c>
    </row>
    <row r="605" spans="1:11" x14ac:dyDescent="0.2">
      <c r="A605" t="s">
        <v>1749</v>
      </c>
      <c r="B605" s="2">
        <v>1000000000</v>
      </c>
      <c r="C605" s="1">
        <v>44643</v>
      </c>
      <c r="D605" t="s">
        <v>36</v>
      </c>
      <c r="E605" t="s">
        <v>749</v>
      </c>
      <c r="F605" t="s">
        <v>19</v>
      </c>
      <c r="G605" t="s">
        <v>20</v>
      </c>
      <c r="H605" s="3">
        <v>2020</v>
      </c>
      <c r="I605" s="7">
        <v>215000000</v>
      </c>
      <c r="J605" t="s">
        <v>1750</v>
      </c>
      <c r="K605" s="4">
        <f>(Q1_Table[[#This Row],[Valuation]]-Q1_Table[[#This Row],[Funding]])/Q1_Table[[#This Row],[Funding]]</f>
        <v>3.6511627906976742</v>
      </c>
    </row>
    <row r="606" spans="1:11" x14ac:dyDescent="0.2">
      <c r="A606" t="s">
        <v>2381</v>
      </c>
      <c r="B606" s="2">
        <v>1000000000</v>
      </c>
      <c r="C606" s="1">
        <v>43223</v>
      </c>
      <c r="D606" t="s">
        <v>11</v>
      </c>
      <c r="E606" t="s">
        <v>224</v>
      </c>
      <c r="F606" t="s">
        <v>19</v>
      </c>
      <c r="G606" t="s">
        <v>20</v>
      </c>
      <c r="H606" s="3">
        <v>2005</v>
      </c>
      <c r="I606" s="7">
        <v>215000000</v>
      </c>
      <c r="J606" t="s">
        <v>2382</v>
      </c>
      <c r="K606" s="4">
        <f>(Q1_Table[[#This Row],[Valuation]]-Q1_Table[[#This Row],[Funding]])/Q1_Table[[#This Row],[Funding]]</f>
        <v>3.6511627906976742</v>
      </c>
    </row>
    <row r="607" spans="1:11" x14ac:dyDescent="0.2">
      <c r="A607" t="s">
        <v>2447</v>
      </c>
      <c r="B607" s="2">
        <v>1000000000</v>
      </c>
      <c r="C607" s="1">
        <v>44453</v>
      </c>
      <c r="D607" t="s">
        <v>27</v>
      </c>
      <c r="E607" t="s">
        <v>73</v>
      </c>
      <c r="F607" t="s">
        <v>74</v>
      </c>
      <c r="G607" t="s">
        <v>14</v>
      </c>
      <c r="H607" s="3">
        <v>2014</v>
      </c>
      <c r="I607" s="7">
        <v>215000000</v>
      </c>
      <c r="J607" t="s">
        <v>2448</v>
      </c>
      <c r="K607" s="4">
        <f>(Q1_Table[[#This Row],[Valuation]]-Q1_Table[[#This Row],[Funding]])/Q1_Table[[#This Row],[Funding]]</f>
        <v>3.6511627906976742</v>
      </c>
    </row>
    <row r="608" spans="1:11" x14ac:dyDescent="0.2">
      <c r="A608" t="s">
        <v>961</v>
      </c>
      <c r="B608" s="2">
        <v>2000000000</v>
      </c>
      <c r="C608" s="1">
        <v>42284</v>
      </c>
      <c r="D608" t="s">
        <v>23</v>
      </c>
      <c r="E608" t="s">
        <v>28</v>
      </c>
      <c r="F608" t="s">
        <v>19</v>
      </c>
      <c r="G608" t="s">
        <v>20</v>
      </c>
      <c r="H608" s="3">
        <v>2009</v>
      </c>
      <c r="I608" s="7">
        <v>431000000</v>
      </c>
      <c r="J608" t="s">
        <v>962</v>
      </c>
      <c r="K608" s="4">
        <f>(Q1_Table[[#This Row],[Valuation]]-Q1_Table[[#This Row],[Funding]])/Q1_Table[[#This Row],[Funding]]</f>
        <v>3.6403712296983759</v>
      </c>
    </row>
    <row r="609" spans="1:11" x14ac:dyDescent="0.2">
      <c r="A609" t="s">
        <v>484</v>
      </c>
      <c r="B609" s="2">
        <v>4000000000</v>
      </c>
      <c r="C609" s="1">
        <v>44481</v>
      </c>
      <c r="D609" t="s">
        <v>27</v>
      </c>
      <c r="E609" t="s">
        <v>262</v>
      </c>
      <c r="F609" t="s">
        <v>19</v>
      </c>
      <c r="G609" t="s">
        <v>20</v>
      </c>
      <c r="H609" s="3">
        <v>2017</v>
      </c>
      <c r="I609" s="7">
        <v>864000000</v>
      </c>
      <c r="J609" t="s">
        <v>485</v>
      </c>
      <c r="K609" s="4">
        <f>(Q1_Table[[#This Row],[Valuation]]-Q1_Table[[#This Row],[Funding]])/Q1_Table[[#This Row],[Funding]]</f>
        <v>3.6296296296296298</v>
      </c>
    </row>
    <row r="610" spans="1:11" x14ac:dyDescent="0.2">
      <c r="A610" t="s">
        <v>578</v>
      </c>
      <c r="B610" s="2">
        <v>4000000000</v>
      </c>
      <c r="C610" s="1">
        <v>44271</v>
      </c>
      <c r="D610" t="s">
        <v>46</v>
      </c>
      <c r="E610" t="s">
        <v>195</v>
      </c>
      <c r="F610" t="s">
        <v>19</v>
      </c>
      <c r="G610" t="s">
        <v>20</v>
      </c>
      <c r="H610" s="3">
        <v>2015</v>
      </c>
      <c r="I610" s="7">
        <v>864000000</v>
      </c>
      <c r="J610" t="s">
        <v>579</v>
      </c>
      <c r="K610" s="4">
        <f>(Q1_Table[[#This Row],[Valuation]]-Q1_Table[[#This Row],[Funding]])/Q1_Table[[#This Row],[Funding]]</f>
        <v>3.6296296296296298</v>
      </c>
    </row>
    <row r="611" spans="1:11" x14ac:dyDescent="0.2">
      <c r="A611" t="s">
        <v>1443</v>
      </c>
      <c r="B611" s="2">
        <v>2000000000</v>
      </c>
      <c r="C611" s="1">
        <v>44355</v>
      </c>
      <c r="D611" t="s">
        <v>11</v>
      </c>
      <c r="E611" t="s">
        <v>101</v>
      </c>
      <c r="F611" t="s">
        <v>19</v>
      </c>
      <c r="G611" t="s">
        <v>20</v>
      </c>
      <c r="H611" s="3">
        <v>2016</v>
      </c>
      <c r="I611" s="7">
        <v>432000000</v>
      </c>
      <c r="J611" t="s">
        <v>1444</v>
      </c>
      <c r="K611" s="4">
        <f>(Q1_Table[[#This Row],[Valuation]]-Q1_Table[[#This Row],[Funding]])/Q1_Table[[#This Row],[Funding]]</f>
        <v>3.6296296296296298</v>
      </c>
    </row>
    <row r="612" spans="1:11" x14ac:dyDescent="0.2">
      <c r="A612" t="s">
        <v>1341</v>
      </c>
      <c r="B612" s="2">
        <v>2000000000</v>
      </c>
      <c r="C612" s="1">
        <v>44306</v>
      </c>
      <c r="D612" t="s">
        <v>27</v>
      </c>
      <c r="E612" t="s">
        <v>282</v>
      </c>
      <c r="F612" t="s">
        <v>230</v>
      </c>
      <c r="G612" t="s">
        <v>20</v>
      </c>
      <c r="H612" s="3">
        <v>2015</v>
      </c>
      <c r="I612" s="7">
        <v>433000000</v>
      </c>
      <c r="J612" t="s">
        <v>1342</v>
      </c>
      <c r="K612" s="4">
        <f>(Q1_Table[[#This Row],[Valuation]]-Q1_Table[[#This Row],[Funding]])/Q1_Table[[#This Row],[Funding]]</f>
        <v>3.6189376443418015</v>
      </c>
    </row>
    <row r="613" spans="1:11" x14ac:dyDescent="0.2">
      <c r="A613" t="s">
        <v>1213</v>
      </c>
      <c r="B613" s="2">
        <v>2000000000</v>
      </c>
      <c r="C613" s="1">
        <v>44540</v>
      </c>
      <c r="D613" t="s">
        <v>27</v>
      </c>
      <c r="E613" t="s">
        <v>881</v>
      </c>
      <c r="F613" t="s">
        <v>882</v>
      </c>
      <c r="G613" t="s">
        <v>14</v>
      </c>
      <c r="H613" s="3">
        <v>2013</v>
      </c>
      <c r="I613" s="7">
        <v>434000000</v>
      </c>
      <c r="J613" t="s">
        <v>1214</v>
      </c>
      <c r="K613" s="4">
        <f>(Q1_Table[[#This Row],[Valuation]]-Q1_Table[[#This Row],[Funding]])/Q1_Table[[#This Row],[Funding]]</f>
        <v>3.6082949308755761</v>
      </c>
    </row>
    <row r="614" spans="1:11" x14ac:dyDescent="0.2">
      <c r="A614" t="s">
        <v>1983</v>
      </c>
      <c r="B614" s="2">
        <v>1000000000</v>
      </c>
      <c r="C614" s="1">
        <v>44510</v>
      </c>
      <c r="D614" t="s">
        <v>124</v>
      </c>
      <c r="E614" t="s">
        <v>28</v>
      </c>
      <c r="F614" t="s">
        <v>19</v>
      </c>
      <c r="G614" t="s">
        <v>20</v>
      </c>
      <c r="H614" s="3">
        <v>2014</v>
      </c>
      <c r="I614" s="7">
        <v>217000000</v>
      </c>
      <c r="J614" t="s">
        <v>1984</v>
      </c>
      <c r="K614" s="4">
        <f>(Q1_Table[[#This Row],[Valuation]]-Q1_Table[[#This Row],[Funding]])/Q1_Table[[#This Row],[Funding]]</f>
        <v>3.6082949308755761</v>
      </c>
    </row>
    <row r="615" spans="1:11" x14ac:dyDescent="0.2">
      <c r="A615" t="s">
        <v>2429</v>
      </c>
      <c r="B615" s="2">
        <v>1000000000</v>
      </c>
      <c r="C615" s="1">
        <v>44376</v>
      </c>
      <c r="D615" t="s">
        <v>36</v>
      </c>
      <c r="E615" t="s">
        <v>229</v>
      </c>
      <c r="F615" t="s">
        <v>230</v>
      </c>
      <c r="G615" t="s">
        <v>20</v>
      </c>
      <c r="H615" s="3">
        <v>2010</v>
      </c>
      <c r="I615" s="7">
        <v>217000000</v>
      </c>
      <c r="J615" t="s">
        <v>2430</v>
      </c>
      <c r="K615" s="4">
        <f>(Q1_Table[[#This Row],[Valuation]]-Q1_Table[[#This Row],[Funding]])/Q1_Table[[#This Row],[Funding]]</f>
        <v>3.6082949308755761</v>
      </c>
    </row>
    <row r="616" spans="1:11" x14ac:dyDescent="0.2">
      <c r="A616" t="s">
        <v>600</v>
      </c>
      <c r="B616" s="2">
        <v>4000000000</v>
      </c>
      <c r="C616" s="1">
        <v>44046</v>
      </c>
      <c r="D616" t="s">
        <v>17</v>
      </c>
      <c r="E616" t="s">
        <v>601</v>
      </c>
      <c r="F616" t="s">
        <v>19</v>
      </c>
      <c r="G616" t="s">
        <v>20</v>
      </c>
      <c r="H616" s="3">
        <v>2014</v>
      </c>
      <c r="I616" s="7">
        <v>870000000</v>
      </c>
      <c r="J616" t="s">
        <v>602</v>
      </c>
      <c r="K616" s="4">
        <f>(Q1_Table[[#This Row],[Valuation]]-Q1_Table[[#This Row],[Funding]])/Q1_Table[[#This Row],[Funding]]</f>
        <v>3.5977011494252875</v>
      </c>
    </row>
    <row r="617" spans="1:11" x14ac:dyDescent="0.2">
      <c r="A617" t="s">
        <v>1002</v>
      </c>
      <c r="B617" s="2">
        <v>2000000000</v>
      </c>
      <c r="C617" s="1">
        <v>44599</v>
      </c>
      <c r="D617" t="s">
        <v>46</v>
      </c>
      <c r="E617" t="s">
        <v>1003</v>
      </c>
      <c r="F617" t="s">
        <v>70</v>
      </c>
      <c r="G617" t="s">
        <v>14</v>
      </c>
      <c r="H617" s="3">
        <v>2016</v>
      </c>
      <c r="I617" s="7">
        <v>435000000</v>
      </c>
      <c r="J617" t="s">
        <v>1004</v>
      </c>
      <c r="K617" s="4">
        <f>(Q1_Table[[#This Row],[Valuation]]-Q1_Table[[#This Row],[Funding]])/Q1_Table[[#This Row],[Funding]]</f>
        <v>3.5977011494252875</v>
      </c>
    </row>
    <row r="618" spans="1:11" x14ac:dyDescent="0.2">
      <c r="A618" t="s">
        <v>1044</v>
      </c>
      <c r="B618" s="2">
        <v>2000000000</v>
      </c>
      <c r="C618" s="1">
        <v>44449</v>
      </c>
      <c r="D618" t="s">
        <v>17</v>
      </c>
      <c r="E618" t="s">
        <v>811</v>
      </c>
      <c r="F618" t="s">
        <v>19</v>
      </c>
      <c r="G618" t="s">
        <v>20</v>
      </c>
      <c r="H618" s="3">
        <v>2016</v>
      </c>
      <c r="I618" s="7">
        <v>435000000</v>
      </c>
      <c r="J618" t="s">
        <v>1045</v>
      </c>
      <c r="K618" s="4">
        <f>(Q1_Table[[#This Row],[Valuation]]-Q1_Table[[#This Row],[Funding]])/Q1_Table[[#This Row],[Funding]]</f>
        <v>3.5977011494252875</v>
      </c>
    </row>
    <row r="619" spans="1:11" x14ac:dyDescent="0.2">
      <c r="A619" t="s">
        <v>1631</v>
      </c>
      <c r="B619" s="2">
        <v>1000000000</v>
      </c>
      <c r="C619" s="1">
        <v>43175</v>
      </c>
      <c r="D619" t="s">
        <v>124</v>
      </c>
      <c r="E619" t="s">
        <v>24</v>
      </c>
      <c r="F619" t="s">
        <v>13</v>
      </c>
      <c r="G619" t="s">
        <v>14</v>
      </c>
      <c r="H619" s="3">
        <v>2006</v>
      </c>
      <c r="I619" s="7">
        <v>218000000</v>
      </c>
      <c r="J619" t="s">
        <v>1632</v>
      </c>
      <c r="K619" s="4">
        <f>(Q1_Table[[#This Row],[Valuation]]-Q1_Table[[#This Row],[Funding]])/Q1_Table[[#This Row],[Funding]]</f>
        <v>3.5871559633027523</v>
      </c>
    </row>
    <row r="620" spans="1:11" x14ac:dyDescent="0.2">
      <c r="A620" t="s">
        <v>2242</v>
      </c>
      <c r="B620" s="2">
        <v>1000000000</v>
      </c>
      <c r="C620" s="1">
        <v>44516</v>
      </c>
      <c r="D620" t="s">
        <v>17</v>
      </c>
      <c r="E620" t="s">
        <v>69</v>
      </c>
      <c r="F620" t="s">
        <v>70</v>
      </c>
      <c r="G620" t="s">
        <v>14</v>
      </c>
      <c r="H620" s="3">
        <v>2021</v>
      </c>
      <c r="I620" s="7">
        <v>218000000</v>
      </c>
      <c r="J620" t="s">
        <v>2243</v>
      </c>
      <c r="K620" s="4">
        <f>(Q1_Table[[#This Row],[Valuation]]-Q1_Table[[#This Row],[Funding]])/Q1_Table[[#This Row],[Funding]]</f>
        <v>3.5871559633027523</v>
      </c>
    </row>
    <row r="621" spans="1:11" x14ac:dyDescent="0.2">
      <c r="A621" t="s">
        <v>56</v>
      </c>
      <c r="B621" s="2">
        <v>32000000000</v>
      </c>
      <c r="C621" s="1">
        <v>43399</v>
      </c>
      <c r="D621" t="s">
        <v>17</v>
      </c>
      <c r="E621" t="s">
        <v>57</v>
      </c>
      <c r="F621" t="s">
        <v>19</v>
      </c>
      <c r="G621" t="s">
        <v>20</v>
      </c>
      <c r="H621" s="3">
        <v>1991</v>
      </c>
      <c r="I621" s="7">
        <v>7000000000</v>
      </c>
      <c r="J621" t="s">
        <v>58</v>
      </c>
      <c r="K621" s="4">
        <f>(Q1_Table[[#This Row],[Valuation]]-Q1_Table[[#This Row],[Funding]])/Q1_Table[[#This Row],[Funding]]</f>
        <v>3.5714285714285716</v>
      </c>
    </row>
    <row r="622" spans="1:11" x14ac:dyDescent="0.2">
      <c r="A622" t="s">
        <v>1320</v>
      </c>
      <c r="B622" s="2">
        <v>2000000000</v>
      </c>
      <c r="C622" s="1">
        <v>44607</v>
      </c>
      <c r="D622" t="s">
        <v>23</v>
      </c>
      <c r="E622" t="s">
        <v>73</v>
      </c>
      <c r="F622" t="s">
        <v>74</v>
      </c>
      <c r="G622" t="s">
        <v>14</v>
      </c>
      <c r="H622" s="3">
        <v>2014</v>
      </c>
      <c r="I622" s="7">
        <v>438000000</v>
      </c>
      <c r="J622" t="s">
        <v>1321</v>
      </c>
      <c r="K622" s="4">
        <f>(Q1_Table[[#This Row],[Valuation]]-Q1_Table[[#This Row],[Funding]])/Q1_Table[[#This Row],[Funding]]</f>
        <v>3.5662100456621006</v>
      </c>
    </row>
    <row r="623" spans="1:11" x14ac:dyDescent="0.2">
      <c r="A623" t="s">
        <v>658</v>
      </c>
      <c r="B623" s="2">
        <v>3000000000</v>
      </c>
      <c r="C623" s="1">
        <v>43262</v>
      </c>
      <c r="D623" t="s">
        <v>52</v>
      </c>
      <c r="E623" t="s">
        <v>233</v>
      </c>
      <c r="F623" t="s">
        <v>19</v>
      </c>
      <c r="G623" t="s">
        <v>20</v>
      </c>
      <c r="H623" s="3">
        <v>2013</v>
      </c>
      <c r="I623" s="7">
        <v>660000000</v>
      </c>
      <c r="J623" t="s">
        <v>659</v>
      </c>
      <c r="K623" s="4">
        <f>(Q1_Table[[#This Row],[Valuation]]-Q1_Table[[#This Row],[Funding]])/Q1_Table[[#This Row],[Funding]]</f>
        <v>3.5454545454545454</v>
      </c>
    </row>
    <row r="624" spans="1:11" x14ac:dyDescent="0.2">
      <c r="A624" t="s">
        <v>2272</v>
      </c>
      <c r="B624" s="2">
        <v>1000000000</v>
      </c>
      <c r="C624" s="1">
        <v>44545</v>
      </c>
      <c r="D624" t="s">
        <v>201</v>
      </c>
      <c r="E624" t="s">
        <v>277</v>
      </c>
      <c r="F624" t="s">
        <v>19</v>
      </c>
      <c r="G624" t="s">
        <v>20</v>
      </c>
      <c r="H624" s="3">
        <v>2020</v>
      </c>
      <c r="I624" s="7">
        <v>220000000</v>
      </c>
      <c r="J624" t="s">
        <v>2273</v>
      </c>
      <c r="K624" s="4">
        <f>(Q1_Table[[#This Row],[Valuation]]-Q1_Table[[#This Row],[Funding]])/Q1_Table[[#This Row],[Funding]]</f>
        <v>3.5454545454545454</v>
      </c>
    </row>
    <row r="625" spans="1:11" x14ac:dyDescent="0.2">
      <c r="A625" t="s">
        <v>609</v>
      </c>
      <c r="B625" s="2">
        <v>4000000000</v>
      </c>
      <c r="C625" s="1">
        <v>43745</v>
      </c>
      <c r="D625" t="s">
        <v>27</v>
      </c>
      <c r="E625" t="s">
        <v>277</v>
      </c>
      <c r="F625" t="s">
        <v>19</v>
      </c>
      <c r="G625" t="s">
        <v>20</v>
      </c>
      <c r="H625" s="3">
        <v>2016</v>
      </c>
      <c r="I625" s="7">
        <v>881000000</v>
      </c>
      <c r="J625" t="s">
        <v>610</v>
      </c>
      <c r="K625" s="4">
        <f>(Q1_Table[[#This Row],[Valuation]]-Q1_Table[[#This Row],[Funding]])/Q1_Table[[#This Row],[Funding]]</f>
        <v>3.5402951191827468</v>
      </c>
    </row>
    <row r="626" spans="1:11" x14ac:dyDescent="0.2">
      <c r="A626" t="s">
        <v>1283</v>
      </c>
      <c r="B626" s="2">
        <v>2000000000</v>
      </c>
      <c r="C626" s="1">
        <v>43868</v>
      </c>
      <c r="D626" t="s">
        <v>23</v>
      </c>
      <c r="E626" t="s">
        <v>1003</v>
      </c>
      <c r="F626" t="s">
        <v>70</v>
      </c>
      <c r="G626" t="s">
        <v>14</v>
      </c>
      <c r="H626" s="3">
        <v>2010</v>
      </c>
      <c r="I626" s="7">
        <v>441000000</v>
      </c>
      <c r="J626" t="s">
        <v>1284</v>
      </c>
      <c r="K626" s="4">
        <f>(Q1_Table[[#This Row],[Valuation]]-Q1_Table[[#This Row],[Funding]])/Q1_Table[[#This Row],[Funding]]</f>
        <v>3.5351473922902494</v>
      </c>
    </row>
    <row r="627" spans="1:11" x14ac:dyDescent="0.2">
      <c r="A627" t="s">
        <v>2157</v>
      </c>
      <c r="B627" s="2">
        <v>1000000000</v>
      </c>
      <c r="C627" s="1">
        <v>44481</v>
      </c>
      <c r="D627" t="s">
        <v>11</v>
      </c>
      <c r="E627" t="s">
        <v>356</v>
      </c>
      <c r="F627" t="s">
        <v>357</v>
      </c>
      <c r="G627" t="s">
        <v>14</v>
      </c>
      <c r="H627" s="3">
        <v>2017</v>
      </c>
      <c r="I627" s="7">
        <v>221000000</v>
      </c>
      <c r="J627" t="s">
        <v>2158</v>
      </c>
      <c r="K627" s="4">
        <f>(Q1_Table[[#This Row],[Valuation]]-Q1_Table[[#This Row],[Funding]])/Q1_Table[[#This Row],[Funding]]</f>
        <v>3.5248868778280542</v>
      </c>
    </row>
    <row r="628" spans="1:11" x14ac:dyDescent="0.2">
      <c r="A628" t="s">
        <v>1993</v>
      </c>
      <c r="B628" s="2">
        <v>1000000000</v>
      </c>
      <c r="C628" s="1">
        <v>44292</v>
      </c>
      <c r="D628" t="s">
        <v>213</v>
      </c>
      <c r="E628" t="s">
        <v>236</v>
      </c>
      <c r="F628" t="s">
        <v>19</v>
      </c>
      <c r="G628" t="s">
        <v>20</v>
      </c>
      <c r="H628" s="3">
        <v>2013</v>
      </c>
      <c r="I628" s="7">
        <v>221000000</v>
      </c>
      <c r="J628" t="s">
        <v>1994</v>
      </c>
      <c r="K628" s="4">
        <f>(Q1_Table[[#This Row],[Valuation]]-Q1_Table[[#This Row],[Funding]])/Q1_Table[[#This Row],[Funding]]</f>
        <v>3.5248868778280542</v>
      </c>
    </row>
    <row r="629" spans="1:11" x14ac:dyDescent="0.2">
      <c r="A629" t="s">
        <v>804</v>
      </c>
      <c r="B629" s="2">
        <v>3000000000</v>
      </c>
      <c r="C629" s="1">
        <v>44404</v>
      </c>
      <c r="D629" t="s">
        <v>124</v>
      </c>
      <c r="E629" t="s">
        <v>277</v>
      </c>
      <c r="F629" t="s">
        <v>19</v>
      </c>
      <c r="G629" t="s">
        <v>20</v>
      </c>
      <c r="H629" s="3">
        <v>2016</v>
      </c>
      <c r="I629" s="7">
        <v>665000000</v>
      </c>
      <c r="J629" t="s">
        <v>805</v>
      </c>
      <c r="K629" s="4">
        <f>(Q1_Table[[#This Row],[Valuation]]-Q1_Table[[#This Row],[Funding]])/Q1_Table[[#This Row],[Funding]]</f>
        <v>3.511278195488722</v>
      </c>
    </row>
    <row r="630" spans="1:11" x14ac:dyDescent="0.2">
      <c r="A630" t="s">
        <v>762</v>
      </c>
      <c r="B630" s="2">
        <v>3000000000</v>
      </c>
      <c r="C630" s="1">
        <v>43364</v>
      </c>
      <c r="D630" t="s">
        <v>46</v>
      </c>
      <c r="E630" t="s">
        <v>497</v>
      </c>
      <c r="F630" t="s">
        <v>19</v>
      </c>
      <c r="G630" t="s">
        <v>20</v>
      </c>
      <c r="H630" s="3">
        <v>2015</v>
      </c>
      <c r="I630" s="7">
        <v>666000000</v>
      </c>
      <c r="J630" t="s">
        <v>763</v>
      </c>
      <c r="K630" s="4">
        <f>(Q1_Table[[#This Row],[Valuation]]-Q1_Table[[#This Row],[Funding]])/Q1_Table[[#This Row],[Funding]]</f>
        <v>3.5045045045045047</v>
      </c>
    </row>
    <row r="631" spans="1:11" x14ac:dyDescent="0.2">
      <c r="A631" t="s">
        <v>203</v>
      </c>
      <c r="B631" s="2">
        <v>9000000000</v>
      </c>
      <c r="C631" s="1">
        <v>44105</v>
      </c>
      <c r="D631" t="s">
        <v>23</v>
      </c>
      <c r="E631" t="s">
        <v>204</v>
      </c>
      <c r="F631" t="s">
        <v>205</v>
      </c>
      <c r="G631" t="s">
        <v>20</v>
      </c>
      <c r="H631" s="3">
        <v>2016</v>
      </c>
      <c r="I631" s="7">
        <v>2000000000</v>
      </c>
      <c r="J631" t="s">
        <v>206</v>
      </c>
      <c r="K631" s="4">
        <f>(Q1_Table[[#This Row],[Valuation]]-Q1_Table[[#This Row],[Funding]])/Q1_Table[[#This Row],[Funding]]</f>
        <v>3.5</v>
      </c>
    </row>
    <row r="632" spans="1:11" x14ac:dyDescent="0.2">
      <c r="A632" t="s">
        <v>207</v>
      </c>
      <c r="B632" s="2">
        <v>9000000000</v>
      </c>
      <c r="C632" s="1">
        <v>43475</v>
      </c>
      <c r="D632" t="s">
        <v>27</v>
      </c>
      <c r="E632" t="s">
        <v>208</v>
      </c>
      <c r="F632" t="s">
        <v>149</v>
      </c>
      <c r="G632" t="s">
        <v>33</v>
      </c>
      <c r="H632" s="3">
        <v>2013</v>
      </c>
      <c r="I632" s="7">
        <v>2000000000</v>
      </c>
      <c r="J632" t="s">
        <v>209</v>
      </c>
      <c r="K632" s="4">
        <f>(Q1_Table[[#This Row],[Valuation]]-Q1_Table[[#This Row],[Funding]])/Q1_Table[[#This Row],[Funding]]</f>
        <v>3.5</v>
      </c>
    </row>
    <row r="633" spans="1:11" x14ac:dyDescent="0.2">
      <c r="A633" t="s">
        <v>197</v>
      </c>
      <c r="B633" s="2">
        <v>9000000000</v>
      </c>
      <c r="C633" s="1">
        <v>43507</v>
      </c>
      <c r="D633" t="s">
        <v>133</v>
      </c>
      <c r="E633" t="s">
        <v>198</v>
      </c>
      <c r="F633" t="s">
        <v>19</v>
      </c>
      <c r="G633" t="s">
        <v>20</v>
      </c>
      <c r="H633" s="3">
        <v>2016</v>
      </c>
      <c r="I633" s="7">
        <v>2000000000</v>
      </c>
      <c r="J633" t="s">
        <v>199</v>
      </c>
      <c r="K633" s="4">
        <f>(Q1_Table[[#This Row],[Valuation]]-Q1_Table[[#This Row],[Funding]])/Q1_Table[[#This Row],[Funding]]</f>
        <v>3.5</v>
      </c>
    </row>
    <row r="634" spans="1:11" x14ac:dyDescent="0.2">
      <c r="A634" t="s">
        <v>192</v>
      </c>
      <c r="B634" s="2">
        <v>9000000000</v>
      </c>
      <c r="C634" s="1">
        <v>43626</v>
      </c>
      <c r="D634" t="s">
        <v>156</v>
      </c>
      <c r="E634" t="s">
        <v>189</v>
      </c>
      <c r="F634" t="s">
        <v>190</v>
      </c>
      <c r="G634" t="s">
        <v>14</v>
      </c>
      <c r="H634" s="3">
        <v>2005</v>
      </c>
      <c r="I634" s="7">
        <v>2000000000</v>
      </c>
      <c r="J634" t="s">
        <v>193</v>
      </c>
      <c r="K634" s="4">
        <f>(Q1_Table[[#This Row],[Valuation]]-Q1_Table[[#This Row],[Funding]])/Q1_Table[[#This Row],[Funding]]</f>
        <v>3.5</v>
      </c>
    </row>
    <row r="635" spans="1:11" x14ac:dyDescent="0.2">
      <c r="A635" t="s">
        <v>1133</v>
      </c>
      <c r="B635" s="2">
        <v>2000000000</v>
      </c>
      <c r="C635" s="1">
        <v>42171</v>
      </c>
      <c r="D635" t="s">
        <v>36</v>
      </c>
      <c r="E635" t="s">
        <v>1134</v>
      </c>
      <c r="F635" t="s">
        <v>13</v>
      </c>
      <c r="G635" t="s">
        <v>14</v>
      </c>
      <c r="H635" s="3">
        <v>2006</v>
      </c>
      <c r="I635" s="7">
        <v>445000000</v>
      </c>
      <c r="J635" t="s">
        <v>1135</v>
      </c>
      <c r="K635" s="4">
        <f>(Q1_Table[[#This Row],[Valuation]]-Q1_Table[[#This Row],[Funding]])/Q1_Table[[#This Row],[Funding]]</f>
        <v>3.49438202247191</v>
      </c>
    </row>
    <row r="636" spans="1:11" x14ac:dyDescent="0.2">
      <c r="A636" t="s">
        <v>1495</v>
      </c>
      <c r="B636" s="2">
        <v>1000000000</v>
      </c>
      <c r="C636" s="1">
        <v>42306</v>
      </c>
      <c r="D636" t="s">
        <v>68</v>
      </c>
      <c r="E636" t="s">
        <v>77</v>
      </c>
      <c r="F636" t="s">
        <v>13</v>
      </c>
      <c r="G636" t="s">
        <v>14</v>
      </c>
      <c r="H636" s="3">
        <v>2001</v>
      </c>
      <c r="I636" s="7">
        <v>223000000</v>
      </c>
      <c r="J636" t="s">
        <v>1496</v>
      </c>
      <c r="K636" s="4">
        <f>(Q1_Table[[#This Row],[Valuation]]-Q1_Table[[#This Row],[Funding]])/Q1_Table[[#This Row],[Funding]]</f>
        <v>3.4843049327354261</v>
      </c>
    </row>
    <row r="637" spans="1:11" x14ac:dyDescent="0.2">
      <c r="A637" t="s">
        <v>2283</v>
      </c>
      <c r="B637" s="2">
        <v>1000000000</v>
      </c>
      <c r="C637" s="1">
        <v>44509</v>
      </c>
      <c r="D637" t="s">
        <v>36</v>
      </c>
      <c r="E637" t="s">
        <v>101</v>
      </c>
      <c r="F637" t="s">
        <v>19</v>
      </c>
      <c r="G637" t="s">
        <v>20</v>
      </c>
      <c r="H637" s="3">
        <v>2012</v>
      </c>
      <c r="I637" s="7">
        <v>223000000</v>
      </c>
      <c r="J637" t="s">
        <v>2284</v>
      </c>
      <c r="K637" s="4">
        <f>(Q1_Table[[#This Row],[Valuation]]-Q1_Table[[#This Row],[Funding]])/Q1_Table[[#This Row],[Funding]]</f>
        <v>3.4843049327354261</v>
      </c>
    </row>
    <row r="638" spans="1:11" x14ac:dyDescent="0.2">
      <c r="A638" t="s">
        <v>1976</v>
      </c>
      <c r="B638" s="2">
        <v>1000000000</v>
      </c>
      <c r="C638" s="1">
        <v>42972</v>
      </c>
      <c r="D638" t="s">
        <v>17</v>
      </c>
      <c r="E638" t="s">
        <v>424</v>
      </c>
      <c r="F638" t="s">
        <v>19</v>
      </c>
      <c r="G638" t="s">
        <v>20</v>
      </c>
      <c r="H638" s="3">
        <v>2008</v>
      </c>
      <c r="I638" s="7">
        <v>223000000</v>
      </c>
      <c r="J638" t="s">
        <v>1977</v>
      </c>
      <c r="K638" s="4">
        <f>(Q1_Table[[#This Row],[Valuation]]-Q1_Table[[#This Row],[Funding]])/Q1_Table[[#This Row],[Funding]]</f>
        <v>3.4843049327354261</v>
      </c>
    </row>
    <row r="639" spans="1:11" x14ac:dyDescent="0.2">
      <c r="A639" t="s">
        <v>1388</v>
      </c>
      <c r="B639" s="2">
        <v>2000000000</v>
      </c>
      <c r="C639" s="1">
        <v>44389</v>
      </c>
      <c r="D639" t="s">
        <v>27</v>
      </c>
      <c r="E639" t="s">
        <v>1389</v>
      </c>
      <c r="F639" t="s">
        <v>400</v>
      </c>
      <c r="G639" t="s">
        <v>33</v>
      </c>
      <c r="H639" s="3">
        <v>2015</v>
      </c>
      <c r="I639" s="7">
        <v>448000000</v>
      </c>
      <c r="J639" t="s">
        <v>1390</v>
      </c>
      <c r="K639" s="4">
        <f>(Q1_Table[[#This Row],[Valuation]]-Q1_Table[[#This Row],[Funding]])/Q1_Table[[#This Row],[Funding]]</f>
        <v>3.4642857142857144</v>
      </c>
    </row>
    <row r="640" spans="1:11" x14ac:dyDescent="0.2">
      <c r="A640" t="s">
        <v>2039</v>
      </c>
      <c r="B640" s="2">
        <v>1000000000</v>
      </c>
      <c r="C640" s="1">
        <v>42026</v>
      </c>
      <c r="D640" t="s">
        <v>23</v>
      </c>
      <c r="E640" t="s">
        <v>298</v>
      </c>
      <c r="F640" t="s">
        <v>13</v>
      </c>
      <c r="G640" t="s">
        <v>14</v>
      </c>
      <c r="H640" s="3">
        <v>2011</v>
      </c>
      <c r="I640" s="7">
        <v>224000000</v>
      </c>
      <c r="J640" t="s">
        <v>2040</v>
      </c>
      <c r="K640" s="4">
        <f>(Q1_Table[[#This Row],[Valuation]]-Q1_Table[[#This Row],[Funding]])/Q1_Table[[#This Row],[Funding]]</f>
        <v>3.4642857142857144</v>
      </c>
    </row>
    <row r="641" spans="1:11" x14ac:dyDescent="0.2">
      <c r="A641" t="s">
        <v>1331</v>
      </c>
      <c r="B641" s="2">
        <v>2000000000</v>
      </c>
      <c r="C641" s="1">
        <v>42263</v>
      </c>
      <c r="D641" t="s">
        <v>133</v>
      </c>
      <c r="E641" t="s">
        <v>315</v>
      </c>
      <c r="F641" t="s">
        <v>316</v>
      </c>
      <c r="G641" t="s">
        <v>33</v>
      </c>
      <c r="H641" s="3">
        <v>2006</v>
      </c>
      <c r="I641" s="7">
        <v>449000000</v>
      </c>
      <c r="J641" t="s">
        <v>1332</v>
      </c>
      <c r="K641" s="4">
        <f>(Q1_Table[[#This Row],[Valuation]]-Q1_Table[[#This Row],[Funding]])/Q1_Table[[#This Row],[Funding]]</f>
        <v>3.4543429844097995</v>
      </c>
    </row>
    <row r="642" spans="1:11" x14ac:dyDescent="0.2">
      <c r="A642" t="s">
        <v>1360</v>
      </c>
      <c r="B642" s="2">
        <v>2000000000</v>
      </c>
      <c r="C642" s="1">
        <v>44578</v>
      </c>
      <c r="D642" t="s">
        <v>124</v>
      </c>
      <c r="E642" t="s">
        <v>1361</v>
      </c>
      <c r="F642" t="s">
        <v>316</v>
      </c>
      <c r="G642" t="s">
        <v>33</v>
      </c>
      <c r="H642" s="3">
        <v>2015</v>
      </c>
      <c r="I642" s="7">
        <v>450000000</v>
      </c>
      <c r="J642" t="s">
        <v>1362</v>
      </c>
      <c r="K642" s="4">
        <f>(Q1_Table[[#This Row],[Valuation]]-Q1_Table[[#This Row],[Funding]])/Q1_Table[[#This Row],[Funding]]</f>
        <v>3.4444444444444446</v>
      </c>
    </row>
    <row r="643" spans="1:11" x14ac:dyDescent="0.2">
      <c r="A643" t="s">
        <v>1298</v>
      </c>
      <c r="B643" s="2">
        <v>2000000000</v>
      </c>
      <c r="C643" s="1">
        <v>44209</v>
      </c>
      <c r="D643" t="s">
        <v>27</v>
      </c>
      <c r="E643" t="s">
        <v>874</v>
      </c>
      <c r="F643" t="s">
        <v>19</v>
      </c>
      <c r="G643" t="s">
        <v>20</v>
      </c>
      <c r="H643" s="3">
        <v>2010</v>
      </c>
      <c r="I643" s="7">
        <v>450000000</v>
      </c>
      <c r="J643" t="s">
        <v>1299</v>
      </c>
      <c r="K643" s="4">
        <f>(Q1_Table[[#This Row],[Valuation]]-Q1_Table[[#This Row],[Funding]])/Q1_Table[[#This Row],[Funding]]</f>
        <v>3.4444444444444446</v>
      </c>
    </row>
    <row r="644" spans="1:11" x14ac:dyDescent="0.2">
      <c r="A644" t="s">
        <v>1123</v>
      </c>
      <c r="B644" s="2">
        <v>2000000000</v>
      </c>
      <c r="C644" s="1">
        <v>44286</v>
      </c>
      <c r="D644" t="s">
        <v>23</v>
      </c>
      <c r="E644" t="s">
        <v>28</v>
      </c>
      <c r="F644" t="s">
        <v>19</v>
      </c>
      <c r="G644" t="s">
        <v>20</v>
      </c>
      <c r="H644" s="3">
        <v>2015</v>
      </c>
      <c r="I644" s="7">
        <v>450000000</v>
      </c>
      <c r="J644" t="s">
        <v>1124</v>
      </c>
      <c r="K644" s="4">
        <f>(Q1_Table[[#This Row],[Valuation]]-Q1_Table[[#This Row],[Funding]])/Q1_Table[[#This Row],[Funding]]</f>
        <v>3.4444444444444446</v>
      </c>
    </row>
    <row r="645" spans="1:11" x14ac:dyDescent="0.2">
      <c r="A645" t="s">
        <v>2007</v>
      </c>
      <c r="B645" s="2">
        <v>1000000000</v>
      </c>
      <c r="C645" s="1">
        <v>44370</v>
      </c>
      <c r="D645" t="s">
        <v>36</v>
      </c>
      <c r="E645" t="s">
        <v>101</v>
      </c>
      <c r="F645" t="s">
        <v>19</v>
      </c>
      <c r="G645" t="s">
        <v>20</v>
      </c>
      <c r="H645" s="3">
        <v>2014</v>
      </c>
      <c r="I645" s="7">
        <v>226000000</v>
      </c>
      <c r="J645" t="s">
        <v>2008</v>
      </c>
      <c r="K645" s="4">
        <f>(Q1_Table[[#This Row],[Valuation]]-Q1_Table[[#This Row],[Funding]])/Q1_Table[[#This Row],[Funding]]</f>
        <v>3.4247787610619471</v>
      </c>
    </row>
    <row r="646" spans="1:11" x14ac:dyDescent="0.2">
      <c r="A646" t="s">
        <v>2323</v>
      </c>
      <c r="B646" s="2">
        <v>1000000000</v>
      </c>
      <c r="C646" s="1">
        <v>44203</v>
      </c>
      <c r="D646" t="s">
        <v>52</v>
      </c>
      <c r="E646" t="s">
        <v>2324</v>
      </c>
      <c r="F646" t="s">
        <v>19</v>
      </c>
      <c r="G646" t="s">
        <v>20</v>
      </c>
      <c r="H646" s="3">
        <v>2015</v>
      </c>
      <c r="I646" s="7">
        <v>226000000</v>
      </c>
      <c r="J646" t="s">
        <v>2325</v>
      </c>
      <c r="K646" s="4">
        <f>(Q1_Table[[#This Row],[Valuation]]-Q1_Table[[#This Row],[Funding]])/Q1_Table[[#This Row],[Funding]]</f>
        <v>3.4247787610619471</v>
      </c>
    </row>
    <row r="647" spans="1:11" x14ac:dyDescent="0.2">
      <c r="A647" t="s">
        <v>1472</v>
      </c>
      <c r="B647" s="2">
        <v>1000000000</v>
      </c>
      <c r="C647" s="1">
        <v>44627</v>
      </c>
      <c r="D647" t="s">
        <v>27</v>
      </c>
      <c r="E647" t="s">
        <v>1473</v>
      </c>
      <c r="F647" t="s">
        <v>70</v>
      </c>
      <c r="G647" t="s">
        <v>14</v>
      </c>
      <c r="H647" s="3">
        <v>2017</v>
      </c>
      <c r="I647" s="7">
        <v>227000000</v>
      </c>
      <c r="J647" t="s">
        <v>1474</v>
      </c>
      <c r="K647" s="4">
        <f>(Q1_Table[[#This Row],[Valuation]]-Q1_Table[[#This Row],[Funding]])/Q1_Table[[#This Row],[Funding]]</f>
        <v>3.4052863436123348</v>
      </c>
    </row>
    <row r="648" spans="1:11" x14ac:dyDescent="0.2">
      <c r="A648" t="s">
        <v>1493</v>
      </c>
      <c r="B648" s="2">
        <v>1000000000</v>
      </c>
      <c r="C648" s="1">
        <v>44340</v>
      </c>
      <c r="D648" t="s">
        <v>27</v>
      </c>
      <c r="E648" t="s">
        <v>12</v>
      </c>
      <c r="F648" t="s">
        <v>13</v>
      </c>
      <c r="G648" t="s">
        <v>14</v>
      </c>
      <c r="H648" s="3">
        <v>2015</v>
      </c>
      <c r="I648" s="7">
        <v>227000000</v>
      </c>
      <c r="J648" t="s">
        <v>1494</v>
      </c>
      <c r="K648" s="4">
        <f>(Q1_Table[[#This Row],[Valuation]]-Q1_Table[[#This Row],[Funding]])/Q1_Table[[#This Row],[Funding]]</f>
        <v>3.4052863436123348</v>
      </c>
    </row>
    <row r="649" spans="1:11" x14ac:dyDescent="0.2">
      <c r="A649" t="s">
        <v>770</v>
      </c>
      <c r="B649" s="2">
        <v>3000000000</v>
      </c>
      <c r="C649" s="1">
        <v>43452</v>
      </c>
      <c r="D649" t="s">
        <v>11</v>
      </c>
      <c r="E649" t="s">
        <v>771</v>
      </c>
      <c r="F649" t="s">
        <v>43</v>
      </c>
      <c r="G649" t="s">
        <v>33</v>
      </c>
      <c r="H649" s="3">
        <v>2016</v>
      </c>
      <c r="I649" s="7">
        <v>682000000</v>
      </c>
      <c r="J649" t="s">
        <v>772</v>
      </c>
      <c r="K649" s="4">
        <f>(Q1_Table[[#This Row],[Valuation]]-Q1_Table[[#This Row],[Funding]])/Q1_Table[[#This Row],[Funding]]</f>
        <v>3.3988269794721409</v>
      </c>
    </row>
    <row r="650" spans="1:11" x14ac:dyDescent="0.2">
      <c r="A650" t="s">
        <v>1350</v>
      </c>
      <c r="B650" s="2">
        <v>2000000000</v>
      </c>
      <c r="C650" s="1">
        <v>44522</v>
      </c>
      <c r="D650" t="s">
        <v>46</v>
      </c>
      <c r="E650" t="s">
        <v>28</v>
      </c>
      <c r="F650" t="s">
        <v>19</v>
      </c>
      <c r="G650" t="s">
        <v>20</v>
      </c>
      <c r="H650" s="3">
        <v>2017</v>
      </c>
      <c r="I650" s="7">
        <v>456000000</v>
      </c>
      <c r="J650" t="s">
        <v>1351</v>
      </c>
      <c r="K650" s="4">
        <f>(Q1_Table[[#This Row],[Valuation]]-Q1_Table[[#This Row],[Funding]])/Q1_Table[[#This Row],[Funding]]</f>
        <v>3.3859649122807016</v>
      </c>
    </row>
    <row r="651" spans="1:11" x14ac:dyDescent="0.2">
      <c r="A651" t="s">
        <v>1629</v>
      </c>
      <c r="B651" s="2">
        <v>1000000000</v>
      </c>
      <c r="C651" s="1">
        <v>44599</v>
      </c>
      <c r="D651" t="s">
        <v>201</v>
      </c>
      <c r="E651" t="s">
        <v>28</v>
      </c>
      <c r="F651" t="s">
        <v>19</v>
      </c>
      <c r="G651" t="s">
        <v>20</v>
      </c>
      <c r="H651" s="3">
        <v>2019</v>
      </c>
      <c r="I651" s="7">
        <v>228000000</v>
      </c>
      <c r="J651" t="s">
        <v>1630</v>
      </c>
      <c r="K651" s="4">
        <f>(Q1_Table[[#This Row],[Valuation]]-Q1_Table[[#This Row],[Funding]])/Q1_Table[[#This Row],[Funding]]</f>
        <v>3.3859649122807016</v>
      </c>
    </row>
    <row r="652" spans="1:11" x14ac:dyDescent="0.2">
      <c r="A652" t="s">
        <v>683</v>
      </c>
      <c r="B652" s="2">
        <v>3000000000</v>
      </c>
      <c r="C652" s="1">
        <v>44369</v>
      </c>
      <c r="D652" t="s">
        <v>68</v>
      </c>
      <c r="E652" t="s">
        <v>573</v>
      </c>
      <c r="F652" t="s">
        <v>574</v>
      </c>
      <c r="G652" t="s">
        <v>33</v>
      </c>
      <c r="H652" s="3">
        <v>2017</v>
      </c>
      <c r="I652" s="7">
        <v>685000000</v>
      </c>
      <c r="J652" t="s">
        <v>684</v>
      </c>
      <c r="K652" s="4">
        <f>(Q1_Table[[#This Row],[Valuation]]-Q1_Table[[#This Row],[Funding]])/Q1_Table[[#This Row],[Funding]]</f>
        <v>3.3795620437956204</v>
      </c>
    </row>
    <row r="653" spans="1:11" x14ac:dyDescent="0.2">
      <c r="A653" t="s">
        <v>1507</v>
      </c>
      <c r="B653" s="2">
        <v>1000000000</v>
      </c>
      <c r="C653" s="1">
        <v>44454</v>
      </c>
      <c r="D653" t="s">
        <v>46</v>
      </c>
      <c r="E653" t="s">
        <v>77</v>
      </c>
      <c r="F653" t="s">
        <v>13</v>
      </c>
      <c r="G653" t="s">
        <v>14</v>
      </c>
      <c r="H653" s="3">
        <v>2010</v>
      </c>
      <c r="I653" s="7">
        <v>229000000</v>
      </c>
      <c r="J653" t="s">
        <v>1508</v>
      </c>
      <c r="K653" s="4">
        <f>(Q1_Table[[#This Row],[Valuation]]-Q1_Table[[#This Row],[Funding]])/Q1_Table[[#This Row],[Funding]]</f>
        <v>3.3668122270742358</v>
      </c>
    </row>
    <row r="654" spans="1:11" x14ac:dyDescent="0.2">
      <c r="A654" t="s">
        <v>1820</v>
      </c>
      <c r="B654" s="2">
        <v>1000000000</v>
      </c>
      <c r="C654" s="1">
        <v>44398</v>
      </c>
      <c r="D654" t="s">
        <v>27</v>
      </c>
      <c r="E654" t="s">
        <v>293</v>
      </c>
      <c r="F654" t="s">
        <v>19</v>
      </c>
      <c r="G654" t="s">
        <v>20</v>
      </c>
      <c r="H654" s="3">
        <v>2013</v>
      </c>
      <c r="I654" s="7">
        <v>230000000</v>
      </c>
      <c r="J654" t="s">
        <v>1821</v>
      </c>
      <c r="K654" s="4">
        <f>(Q1_Table[[#This Row],[Valuation]]-Q1_Table[[#This Row],[Funding]])/Q1_Table[[#This Row],[Funding]]</f>
        <v>3.347826086956522</v>
      </c>
    </row>
    <row r="655" spans="1:11" x14ac:dyDescent="0.2">
      <c r="A655" t="s">
        <v>1559</v>
      </c>
      <c r="B655" s="2">
        <v>1000000000</v>
      </c>
      <c r="C655" s="1">
        <v>44245</v>
      </c>
      <c r="D655" t="s">
        <v>27</v>
      </c>
      <c r="E655" t="s">
        <v>130</v>
      </c>
      <c r="F655" t="s">
        <v>13</v>
      </c>
      <c r="G655" t="s">
        <v>14</v>
      </c>
      <c r="H655" s="3">
        <v>2016</v>
      </c>
      <c r="I655" s="7">
        <v>230000000</v>
      </c>
      <c r="J655" t="s">
        <v>1560</v>
      </c>
      <c r="K655" s="4">
        <f>(Q1_Table[[#This Row],[Valuation]]-Q1_Table[[#This Row],[Funding]])/Q1_Table[[#This Row],[Funding]]</f>
        <v>3.347826086956522</v>
      </c>
    </row>
    <row r="656" spans="1:11" x14ac:dyDescent="0.2">
      <c r="A656" t="s">
        <v>1483</v>
      </c>
      <c r="B656" s="2">
        <v>1000000000</v>
      </c>
      <c r="C656" s="1">
        <v>44168</v>
      </c>
      <c r="D656" t="s">
        <v>23</v>
      </c>
      <c r="E656" t="s">
        <v>820</v>
      </c>
      <c r="F656" t="s">
        <v>19</v>
      </c>
      <c r="G656" t="s">
        <v>20</v>
      </c>
      <c r="H656" s="3">
        <v>2015</v>
      </c>
      <c r="I656" s="7">
        <v>231000000</v>
      </c>
      <c r="J656" t="s">
        <v>1484</v>
      </c>
      <c r="K656" s="4">
        <f>(Q1_Table[[#This Row],[Valuation]]-Q1_Table[[#This Row],[Funding]])/Q1_Table[[#This Row],[Funding]]</f>
        <v>3.329004329004329</v>
      </c>
    </row>
    <row r="657" spans="1:11" x14ac:dyDescent="0.2">
      <c r="A657" t="s">
        <v>2097</v>
      </c>
      <c r="B657" s="2">
        <v>1000000000</v>
      </c>
      <c r="C657" s="1">
        <v>44490</v>
      </c>
      <c r="D657" t="s">
        <v>97</v>
      </c>
      <c r="E657" t="s">
        <v>315</v>
      </c>
      <c r="F657" t="s">
        <v>316</v>
      </c>
      <c r="G657" t="s">
        <v>33</v>
      </c>
      <c r="H657" s="3">
        <v>2014</v>
      </c>
      <c r="I657" s="7">
        <v>232000000</v>
      </c>
      <c r="J657" t="s">
        <v>2098</v>
      </c>
      <c r="K657" s="4">
        <f>(Q1_Table[[#This Row],[Valuation]]-Q1_Table[[#This Row],[Funding]])/Q1_Table[[#This Row],[Funding]]</f>
        <v>3.3103448275862069</v>
      </c>
    </row>
    <row r="658" spans="1:11" x14ac:dyDescent="0.2">
      <c r="A658" t="s">
        <v>2244</v>
      </c>
      <c r="B658" s="2">
        <v>1000000000</v>
      </c>
      <c r="C658" s="1">
        <v>42255</v>
      </c>
      <c r="D658" t="s">
        <v>23</v>
      </c>
      <c r="E658" t="s">
        <v>12</v>
      </c>
      <c r="F658" t="s">
        <v>13</v>
      </c>
      <c r="G658" t="s">
        <v>14</v>
      </c>
      <c r="H658" s="3">
        <v>2011</v>
      </c>
      <c r="I658" s="7">
        <v>232000000</v>
      </c>
      <c r="J658" t="s">
        <v>2245</v>
      </c>
      <c r="K658" s="4">
        <f>(Q1_Table[[#This Row],[Valuation]]-Q1_Table[[#This Row],[Funding]])/Q1_Table[[#This Row],[Funding]]</f>
        <v>3.3103448275862069</v>
      </c>
    </row>
    <row r="659" spans="1:11" x14ac:dyDescent="0.2">
      <c r="A659" t="s">
        <v>791</v>
      </c>
      <c r="B659" s="2">
        <v>3000000000</v>
      </c>
      <c r="C659" s="1">
        <v>42276</v>
      </c>
      <c r="D659" t="s">
        <v>23</v>
      </c>
      <c r="E659" t="s">
        <v>28</v>
      </c>
      <c r="F659" t="s">
        <v>19</v>
      </c>
      <c r="G659" t="s">
        <v>20</v>
      </c>
      <c r="H659" s="3">
        <v>2008</v>
      </c>
      <c r="I659" s="7">
        <v>698000000</v>
      </c>
      <c r="J659" t="s">
        <v>792</v>
      </c>
      <c r="K659" s="4">
        <f>(Q1_Table[[#This Row],[Valuation]]-Q1_Table[[#This Row],[Funding]])/Q1_Table[[#This Row],[Funding]]</f>
        <v>3.2979942693409741</v>
      </c>
    </row>
    <row r="660" spans="1:11" x14ac:dyDescent="0.2">
      <c r="A660" t="s">
        <v>1012</v>
      </c>
      <c r="B660" s="2">
        <v>2000000000</v>
      </c>
      <c r="C660" s="1">
        <v>44357</v>
      </c>
      <c r="D660" t="s">
        <v>124</v>
      </c>
      <c r="E660" t="s">
        <v>315</v>
      </c>
      <c r="F660" t="s">
        <v>316</v>
      </c>
      <c r="G660" t="s">
        <v>33</v>
      </c>
      <c r="H660" s="3">
        <v>2014</v>
      </c>
      <c r="I660" s="7">
        <v>466000000</v>
      </c>
      <c r="J660" t="s">
        <v>1013</v>
      </c>
      <c r="K660" s="4">
        <f>(Q1_Table[[#This Row],[Valuation]]-Q1_Table[[#This Row],[Funding]])/Q1_Table[[#This Row],[Funding]]</f>
        <v>3.2918454935622319</v>
      </c>
    </row>
    <row r="661" spans="1:11" x14ac:dyDescent="0.2">
      <c r="A661" t="s">
        <v>1595</v>
      </c>
      <c r="B661" s="2">
        <v>1000000000</v>
      </c>
      <c r="C661" s="1">
        <v>43763</v>
      </c>
      <c r="D661" t="s">
        <v>36</v>
      </c>
      <c r="E661" t="s">
        <v>298</v>
      </c>
      <c r="F661" t="s">
        <v>13</v>
      </c>
      <c r="G661" t="s">
        <v>14</v>
      </c>
      <c r="H661" s="3">
        <v>2011</v>
      </c>
      <c r="I661" s="7">
        <v>235000000</v>
      </c>
      <c r="J661" t="s">
        <v>1596</v>
      </c>
      <c r="K661" s="4">
        <f>(Q1_Table[[#This Row],[Valuation]]-Q1_Table[[#This Row],[Funding]])/Q1_Table[[#This Row],[Funding]]</f>
        <v>3.2553191489361701</v>
      </c>
    </row>
    <row r="662" spans="1:11" x14ac:dyDescent="0.2">
      <c r="A662" t="s">
        <v>2397</v>
      </c>
      <c r="B662" s="2">
        <v>1000000000</v>
      </c>
      <c r="C662" s="1">
        <v>44321</v>
      </c>
      <c r="D662" t="s">
        <v>11</v>
      </c>
      <c r="E662" t="s">
        <v>282</v>
      </c>
      <c r="F662" t="s">
        <v>230</v>
      </c>
      <c r="G662" t="s">
        <v>20</v>
      </c>
      <c r="H662" s="3">
        <v>2016</v>
      </c>
      <c r="I662" s="7">
        <v>235000000</v>
      </c>
      <c r="J662" t="s">
        <v>2398</v>
      </c>
      <c r="K662" s="4">
        <f>(Q1_Table[[#This Row],[Valuation]]-Q1_Table[[#This Row],[Funding]])/Q1_Table[[#This Row],[Funding]]</f>
        <v>3.2553191489361701</v>
      </c>
    </row>
    <row r="663" spans="1:11" x14ac:dyDescent="0.2">
      <c r="A663" t="s">
        <v>81</v>
      </c>
      <c r="B663" s="2">
        <v>17000000000</v>
      </c>
      <c r="C663" s="1">
        <v>42886</v>
      </c>
      <c r="D663" t="s">
        <v>68</v>
      </c>
      <c r="E663" t="s">
        <v>12</v>
      </c>
      <c r="F663" t="s">
        <v>13</v>
      </c>
      <c r="G663" t="s">
        <v>14</v>
      </c>
      <c r="H663" s="3">
        <v>2012</v>
      </c>
      <c r="I663" s="7">
        <v>4000000000</v>
      </c>
      <c r="J663" t="s">
        <v>82</v>
      </c>
      <c r="K663" s="4">
        <f>(Q1_Table[[#This Row],[Valuation]]-Q1_Table[[#This Row],[Funding]])/Q1_Table[[#This Row],[Funding]]</f>
        <v>3.25</v>
      </c>
    </row>
    <row r="664" spans="1:11" x14ac:dyDescent="0.2">
      <c r="A664" t="s">
        <v>716</v>
      </c>
      <c r="B664" s="2">
        <v>3000000000</v>
      </c>
      <c r="C664" s="1">
        <v>44382</v>
      </c>
      <c r="D664" t="s">
        <v>23</v>
      </c>
      <c r="E664" t="s">
        <v>315</v>
      </c>
      <c r="F664" t="s">
        <v>316</v>
      </c>
      <c r="G664" t="s">
        <v>33</v>
      </c>
      <c r="H664" s="3">
        <v>2013</v>
      </c>
      <c r="I664" s="7">
        <v>706000000</v>
      </c>
      <c r="J664" t="s">
        <v>717</v>
      </c>
      <c r="K664" s="4">
        <f>(Q1_Table[[#This Row],[Valuation]]-Q1_Table[[#This Row],[Funding]])/Q1_Table[[#This Row],[Funding]]</f>
        <v>3.2492917847025495</v>
      </c>
    </row>
    <row r="665" spans="1:11" x14ac:dyDescent="0.2">
      <c r="A665" t="s">
        <v>966</v>
      </c>
      <c r="B665" s="2">
        <v>2000000000</v>
      </c>
      <c r="C665" s="1">
        <v>44201</v>
      </c>
      <c r="D665" t="s">
        <v>124</v>
      </c>
      <c r="E665" t="s">
        <v>77</v>
      </c>
      <c r="F665" t="s">
        <v>13</v>
      </c>
      <c r="G665" t="s">
        <v>14</v>
      </c>
      <c r="H665" s="3">
        <v>2018</v>
      </c>
      <c r="I665" s="7">
        <v>472000000</v>
      </c>
      <c r="J665" t="s">
        <v>967</v>
      </c>
      <c r="K665" s="4">
        <f>(Q1_Table[[#This Row],[Valuation]]-Q1_Table[[#This Row],[Funding]])/Q1_Table[[#This Row],[Funding]]</f>
        <v>3.2372881355932202</v>
      </c>
    </row>
    <row r="666" spans="1:11" x14ac:dyDescent="0.2">
      <c r="A666" t="s">
        <v>1882</v>
      </c>
      <c r="B666" s="2">
        <v>1000000000</v>
      </c>
      <c r="C666" s="1">
        <v>44539</v>
      </c>
      <c r="D666" t="s">
        <v>52</v>
      </c>
      <c r="E666" t="s">
        <v>233</v>
      </c>
      <c r="F666" t="s">
        <v>19</v>
      </c>
      <c r="G666" t="s">
        <v>20</v>
      </c>
      <c r="H666" s="3">
        <v>2010</v>
      </c>
      <c r="I666" s="7">
        <v>236000000</v>
      </c>
      <c r="J666" t="s">
        <v>1883</v>
      </c>
      <c r="K666" s="4">
        <f>(Q1_Table[[#This Row],[Valuation]]-Q1_Table[[#This Row],[Funding]])/Q1_Table[[#This Row],[Funding]]</f>
        <v>3.2372881355932202</v>
      </c>
    </row>
    <row r="667" spans="1:11" x14ac:dyDescent="0.2">
      <c r="A667" t="s">
        <v>1618</v>
      </c>
      <c r="B667" s="2">
        <v>1000000000</v>
      </c>
      <c r="C667" s="1">
        <v>44412</v>
      </c>
      <c r="D667" t="s">
        <v>27</v>
      </c>
      <c r="E667" t="s">
        <v>1619</v>
      </c>
      <c r="F667" t="s">
        <v>19</v>
      </c>
      <c r="G667" t="s">
        <v>20</v>
      </c>
      <c r="H667" s="3">
        <v>2018</v>
      </c>
      <c r="I667" s="7">
        <v>236000000</v>
      </c>
      <c r="J667" t="s">
        <v>1620</v>
      </c>
      <c r="K667" s="4">
        <f>(Q1_Table[[#This Row],[Valuation]]-Q1_Table[[#This Row],[Funding]])/Q1_Table[[#This Row],[Funding]]</f>
        <v>3.2372881355932202</v>
      </c>
    </row>
    <row r="668" spans="1:11" x14ac:dyDescent="0.2">
      <c r="A668" t="s">
        <v>501</v>
      </c>
      <c r="B668" s="2">
        <v>4000000000</v>
      </c>
      <c r="C668" s="1">
        <v>44096</v>
      </c>
      <c r="D668" t="s">
        <v>23</v>
      </c>
      <c r="E668" t="s">
        <v>315</v>
      </c>
      <c r="F668" t="s">
        <v>316</v>
      </c>
      <c r="G668" t="s">
        <v>33</v>
      </c>
      <c r="H668" s="3">
        <v>2011</v>
      </c>
      <c r="I668" s="7">
        <v>948000000</v>
      </c>
      <c r="J668" t="s">
        <v>502</v>
      </c>
      <c r="K668" s="4">
        <f>(Q1_Table[[#This Row],[Valuation]]-Q1_Table[[#This Row],[Funding]])/Q1_Table[[#This Row],[Funding]]</f>
        <v>3.2194092827004219</v>
      </c>
    </row>
    <row r="669" spans="1:11" x14ac:dyDescent="0.2">
      <c r="A669" t="s">
        <v>837</v>
      </c>
      <c r="B669" s="2">
        <v>3000000000</v>
      </c>
      <c r="C669" s="1">
        <v>43235</v>
      </c>
      <c r="D669" t="s">
        <v>27</v>
      </c>
      <c r="E669" t="s">
        <v>160</v>
      </c>
      <c r="F669" t="s">
        <v>19</v>
      </c>
      <c r="G669" t="s">
        <v>20</v>
      </c>
      <c r="H669" s="3">
        <v>2013</v>
      </c>
      <c r="I669" s="7">
        <v>711000000</v>
      </c>
      <c r="J669" t="s">
        <v>838</v>
      </c>
      <c r="K669" s="4">
        <f>(Q1_Table[[#This Row],[Valuation]]-Q1_Table[[#This Row],[Funding]])/Q1_Table[[#This Row],[Funding]]</f>
        <v>3.2194092827004219</v>
      </c>
    </row>
    <row r="670" spans="1:11" x14ac:dyDescent="0.2">
      <c r="A670" t="s">
        <v>1221</v>
      </c>
      <c r="B670" s="2">
        <v>2000000000</v>
      </c>
      <c r="C670" s="1">
        <v>44354</v>
      </c>
      <c r="D670" t="s">
        <v>201</v>
      </c>
      <c r="E670" t="s">
        <v>229</v>
      </c>
      <c r="F670" t="s">
        <v>230</v>
      </c>
      <c r="G670" t="s">
        <v>20</v>
      </c>
      <c r="H670" s="3">
        <v>2011</v>
      </c>
      <c r="I670" s="7">
        <v>474000000</v>
      </c>
      <c r="J670" t="s">
        <v>1222</v>
      </c>
      <c r="K670" s="4">
        <f>(Q1_Table[[#This Row],[Valuation]]-Q1_Table[[#This Row],[Funding]])/Q1_Table[[#This Row],[Funding]]</f>
        <v>3.2194092827004219</v>
      </c>
    </row>
    <row r="671" spans="1:11" x14ac:dyDescent="0.2">
      <c r="A671" t="s">
        <v>1656</v>
      </c>
      <c r="B671" s="2">
        <v>1000000000</v>
      </c>
      <c r="C671" s="1">
        <v>44585</v>
      </c>
      <c r="D671" t="s">
        <v>27</v>
      </c>
      <c r="E671" t="s">
        <v>1657</v>
      </c>
      <c r="F671" t="s">
        <v>408</v>
      </c>
      <c r="G671" t="s">
        <v>33</v>
      </c>
      <c r="H671" s="3">
        <v>2018</v>
      </c>
      <c r="I671" s="7">
        <v>237000000</v>
      </c>
      <c r="J671" t="s">
        <v>1658</v>
      </c>
      <c r="K671" s="4">
        <f>(Q1_Table[[#This Row],[Valuation]]-Q1_Table[[#This Row],[Funding]])/Q1_Table[[#This Row],[Funding]]</f>
        <v>3.2194092827004219</v>
      </c>
    </row>
    <row r="672" spans="1:11" x14ac:dyDescent="0.2">
      <c r="A672" t="s">
        <v>2419</v>
      </c>
      <c r="B672" s="2">
        <v>1000000000</v>
      </c>
      <c r="C672" s="1">
        <v>44411</v>
      </c>
      <c r="D672" t="s">
        <v>11</v>
      </c>
      <c r="E672" t="s">
        <v>420</v>
      </c>
      <c r="F672" t="s">
        <v>421</v>
      </c>
      <c r="G672" t="s">
        <v>413</v>
      </c>
      <c r="H672" s="3">
        <v>2007</v>
      </c>
      <c r="I672" s="7">
        <v>237000000</v>
      </c>
      <c r="J672" t="s">
        <v>2420</v>
      </c>
      <c r="K672" s="4">
        <f>(Q1_Table[[#This Row],[Valuation]]-Q1_Table[[#This Row],[Funding]])/Q1_Table[[#This Row],[Funding]]</f>
        <v>3.2194092827004219</v>
      </c>
    </row>
    <row r="673" spans="1:11" x14ac:dyDescent="0.2">
      <c r="A673" t="s">
        <v>1356</v>
      </c>
      <c r="B673" s="2">
        <v>2000000000</v>
      </c>
      <c r="C673" s="1">
        <v>43636</v>
      </c>
      <c r="D673" t="s">
        <v>52</v>
      </c>
      <c r="E673" t="s">
        <v>516</v>
      </c>
      <c r="F673" t="s">
        <v>19</v>
      </c>
      <c r="G673" t="s">
        <v>20</v>
      </c>
      <c r="H673" s="3">
        <v>2007</v>
      </c>
      <c r="I673" s="7">
        <v>475000000</v>
      </c>
      <c r="J673" t="s">
        <v>1357</v>
      </c>
      <c r="K673" s="4">
        <f>(Q1_Table[[#This Row],[Valuation]]-Q1_Table[[#This Row],[Funding]])/Q1_Table[[#This Row],[Funding]]</f>
        <v>3.2105263157894739</v>
      </c>
    </row>
    <row r="674" spans="1:11" x14ac:dyDescent="0.2">
      <c r="A674" t="s">
        <v>1403</v>
      </c>
      <c r="B674" s="2">
        <v>2000000000</v>
      </c>
      <c r="C674" s="1">
        <v>44501</v>
      </c>
      <c r="D674" t="s">
        <v>27</v>
      </c>
      <c r="E674" t="s">
        <v>1404</v>
      </c>
      <c r="F674" t="s">
        <v>1405</v>
      </c>
      <c r="G674" t="s">
        <v>14</v>
      </c>
      <c r="H674" s="3">
        <v>2015</v>
      </c>
      <c r="I674" s="7">
        <v>475000000</v>
      </c>
      <c r="J674" t="s">
        <v>1406</v>
      </c>
      <c r="K674" s="4">
        <f>(Q1_Table[[#This Row],[Valuation]]-Q1_Table[[#This Row],[Funding]])/Q1_Table[[#This Row],[Funding]]</f>
        <v>3.2105263157894739</v>
      </c>
    </row>
    <row r="675" spans="1:11" x14ac:dyDescent="0.2">
      <c r="A675" t="s">
        <v>660</v>
      </c>
      <c r="B675" s="2">
        <v>3000000000</v>
      </c>
      <c r="C675" s="1">
        <v>43683</v>
      </c>
      <c r="D675" t="s">
        <v>201</v>
      </c>
      <c r="E675" t="s">
        <v>160</v>
      </c>
      <c r="F675" t="s">
        <v>19</v>
      </c>
      <c r="G675" t="s">
        <v>20</v>
      </c>
      <c r="H675" s="3">
        <v>2012</v>
      </c>
      <c r="I675" s="7">
        <v>714000000</v>
      </c>
      <c r="J675" t="s">
        <v>661</v>
      </c>
      <c r="K675" s="4">
        <f>(Q1_Table[[#This Row],[Valuation]]-Q1_Table[[#This Row],[Funding]])/Q1_Table[[#This Row],[Funding]]</f>
        <v>3.2016806722689077</v>
      </c>
    </row>
    <row r="676" spans="1:11" x14ac:dyDescent="0.2">
      <c r="A676" t="s">
        <v>2051</v>
      </c>
      <c r="B676" s="2">
        <v>1000000000</v>
      </c>
      <c r="C676" s="1">
        <v>44413</v>
      </c>
      <c r="D676" t="s">
        <v>11</v>
      </c>
      <c r="E676" t="s">
        <v>101</v>
      </c>
      <c r="F676" t="s">
        <v>19</v>
      </c>
      <c r="G676" t="s">
        <v>20</v>
      </c>
      <c r="H676" s="3">
        <v>2013</v>
      </c>
      <c r="I676" s="7">
        <v>238000000</v>
      </c>
      <c r="J676" t="s">
        <v>2052</v>
      </c>
      <c r="K676" s="4">
        <f>(Q1_Table[[#This Row],[Valuation]]-Q1_Table[[#This Row],[Funding]])/Q1_Table[[#This Row],[Funding]]</f>
        <v>3.2016806722689077</v>
      </c>
    </row>
    <row r="677" spans="1:11" x14ac:dyDescent="0.2">
      <c r="A677" t="s">
        <v>902</v>
      </c>
      <c r="B677" s="2">
        <v>2000000000</v>
      </c>
      <c r="C677" s="1">
        <v>44348</v>
      </c>
      <c r="D677" t="s">
        <v>27</v>
      </c>
      <c r="E677" t="s">
        <v>42</v>
      </c>
      <c r="F677" t="s">
        <v>43</v>
      </c>
      <c r="G677" t="s">
        <v>33</v>
      </c>
      <c r="H677" s="3">
        <v>2012</v>
      </c>
      <c r="I677" s="7">
        <v>477000000</v>
      </c>
      <c r="J677" t="s">
        <v>903</v>
      </c>
      <c r="K677" s="4">
        <f>(Q1_Table[[#This Row],[Valuation]]-Q1_Table[[#This Row],[Funding]])/Q1_Table[[#This Row],[Funding]]</f>
        <v>3.1928721174004191</v>
      </c>
    </row>
    <row r="678" spans="1:11" x14ac:dyDescent="0.2">
      <c r="A678" t="s">
        <v>2299</v>
      </c>
      <c r="B678" s="2">
        <v>1000000000</v>
      </c>
      <c r="C678" s="1">
        <v>44606</v>
      </c>
      <c r="D678" t="s">
        <v>27</v>
      </c>
      <c r="E678" t="s">
        <v>42</v>
      </c>
      <c r="F678" t="s">
        <v>43</v>
      </c>
      <c r="G678" t="s">
        <v>33</v>
      </c>
      <c r="H678" s="3">
        <v>2018</v>
      </c>
      <c r="I678" s="7">
        <v>239000000</v>
      </c>
      <c r="J678" t="s">
        <v>2300</v>
      </c>
      <c r="K678" s="4">
        <f>(Q1_Table[[#This Row],[Valuation]]-Q1_Table[[#This Row],[Funding]])/Q1_Table[[#This Row],[Funding]]</f>
        <v>3.1841004184100417</v>
      </c>
    </row>
    <row r="679" spans="1:11" x14ac:dyDescent="0.2">
      <c r="A679" t="s">
        <v>2385</v>
      </c>
      <c r="B679" s="2">
        <v>1000000000</v>
      </c>
      <c r="C679" s="1">
        <v>44244</v>
      </c>
      <c r="D679" t="s">
        <v>11</v>
      </c>
      <c r="E679" t="s">
        <v>28</v>
      </c>
      <c r="F679" t="s">
        <v>19</v>
      </c>
      <c r="G679" t="s">
        <v>20</v>
      </c>
      <c r="H679" s="3">
        <v>2017</v>
      </c>
      <c r="I679" s="7">
        <v>239000000</v>
      </c>
      <c r="J679" t="s">
        <v>2386</v>
      </c>
      <c r="K679" s="4">
        <f>(Q1_Table[[#This Row],[Valuation]]-Q1_Table[[#This Row],[Funding]])/Q1_Table[[#This Row],[Funding]]</f>
        <v>3.1841004184100417</v>
      </c>
    </row>
    <row r="680" spans="1:11" x14ac:dyDescent="0.2">
      <c r="A680" t="s">
        <v>2003</v>
      </c>
      <c r="B680" s="2">
        <v>1000000000</v>
      </c>
      <c r="C680" s="1">
        <v>44448</v>
      </c>
      <c r="D680" t="s">
        <v>124</v>
      </c>
      <c r="E680" t="s">
        <v>148</v>
      </c>
      <c r="F680" t="s">
        <v>149</v>
      </c>
      <c r="G680" t="s">
        <v>33</v>
      </c>
      <c r="H680" s="3">
        <v>2018</v>
      </c>
      <c r="I680" s="7">
        <v>240000000</v>
      </c>
      <c r="J680" t="s">
        <v>2004</v>
      </c>
      <c r="K680" s="4">
        <f>(Q1_Table[[#This Row],[Valuation]]-Q1_Table[[#This Row],[Funding]])/Q1_Table[[#This Row],[Funding]]</f>
        <v>3.1666666666666665</v>
      </c>
    </row>
    <row r="681" spans="1:11" x14ac:dyDescent="0.2">
      <c r="A681" t="s">
        <v>2013</v>
      </c>
      <c r="B681" s="2">
        <v>1000000000</v>
      </c>
      <c r="C681" s="1">
        <v>44636</v>
      </c>
      <c r="D681" t="s">
        <v>36</v>
      </c>
      <c r="E681" t="s">
        <v>69</v>
      </c>
      <c r="F681" t="s">
        <v>70</v>
      </c>
      <c r="G681" t="s">
        <v>14</v>
      </c>
      <c r="H681" s="3">
        <v>2008</v>
      </c>
      <c r="I681" s="7">
        <v>240000000</v>
      </c>
      <c r="J681" t="s">
        <v>2014</v>
      </c>
      <c r="K681" s="4">
        <f>(Q1_Table[[#This Row],[Valuation]]-Q1_Table[[#This Row],[Funding]])/Q1_Table[[#This Row],[Funding]]</f>
        <v>3.1666666666666665</v>
      </c>
    </row>
    <row r="682" spans="1:11" x14ac:dyDescent="0.2">
      <c r="A682" t="s">
        <v>1649</v>
      </c>
      <c r="B682" s="2">
        <v>1000000000</v>
      </c>
      <c r="C682" s="1">
        <v>44385</v>
      </c>
      <c r="D682" t="s">
        <v>36</v>
      </c>
      <c r="E682" t="s">
        <v>198</v>
      </c>
      <c r="F682" t="s">
        <v>19</v>
      </c>
      <c r="G682" t="s">
        <v>20</v>
      </c>
      <c r="H682" s="3">
        <v>2014</v>
      </c>
      <c r="I682" s="7">
        <v>240000000</v>
      </c>
      <c r="J682" t="s">
        <v>1650</v>
      </c>
      <c r="K682" s="4">
        <f>(Q1_Table[[#This Row],[Valuation]]-Q1_Table[[#This Row],[Funding]])/Q1_Table[[#This Row],[Funding]]</f>
        <v>3.1666666666666665</v>
      </c>
    </row>
    <row r="683" spans="1:11" x14ac:dyDescent="0.2">
      <c r="A683" t="s">
        <v>721</v>
      </c>
      <c r="B683" s="2">
        <v>3000000000</v>
      </c>
      <c r="C683" s="1">
        <v>44250</v>
      </c>
      <c r="D683" t="s">
        <v>36</v>
      </c>
      <c r="E683" t="s">
        <v>277</v>
      </c>
      <c r="F683" t="s">
        <v>19</v>
      </c>
      <c r="G683" t="s">
        <v>20</v>
      </c>
      <c r="H683" s="3">
        <v>2015</v>
      </c>
      <c r="I683" s="7">
        <v>722000000</v>
      </c>
      <c r="J683" t="s">
        <v>722</v>
      </c>
      <c r="K683" s="4">
        <f>(Q1_Table[[#This Row],[Valuation]]-Q1_Table[[#This Row],[Funding]])/Q1_Table[[#This Row],[Funding]]</f>
        <v>3.155124653739612</v>
      </c>
    </row>
    <row r="684" spans="1:11" x14ac:dyDescent="0.2">
      <c r="A684" t="s">
        <v>819</v>
      </c>
      <c r="B684" s="2">
        <v>3000000000</v>
      </c>
      <c r="C684" s="1">
        <v>43738</v>
      </c>
      <c r="D684" t="s">
        <v>36</v>
      </c>
      <c r="E684" t="s">
        <v>820</v>
      </c>
      <c r="F684" t="s">
        <v>19</v>
      </c>
      <c r="G684" t="s">
        <v>20</v>
      </c>
      <c r="H684" s="3">
        <v>2014</v>
      </c>
      <c r="I684" s="7">
        <v>722000000</v>
      </c>
      <c r="J684" t="s">
        <v>821</v>
      </c>
      <c r="K684" s="4">
        <f>(Q1_Table[[#This Row],[Valuation]]-Q1_Table[[#This Row],[Funding]])/Q1_Table[[#This Row],[Funding]]</f>
        <v>3.155124653739612</v>
      </c>
    </row>
    <row r="685" spans="1:11" x14ac:dyDescent="0.2">
      <c r="A685" t="s">
        <v>2057</v>
      </c>
      <c r="B685" s="2">
        <v>1000000000</v>
      </c>
      <c r="C685" s="1">
        <v>44181</v>
      </c>
      <c r="D685" t="s">
        <v>17</v>
      </c>
      <c r="E685" t="s">
        <v>2058</v>
      </c>
      <c r="F685" t="s">
        <v>19</v>
      </c>
      <c r="G685" t="s">
        <v>20</v>
      </c>
      <c r="H685" s="3">
        <v>2014</v>
      </c>
      <c r="I685" s="7">
        <v>241000000</v>
      </c>
      <c r="J685" t="s">
        <v>2059</v>
      </c>
      <c r="K685" s="4">
        <f>(Q1_Table[[#This Row],[Valuation]]-Q1_Table[[#This Row],[Funding]])/Q1_Table[[#This Row],[Funding]]</f>
        <v>3.1493775933609958</v>
      </c>
    </row>
    <row r="686" spans="1:11" x14ac:dyDescent="0.2">
      <c r="A686" t="s">
        <v>1770</v>
      </c>
      <c r="B686" s="2">
        <v>1000000000</v>
      </c>
      <c r="C686" s="1">
        <v>43186</v>
      </c>
      <c r="D686" t="s">
        <v>36</v>
      </c>
      <c r="E686" t="s">
        <v>28</v>
      </c>
      <c r="F686" t="s">
        <v>19</v>
      </c>
      <c r="G686" t="s">
        <v>20</v>
      </c>
      <c r="H686" s="3">
        <v>2011</v>
      </c>
      <c r="I686" s="7">
        <v>241000000</v>
      </c>
      <c r="J686" t="s">
        <v>1771</v>
      </c>
      <c r="K686" s="4">
        <f>(Q1_Table[[#This Row],[Valuation]]-Q1_Table[[#This Row],[Funding]])/Q1_Table[[#This Row],[Funding]]</f>
        <v>3.1493775933609958</v>
      </c>
    </row>
    <row r="687" spans="1:11" x14ac:dyDescent="0.2">
      <c r="A687" t="s">
        <v>1677</v>
      </c>
      <c r="B687" s="2">
        <v>1000000000</v>
      </c>
      <c r="C687" s="1">
        <v>44504</v>
      </c>
      <c r="D687" t="s">
        <v>97</v>
      </c>
      <c r="E687" t="s">
        <v>482</v>
      </c>
      <c r="F687" t="s">
        <v>19</v>
      </c>
      <c r="G687" t="s">
        <v>20</v>
      </c>
      <c r="H687" s="3">
        <v>2016</v>
      </c>
      <c r="I687" s="7">
        <v>241000000</v>
      </c>
      <c r="J687" t="s">
        <v>1678</v>
      </c>
      <c r="K687" s="4">
        <f>(Q1_Table[[#This Row],[Valuation]]-Q1_Table[[#This Row],[Funding]])/Q1_Table[[#This Row],[Funding]]</f>
        <v>3.1493775933609958</v>
      </c>
    </row>
    <row r="688" spans="1:11" x14ac:dyDescent="0.2">
      <c r="A688" t="s">
        <v>2015</v>
      </c>
      <c r="B688" s="2">
        <v>1000000000</v>
      </c>
      <c r="C688" s="1">
        <v>44333</v>
      </c>
      <c r="D688" t="s">
        <v>27</v>
      </c>
      <c r="E688" t="s">
        <v>246</v>
      </c>
      <c r="F688" t="s">
        <v>19</v>
      </c>
      <c r="G688" t="s">
        <v>20</v>
      </c>
      <c r="H688" s="3">
        <v>2019</v>
      </c>
      <c r="I688" s="7">
        <v>243000000</v>
      </c>
      <c r="J688" t="s">
        <v>2016</v>
      </c>
      <c r="K688" s="4">
        <f>(Q1_Table[[#This Row],[Valuation]]-Q1_Table[[#This Row],[Funding]])/Q1_Table[[#This Row],[Funding]]</f>
        <v>3.1152263374485596</v>
      </c>
    </row>
    <row r="689" spans="1:11" x14ac:dyDescent="0.2">
      <c r="A689" t="s">
        <v>698</v>
      </c>
      <c r="B689" s="2">
        <v>3000000000</v>
      </c>
      <c r="C689" s="1">
        <v>44314</v>
      </c>
      <c r="D689" t="s">
        <v>201</v>
      </c>
      <c r="E689" t="s">
        <v>28</v>
      </c>
      <c r="F689" t="s">
        <v>19</v>
      </c>
      <c r="G689" t="s">
        <v>20</v>
      </c>
      <c r="H689" s="3">
        <v>2013</v>
      </c>
      <c r="I689" s="7">
        <v>730000000</v>
      </c>
      <c r="J689" t="s">
        <v>699</v>
      </c>
      <c r="K689" s="4">
        <f>(Q1_Table[[#This Row],[Valuation]]-Q1_Table[[#This Row],[Funding]])/Q1_Table[[#This Row],[Funding]]</f>
        <v>3.1095890410958904</v>
      </c>
    </row>
    <row r="690" spans="1:11" x14ac:dyDescent="0.2">
      <c r="A690" t="s">
        <v>1308</v>
      </c>
      <c r="B690" s="2">
        <v>2000000000</v>
      </c>
      <c r="C690" s="1">
        <v>44546</v>
      </c>
      <c r="D690" t="s">
        <v>36</v>
      </c>
      <c r="E690" t="s">
        <v>101</v>
      </c>
      <c r="F690" t="s">
        <v>19</v>
      </c>
      <c r="G690" t="s">
        <v>20</v>
      </c>
      <c r="H690" s="3">
        <v>2012</v>
      </c>
      <c r="I690" s="7">
        <v>487000000</v>
      </c>
      <c r="J690" t="s">
        <v>1309</v>
      </c>
      <c r="K690" s="4">
        <f>(Q1_Table[[#This Row],[Valuation]]-Q1_Table[[#This Row],[Funding]])/Q1_Table[[#This Row],[Funding]]</f>
        <v>3.106776180698152</v>
      </c>
    </row>
    <row r="691" spans="1:11" x14ac:dyDescent="0.2">
      <c r="A691" t="s">
        <v>2009</v>
      </c>
      <c r="B691" s="2">
        <v>1000000000</v>
      </c>
      <c r="C691" s="1">
        <v>44473</v>
      </c>
      <c r="D691" t="s">
        <v>27</v>
      </c>
      <c r="E691" t="s">
        <v>73</v>
      </c>
      <c r="F691" t="s">
        <v>74</v>
      </c>
      <c r="G691" t="s">
        <v>14</v>
      </c>
      <c r="H691" s="3">
        <v>2018</v>
      </c>
      <c r="I691" s="7">
        <v>245000000</v>
      </c>
      <c r="J691" t="s">
        <v>2010</v>
      </c>
      <c r="K691" s="4">
        <f>(Q1_Table[[#This Row],[Valuation]]-Q1_Table[[#This Row],[Funding]])/Q1_Table[[#This Row],[Funding]]</f>
        <v>3.0816326530612246</v>
      </c>
    </row>
    <row r="692" spans="1:11" x14ac:dyDescent="0.2">
      <c r="A692" t="s">
        <v>1774</v>
      </c>
      <c r="B692" s="2">
        <v>1000000000</v>
      </c>
      <c r="C692" s="1">
        <v>44181</v>
      </c>
      <c r="D692" t="s">
        <v>201</v>
      </c>
      <c r="E692" t="s">
        <v>101</v>
      </c>
      <c r="F692" t="s">
        <v>19</v>
      </c>
      <c r="G692" t="s">
        <v>20</v>
      </c>
      <c r="H692" s="3">
        <v>2015</v>
      </c>
      <c r="I692" s="7">
        <v>246000000</v>
      </c>
      <c r="J692" t="s">
        <v>1775</v>
      </c>
      <c r="K692" s="4">
        <f>(Q1_Table[[#This Row],[Valuation]]-Q1_Table[[#This Row],[Funding]])/Q1_Table[[#This Row],[Funding]]</f>
        <v>3.065040650406504</v>
      </c>
    </row>
    <row r="693" spans="1:11" x14ac:dyDescent="0.2">
      <c r="A693" t="s">
        <v>1974</v>
      </c>
      <c r="B693" s="2">
        <v>1000000000</v>
      </c>
      <c r="C693" s="1">
        <v>43657</v>
      </c>
      <c r="D693" t="s">
        <v>46</v>
      </c>
      <c r="E693" t="s">
        <v>442</v>
      </c>
      <c r="F693" t="s">
        <v>70</v>
      </c>
      <c r="G693" t="s">
        <v>14</v>
      </c>
      <c r="H693" s="3">
        <v>2014</v>
      </c>
      <c r="I693" s="7">
        <v>247000000</v>
      </c>
      <c r="J693" t="s">
        <v>1975</v>
      </c>
      <c r="K693" s="4">
        <f>(Q1_Table[[#This Row],[Valuation]]-Q1_Table[[#This Row],[Funding]])/Q1_Table[[#This Row],[Funding]]</f>
        <v>3.048582995951417</v>
      </c>
    </row>
    <row r="694" spans="1:11" x14ac:dyDescent="0.2">
      <c r="A694" t="s">
        <v>1300</v>
      </c>
      <c r="B694" s="2">
        <v>2000000000</v>
      </c>
      <c r="C694" s="1">
        <v>44567</v>
      </c>
      <c r="D694" t="s">
        <v>27</v>
      </c>
      <c r="E694" t="s">
        <v>42</v>
      </c>
      <c r="F694" t="s">
        <v>43</v>
      </c>
      <c r="G694" t="s">
        <v>33</v>
      </c>
      <c r="H694" s="3">
        <v>2016</v>
      </c>
      <c r="I694" s="7">
        <v>496000000</v>
      </c>
      <c r="J694" t="s">
        <v>1301</v>
      </c>
      <c r="K694" s="4">
        <f>(Q1_Table[[#This Row],[Valuation]]-Q1_Table[[#This Row],[Funding]])/Q1_Table[[#This Row],[Funding]]</f>
        <v>3.032258064516129</v>
      </c>
    </row>
    <row r="695" spans="1:11" x14ac:dyDescent="0.2">
      <c r="A695" t="s">
        <v>1199</v>
      </c>
      <c r="B695" s="2">
        <v>2000000000</v>
      </c>
      <c r="C695" s="1">
        <v>44341</v>
      </c>
      <c r="D695" t="s">
        <v>17</v>
      </c>
      <c r="E695" t="s">
        <v>101</v>
      </c>
      <c r="F695" t="s">
        <v>19</v>
      </c>
      <c r="G695" t="s">
        <v>20</v>
      </c>
      <c r="H695" s="3">
        <v>2015</v>
      </c>
      <c r="I695" s="7">
        <v>497000000</v>
      </c>
      <c r="J695" t="s">
        <v>1200</v>
      </c>
      <c r="K695" s="4">
        <f>(Q1_Table[[#This Row],[Valuation]]-Q1_Table[[#This Row],[Funding]])/Q1_Table[[#This Row],[Funding]]</f>
        <v>3.0241448692152919</v>
      </c>
    </row>
    <row r="696" spans="1:11" x14ac:dyDescent="0.2">
      <c r="A696" t="s">
        <v>1109</v>
      </c>
      <c r="B696" s="2">
        <v>2000000000</v>
      </c>
      <c r="C696" s="1">
        <v>44320</v>
      </c>
      <c r="D696" t="s">
        <v>36</v>
      </c>
      <c r="E696" t="s">
        <v>28</v>
      </c>
      <c r="F696" t="s">
        <v>19</v>
      </c>
      <c r="G696" t="s">
        <v>20</v>
      </c>
      <c r="H696" s="3">
        <v>2013</v>
      </c>
      <c r="I696" s="7">
        <v>498000000</v>
      </c>
      <c r="J696" t="s">
        <v>1110</v>
      </c>
      <c r="K696" s="4">
        <f>(Q1_Table[[#This Row],[Valuation]]-Q1_Table[[#This Row],[Funding]])/Q1_Table[[#This Row],[Funding]]</f>
        <v>3.0160642570281126</v>
      </c>
    </row>
    <row r="697" spans="1:11" x14ac:dyDescent="0.2">
      <c r="A697" t="s">
        <v>1497</v>
      </c>
      <c r="B697" s="2">
        <v>1000000000</v>
      </c>
      <c r="C697" s="1">
        <v>44297</v>
      </c>
      <c r="D697" t="s">
        <v>27</v>
      </c>
      <c r="E697" t="s">
        <v>298</v>
      </c>
      <c r="F697" t="s">
        <v>13</v>
      </c>
      <c r="G697" t="s">
        <v>14</v>
      </c>
      <c r="H697" s="3">
        <v>2016</v>
      </c>
      <c r="I697" s="7">
        <v>249000000</v>
      </c>
      <c r="J697" t="s">
        <v>1498</v>
      </c>
      <c r="K697" s="4">
        <f>(Q1_Table[[#This Row],[Valuation]]-Q1_Table[[#This Row],[Funding]])/Q1_Table[[#This Row],[Funding]]</f>
        <v>3.0160642570281126</v>
      </c>
    </row>
    <row r="698" spans="1:11" x14ac:dyDescent="0.2">
      <c r="A698" t="s">
        <v>1516</v>
      </c>
      <c r="B698" s="2">
        <v>1000000000</v>
      </c>
      <c r="C698" s="1">
        <v>44482</v>
      </c>
      <c r="D698" t="s">
        <v>27</v>
      </c>
      <c r="E698" t="s">
        <v>157</v>
      </c>
      <c r="F698" t="s">
        <v>70</v>
      </c>
      <c r="G698" t="s">
        <v>14</v>
      </c>
      <c r="H698" s="3">
        <v>2009</v>
      </c>
      <c r="I698" s="7">
        <v>249000000</v>
      </c>
      <c r="J698" t="s">
        <v>1517</v>
      </c>
      <c r="K698" s="4">
        <f>(Q1_Table[[#This Row],[Valuation]]-Q1_Table[[#This Row],[Funding]])/Q1_Table[[#This Row],[Funding]]</f>
        <v>3.0160642570281126</v>
      </c>
    </row>
    <row r="699" spans="1:11" x14ac:dyDescent="0.2">
      <c r="A699" t="s">
        <v>2370</v>
      </c>
      <c r="B699" s="2">
        <v>1000000000</v>
      </c>
      <c r="C699" s="1">
        <v>44528</v>
      </c>
      <c r="D699" t="s">
        <v>27</v>
      </c>
      <c r="E699" t="s">
        <v>69</v>
      </c>
      <c r="F699" t="s">
        <v>70</v>
      </c>
      <c r="G699" t="s">
        <v>14</v>
      </c>
      <c r="H699" s="3">
        <v>2015</v>
      </c>
      <c r="I699" s="7">
        <v>249000000</v>
      </c>
      <c r="J699" t="s">
        <v>2371</v>
      </c>
      <c r="K699" s="4">
        <f>(Q1_Table[[#This Row],[Valuation]]-Q1_Table[[#This Row],[Funding]])/Q1_Table[[#This Row],[Funding]]</f>
        <v>3.0160642570281126</v>
      </c>
    </row>
    <row r="700" spans="1:11" x14ac:dyDescent="0.2">
      <c r="A700" t="s">
        <v>72</v>
      </c>
      <c r="B700" s="2">
        <v>20000000000</v>
      </c>
      <c r="C700" s="1">
        <v>44293</v>
      </c>
      <c r="D700" t="s">
        <v>46</v>
      </c>
      <c r="E700" t="s">
        <v>73</v>
      </c>
      <c r="F700" t="s">
        <v>74</v>
      </c>
      <c r="G700" t="s">
        <v>14</v>
      </c>
      <c r="H700" s="3">
        <v>2015</v>
      </c>
      <c r="I700" s="7">
        <v>5000000000</v>
      </c>
      <c r="J700" t="s">
        <v>75</v>
      </c>
      <c r="K700" s="4">
        <f>(Q1_Table[[#This Row],[Valuation]]-Q1_Table[[#This Row],[Funding]])/Q1_Table[[#This Row],[Funding]]</f>
        <v>3</v>
      </c>
    </row>
    <row r="701" spans="1:11" x14ac:dyDescent="0.2">
      <c r="A701" t="s">
        <v>218</v>
      </c>
      <c r="B701" s="2">
        <v>8000000000</v>
      </c>
      <c r="C701" s="1">
        <v>43564</v>
      </c>
      <c r="D701" t="s">
        <v>36</v>
      </c>
      <c r="E701" t="s">
        <v>219</v>
      </c>
      <c r="F701" t="s">
        <v>70</v>
      </c>
      <c r="G701" t="s">
        <v>14</v>
      </c>
      <c r="H701" s="3">
        <v>2007</v>
      </c>
      <c r="I701" s="7">
        <v>2000000000</v>
      </c>
      <c r="J701" t="s">
        <v>220</v>
      </c>
      <c r="K701" s="4">
        <f>(Q1_Table[[#This Row],[Valuation]]-Q1_Table[[#This Row],[Funding]])/Q1_Table[[#This Row],[Funding]]</f>
        <v>3</v>
      </c>
    </row>
    <row r="702" spans="1:11" x14ac:dyDescent="0.2">
      <c r="A702" t="s">
        <v>250</v>
      </c>
      <c r="B702" s="2">
        <v>8000000000</v>
      </c>
      <c r="C702" s="1">
        <v>43220</v>
      </c>
      <c r="D702" t="s">
        <v>46</v>
      </c>
      <c r="E702" t="s">
        <v>28</v>
      </c>
      <c r="F702" t="s">
        <v>19</v>
      </c>
      <c r="G702" t="s">
        <v>20</v>
      </c>
      <c r="H702" s="3">
        <v>2013</v>
      </c>
      <c r="I702" s="7">
        <v>2000000000</v>
      </c>
      <c r="J702" t="s">
        <v>251</v>
      </c>
      <c r="K702" s="4">
        <f>(Q1_Table[[#This Row],[Valuation]]-Q1_Table[[#This Row],[Funding]])/Q1_Table[[#This Row],[Funding]]</f>
        <v>3</v>
      </c>
    </row>
    <row r="703" spans="1:11" x14ac:dyDescent="0.2">
      <c r="A703" t="s">
        <v>232</v>
      </c>
      <c r="B703" s="2">
        <v>8000000000</v>
      </c>
      <c r="C703" s="1">
        <v>44203</v>
      </c>
      <c r="D703" t="s">
        <v>201</v>
      </c>
      <c r="E703" t="s">
        <v>233</v>
      </c>
      <c r="F703" t="s">
        <v>19</v>
      </c>
      <c r="G703" t="s">
        <v>20</v>
      </c>
      <c r="H703" s="3">
        <v>2015</v>
      </c>
      <c r="I703" s="7">
        <v>2000000000</v>
      </c>
      <c r="J703" t="s">
        <v>234</v>
      </c>
      <c r="K703" s="4">
        <f>(Q1_Table[[#This Row],[Valuation]]-Q1_Table[[#This Row],[Funding]])/Q1_Table[[#This Row],[Funding]]</f>
        <v>3</v>
      </c>
    </row>
    <row r="704" spans="1:11" x14ac:dyDescent="0.2">
      <c r="A704" t="s">
        <v>459</v>
      </c>
      <c r="B704" s="2">
        <v>4000000000</v>
      </c>
      <c r="C704" s="1">
        <v>44529</v>
      </c>
      <c r="D704" t="s">
        <v>97</v>
      </c>
      <c r="E704" t="s">
        <v>460</v>
      </c>
      <c r="F704" t="s">
        <v>13</v>
      </c>
      <c r="G704" t="s">
        <v>14</v>
      </c>
      <c r="H704" s="3">
        <v>2019</v>
      </c>
      <c r="I704" s="7">
        <v>1000000000</v>
      </c>
      <c r="J704" t="s">
        <v>461</v>
      </c>
      <c r="K704" s="4">
        <f>(Q1_Table[[#This Row],[Valuation]]-Q1_Table[[#This Row],[Funding]])/Q1_Table[[#This Row],[Funding]]</f>
        <v>3</v>
      </c>
    </row>
    <row r="705" spans="1:11" x14ac:dyDescent="0.2">
      <c r="A705" t="s">
        <v>576</v>
      </c>
      <c r="B705" s="2">
        <v>4000000000</v>
      </c>
      <c r="C705" s="1">
        <v>43255</v>
      </c>
      <c r="D705" t="s">
        <v>11</v>
      </c>
      <c r="E705" t="s">
        <v>101</v>
      </c>
      <c r="F705" t="s">
        <v>19</v>
      </c>
      <c r="G705" t="s">
        <v>20</v>
      </c>
      <c r="H705" s="3">
        <v>2009</v>
      </c>
      <c r="I705" s="7">
        <v>1000000000</v>
      </c>
      <c r="J705" t="s">
        <v>577</v>
      </c>
      <c r="K705" s="4">
        <f>(Q1_Table[[#This Row],[Valuation]]-Q1_Table[[#This Row],[Funding]])/Q1_Table[[#This Row],[Funding]]</f>
        <v>3</v>
      </c>
    </row>
    <row r="706" spans="1:11" x14ac:dyDescent="0.2">
      <c r="A706" t="s">
        <v>499</v>
      </c>
      <c r="B706" s="2">
        <v>4000000000</v>
      </c>
      <c r="C706" s="1">
        <v>43004</v>
      </c>
      <c r="D706" t="s">
        <v>11</v>
      </c>
      <c r="E706" t="s">
        <v>160</v>
      </c>
      <c r="F706" t="s">
        <v>19</v>
      </c>
      <c r="G706" t="s">
        <v>20</v>
      </c>
      <c r="H706" s="3">
        <v>2014</v>
      </c>
      <c r="I706" s="7">
        <v>1000000000</v>
      </c>
      <c r="J706" t="s">
        <v>500</v>
      </c>
      <c r="K706" s="4">
        <f>(Q1_Table[[#This Row],[Valuation]]-Q1_Table[[#This Row],[Funding]])/Q1_Table[[#This Row],[Funding]]</f>
        <v>3</v>
      </c>
    </row>
    <row r="707" spans="1:11" x14ac:dyDescent="0.2">
      <c r="A707" t="s">
        <v>559</v>
      </c>
      <c r="B707" s="2">
        <v>4000000000</v>
      </c>
      <c r="C707" s="1">
        <v>41730</v>
      </c>
      <c r="D707" t="s">
        <v>97</v>
      </c>
      <c r="E707" t="s">
        <v>160</v>
      </c>
      <c r="F707" t="s">
        <v>19</v>
      </c>
      <c r="G707" t="s">
        <v>20</v>
      </c>
      <c r="H707" s="3">
        <v>1995</v>
      </c>
      <c r="I707" s="7">
        <v>1000000000</v>
      </c>
      <c r="J707" t="s">
        <v>560</v>
      </c>
      <c r="K707" s="4">
        <f>(Q1_Table[[#This Row],[Valuation]]-Q1_Table[[#This Row],[Funding]])/Q1_Table[[#This Row],[Funding]]</f>
        <v>3</v>
      </c>
    </row>
    <row r="708" spans="1:11" x14ac:dyDescent="0.2">
      <c r="A708" t="s">
        <v>605</v>
      </c>
      <c r="B708" s="2">
        <v>4000000000</v>
      </c>
      <c r="C708" s="1">
        <v>43039</v>
      </c>
      <c r="D708" t="s">
        <v>11</v>
      </c>
      <c r="E708" t="s">
        <v>12</v>
      </c>
      <c r="F708" t="s">
        <v>13</v>
      </c>
      <c r="G708" t="s">
        <v>14</v>
      </c>
      <c r="H708" s="3">
        <v>2011</v>
      </c>
      <c r="I708" s="7">
        <v>1000000000</v>
      </c>
      <c r="J708" t="s">
        <v>606</v>
      </c>
      <c r="K708" s="4">
        <f>(Q1_Table[[#This Row],[Valuation]]-Q1_Table[[#This Row],[Funding]])/Q1_Table[[#This Row],[Funding]]</f>
        <v>3</v>
      </c>
    </row>
    <row r="709" spans="1:11" x14ac:dyDescent="0.2">
      <c r="A709" t="s">
        <v>467</v>
      </c>
      <c r="B709" s="2">
        <v>4000000000</v>
      </c>
      <c r="C709" s="1">
        <v>43157</v>
      </c>
      <c r="D709" t="s">
        <v>97</v>
      </c>
      <c r="E709" t="s">
        <v>468</v>
      </c>
      <c r="F709" t="s">
        <v>19</v>
      </c>
      <c r="G709" t="s">
        <v>20</v>
      </c>
      <c r="H709" s="3">
        <v>2012</v>
      </c>
      <c r="I709" s="7">
        <v>1000000000</v>
      </c>
      <c r="J709" t="s">
        <v>469</v>
      </c>
      <c r="K709" s="4">
        <f>(Q1_Table[[#This Row],[Valuation]]-Q1_Table[[#This Row],[Funding]])/Q1_Table[[#This Row],[Funding]]</f>
        <v>3</v>
      </c>
    </row>
    <row r="710" spans="1:11" x14ac:dyDescent="0.2">
      <c r="A710" t="s">
        <v>561</v>
      </c>
      <c r="B710" s="2">
        <v>4000000000</v>
      </c>
      <c r="C710" s="1">
        <v>44158</v>
      </c>
      <c r="D710" t="s">
        <v>17</v>
      </c>
      <c r="E710" t="s">
        <v>562</v>
      </c>
      <c r="F710" t="s">
        <v>19</v>
      </c>
      <c r="G710" t="s">
        <v>20</v>
      </c>
      <c r="H710" s="3">
        <v>2016</v>
      </c>
      <c r="I710" s="7">
        <v>1000000000</v>
      </c>
      <c r="J710" t="s">
        <v>563</v>
      </c>
      <c r="K710" s="4">
        <f>(Q1_Table[[#This Row],[Valuation]]-Q1_Table[[#This Row],[Funding]])/Q1_Table[[#This Row],[Funding]]</f>
        <v>3</v>
      </c>
    </row>
    <row r="711" spans="1:11" x14ac:dyDescent="0.2">
      <c r="A711" t="s">
        <v>537</v>
      </c>
      <c r="B711" s="2">
        <v>4000000000</v>
      </c>
      <c r="C711" s="1">
        <v>44294</v>
      </c>
      <c r="D711" t="s">
        <v>36</v>
      </c>
      <c r="E711" t="s">
        <v>69</v>
      </c>
      <c r="F711" t="s">
        <v>70</v>
      </c>
      <c r="G711" t="s">
        <v>14</v>
      </c>
      <c r="H711" s="3">
        <v>2015</v>
      </c>
      <c r="I711" s="7">
        <v>1000000000</v>
      </c>
      <c r="J711" t="s">
        <v>538</v>
      </c>
      <c r="K711" s="4">
        <f>(Q1_Table[[#This Row],[Valuation]]-Q1_Table[[#This Row],[Funding]])/Q1_Table[[#This Row],[Funding]]</f>
        <v>3</v>
      </c>
    </row>
    <row r="712" spans="1:11" x14ac:dyDescent="0.2">
      <c r="A712" t="s">
        <v>513</v>
      </c>
      <c r="B712" s="2">
        <v>4000000000</v>
      </c>
      <c r="C712" s="1">
        <v>44188</v>
      </c>
      <c r="D712" t="s">
        <v>133</v>
      </c>
      <c r="E712" t="s">
        <v>369</v>
      </c>
      <c r="F712" t="s">
        <v>13</v>
      </c>
      <c r="G712" t="s">
        <v>14</v>
      </c>
      <c r="H712" s="3">
        <v>2017</v>
      </c>
      <c r="I712" s="7">
        <v>1000000000</v>
      </c>
      <c r="J712" t="s">
        <v>514</v>
      </c>
      <c r="K712" s="4">
        <f>(Q1_Table[[#This Row],[Valuation]]-Q1_Table[[#This Row],[Funding]])/Q1_Table[[#This Row],[Funding]]</f>
        <v>3</v>
      </c>
    </row>
    <row r="713" spans="1:11" x14ac:dyDescent="0.2">
      <c r="A713" t="s">
        <v>1987</v>
      </c>
      <c r="B713" s="2">
        <v>1000000000</v>
      </c>
      <c r="C713" s="1">
        <v>42215</v>
      </c>
      <c r="D713" t="s">
        <v>23</v>
      </c>
      <c r="E713" t="s">
        <v>12</v>
      </c>
      <c r="F713" t="s">
        <v>13</v>
      </c>
      <c r="G713" t="s">
        <v>14</v>
      </c>
      <c r="H713" s="3">
        <v>2009</v>
      </c>
      <c r="I713" s="7">
        <v>250000000</v>
      </c>
      <c r="J713" t="s">
        <v>1988</v>
      </c>
      <c r="K713" s="4">
        <f>(Q1_Table[[#This Row],[Valuation]]-Q1_Table[[#This Row],[Funding]])/Q1_Table[[#This Row],[Funding]]</f>
        <v>3</v>
      </c>
    </row>
    <row r="714" spans="1:11" x14ac:dyDescent="0.2">
      <c r="A714" t="s">
        <v>2332</v>
      </c>
      <c r="B714" s="2">
        <v>1000000000</v>
      </c>
      <c r="C714" s="1">
        <v>42011</v>
      </c>
      <c r="D714" t="s">
        <v>17</v>
      </c>
      <c r="E714" t="s">
        <v>2333</v>
      </c>
      <c r="F714" t="s">
        <v>19</v>
      </c>
      <c r="G714" t="s">
        <v>20</v>
      </c>
      <c r="H714" s="3">
        <v>2000</v>
      </c>
      <c r="I714" s="7">
        <v>250000000</v>
      </c>
      <c r="J714" t="s">
        <v>2334</v>
      </c>
      <c r="K714" s="4">
        <f>(Q1_Table[[#This Row],[Valuation]]-Q1_Table[[#This Row],[Funding]])/Q1_Table[[#This Row],[Funding]]</f>
        <v>3</v>
      </c>
    </row>
    <row r="715" spans="1:11" x14ac:dyDescent="0.2">
      <c r="A715" t="s">
        <v>904</v>
      </c>
      <c r="B715" s="2">
        <v>2000000000</v>
      </c>
      <c r="C715" s="1">
        <v>43453</v>
      </c>
      <c r="D715" t="s">
        <v>213</v>
      </c>
      <c r="E715" t="s">
        <v>840</v>
      </c>
      <c r="F715" t="s">
        <v>19</v>
      </c>
      <c r="G715" t="s">
        <v>20</v>
      </c>
      <c r="H715" s="3">
        <v>2010</v>
      </c>
      <c r="I715" s="7">
        <v>503000000</v>
      </c>
      <c r="J715" t="s">
        <v>905</v>
      </c>
      <c r="K715" s="4">
        <f>(Q1_Table[[#This Row],[Valuation]]-Q1_Table[[#This Row],[Funding]])/Q1_Table[[#This Row],[Funding]]</f>
        <v>2.9761431411530817</v>
      </c>
    </row>
    <row r="716" spans="1:11" x14ac:dyDescent="0.2">
      <c r="A716" t="s">
        <v>1391</v>
      </c>
      <c r="B716" s="2">
        <v>2000000000</v>
      </c>
      <c r="C716" s="1">
        <v>43608</v>
      </c>
      <c r="D716" t="s">
        <v>156</v>
      </c>
      <c r="E716" t="s">
        <v>12</v>
      </c>
      <c r="F716" t="s">
        <v>13</v>
      </c>
      <c r="G716" t="s">
        <v>14</v>
      </c>
      <c r="H716" s="3">
        <v>2010</v>
      </c>
      <c r="I716" s="7">
        <v>503000000</v>
      </c>
      <c r="J716" t="s">
        <v>1392</v>
      </c>
      <c r="K716" s="4">
        <f>(Q1_Table[[#This Row],[Valuation]]-Q1_Table[[#This Row],[Funding]])/Q1_Table[[#This Row],[Funding]]</f>
        <v>2.9761431411530817</v>
      </c>
    </row>
    <row r="717" spans="1:11" x14ac:dyDescent="0.2">
      <c r="A717" t="s">
        <v>2248</v>
      </c>
      <c r="B717" s="2">
        <v>1000000000</v>
      </c>
      <c r="C717" s="1">
        <v>42831</v>
      </c>
      <c r="D717" t="s">
        <v>49</v>
      </c>
      <c r="E717" t="s">
        <v>12</v>
      </c>
      <c r="F717" t="s">
        <v>13</v>
      </c>
      <c r="G717" t="s">
        <v>14</v>
      </c>
      <c r="H717" s="3">
        <v>2012</v>
      </c>
      <c r="I717" s="7">
        <v>252000000</v>
      </c>
      <c r="J717" t="s">
        <v>2249</v>
      </c>
      <c r="K717" s="4">
        <f>(Q1_Table[[#This Row],[Valuation]]-Q1_Table[[#This Row],[Funding]])/Q1_Table[[#This Row],[Funding]]</f>
        <v>2.9682539682539684</v>
      </c>
    </row>
    <row r="718" spans="1:11" x14ac:dyDescent="0.2">
      <c r="A718" t="s">
        <v>2289</v>
      </c>
      <c r="B718" s="2">
        <v>1000000000</v>
      </c>
      <c r="C718" s="1">
        <v>44448</v>
      </c>
      <c r="D718" t="s">
        <v>27</v>
      </c>
      <c r="E718" t="s">
        <v>101</v>
      </c>
      <c r="F718" t="s">
        <v>19</v>
      </c>
      <c r="G718" t="s">
        <v>20</v>
      </c>
      <c r="H718" s="3">
        <v>2017</v>
      </c>
      <c r="I718" s="7">
        <v>252000000</v>
      </c>
      <c r="J718" t="s">
        <v>2290</v>
      </c>
      <c r="K718" s="4">
        <f>(Q1_Table[[#This Row],[Valuation]]-Q1_Table[[#This Row],[Funding]])/Q1_Table[[#This Row],[Funding]]</f>
        <v>2.9682539682539684</v>
      </c>
    </row>
    <row r="719" spans="1:11" x14ac:dyDescent="0.2">
      <c r="A719" t="s">
        <v>1727</v>
      </c>
      <c r="B719" s="2">
        <v>1000000000</v>
      </c>
      <c r="C719" s="1">
        <v>43580</v>
      </c>
      <c r="D719" t="s">
        <v>201</v>
      </c>
      <c r="E719" t="s">
        <v>298</v>
      </c>
      <c r="F719" t="s">
        <v>13</v>
      </c>
      <c r="G719" t="s">
        <v>14</v>
      </c>
      <c r="H719" s="3">
        <v>2013</v>
      </c>
      <c r="I719" s="7">
        <v>252000000</v>
      </c>
      <c r="J719" t="s">
        <v>1728</v>
      </c>
      <c r="K719" s="4">
        <f>(Q1_Table[[#This Row],[Valuation]]-Q1_Table[[#This Row],[Funding]])/Q1_Table[[#This Row],[Funding]]</f>
        <v>2.9682539682539684</v>
      </c>
    </row>
    <row r="720" spans="1:11" x14ac:dyDescent="0.2">
      <c r="A720" t="s">
        <v>2218</v>
      </c>
      <c r="B720" s="2">
        <v>1000000000</v>
      </c>
      <c r="C720" s="1">
        <v>43286</v>
      </c>
      <c r="D720" t="s">
        <v>97</v>
      </c>
      <c r="E720" t="s">
        <v>12</v>
      </c>
      <c r="F720" t="s">
        <v>13</v>
      </c>
      <c r="G720" t="s">
        <v>14</v>
      </c>
      <c r="H720" s="3">
        <v>2014</v>
      </c>
      <c r="I720" s="7">
        <v>253000000</v>
      </c>
      <c r="J720" t="s">
        <v>2219</v>
      </c>
      <c r="K720" s="4">
        <f>(Q1_Table[[#This Row],[Valuation]]-Q1_Table[[#This Row],[Funding]])/Q1_Table[[#This Row],[Funding]]</f>
        <v>2.9525691699604741</v>
      </c>
    </row>
    <row r="721" spans="1:11" x14ac:dyDescent="0.2">
      <c r="A721" t="s">
        <v>1272</v>
      </c>
      <c r="B721" s="2">
        <v>2000000000</v>
      </c>
      <c r="C721" s="1">
        <v>44629</v>
      </c>
      <c r="D721" t="s">
        <v>27</v>
      </c>
      <c r="E721" t="s">
        <v>388</v>
      </c>
      <c r="F721" t="s">
        <v>19</v>
      </c>
      <c r="G721" t="s">
        <v>20</v>
      </c>
      <c r="H721" s="3">
        <v>2012</v>
      </c>
      <c r="I721" s="7">
        <v>507000000</v>
      </c>
      <c r="J721" t="s">
        <v>1273</v>
      </c>
      <c r="K721" s="4">
        <f>(Q1_Table[[#This Row],[Valuation]]-Q1_Table[[#This Row],[Funding]])/Q1_Table[[#This Row],[Funding]]</f>
        <v>2.9447731755424065</v>
      </c>
    </row>
    <row r="722" spans="1:11" x14ac:dyDescent="0.2">
      <c r="A722" t="s">
        <v>1384</v>
      </c>
      <c r="B722" s="2">
        <v>2000000000</v>
      </c>
      <c r="C722" s="1">
        <v>43621</v>
      </c>
      <c r="D722" t="s">
        <v>46</v>
      </c>
      <c r="E722" t="s">
        <v>420</v>
      </c>
      <c r="F722" t="s">
        <v>421</v>
      </c>
      <c r="G722" t="s">
        <v>413</v>
      </c>
      <c r="H722" s="3">
        <v>2013</v>
      </c>
      <c r="I722" s="7">
        <v>507000000</v>
      </c>
      <c r="J722" t="s">
        <v>1385</v>
      </c>
      <c r="K722" s="4">
        <f>(Q1_Table[[#This Row],[Valuation]]-Q1_Table[[#This Row],[Funding]])/Q1_Table[[#This Row],[Funding]]</f>
        <v>2.9447731755424065</v>
      </c>
    </row>
    <row r="723" spans="1:11" x14ac:dyDescent="0.2">
      <c r="A723" t="s">
        <v>1294</v>
      </c>
      <c r="B723" s="2">
        <v>2000000000</v>
      </c>
      <c r="C723" s="1">
        <v>44495</v>
      </c>
      <c r="D723" t="s">
        <v>36</v>
      </c>
      <c r="E723" t="s">
        <v>277</v>
      </c>
      <c r="F723" t="s">
        <v>19</v>
      </c>
      <c r="G723" t="s">
        <v>20</v>
      </c>
      <c r="H723" s="3">
        <v>2013</v>
      </c>
      <c r="I723" s="7">
        <v>507000000</v>
      </c>
      <c r="J723" t="s">
        <v>1295</v>
      </c>
      <c r="K723" s="4">
        <f>(Q1_Table[[#This Row],[Valuation]]-Q1_Table[[#This Row],[Funding]])/Q1_Table[[#This Row],[Funding]]</f>
        <v>2.9447731755424065</v>
      </c>
    </row>
    <row r="724" spans="1:11" x14ac:dyDescent="0.2">
      <c r="A724" t="s">
        <v>2082</v>
      </c>
      <c r="B724" s="2">
        <v>1000000000</v>
      </c>
      <c r="C724" s="1">
        <v>44476</v>
      </c>
      <c r="D724" t="s">
        <v>52</v>
      </c>
      <c r="E724" t="s">
        <v>101</v>
      </c>
      <c r="F724" t="s">
        <v>19</v>
      </c>
      <c r="G724" t="s">
        <v>20</v>
      </c>
      <c r="H724" s="3">
        <v>2019</v>
      </c>
      <c r="I724" s="7">
        <v>254000000</v>
      </c>
      <c r="J724" t="s">
        <v>2083</v>
      </c>
      <c r="K724" s="4">
        <f>(Q1_Table[[#This Row],[Valuation]]-Q1_Table[[#This Row],[Funding]])/Q1_Table[[#This Row],[Funding]]</f>
        <v>2.9370078740157481</v>
      </c>
    </row>
    <row r="725" spans="1:11" x14ac:dyDescent="0.2">
      <c r="A725" t="s">
        <v>2291</v>
      </c>
      <c r="B725" s="2">
        <v>1000000000</v>
      </c>
      <c r="C725" s="1">
        <v>44518</v>
      </c>
      <c r="D725" t="s">
        <v>701</v>
      </c>
      <c r="E725" t="s">
        <v>101</v>
      </c>
      <c r="F725" t="s">
        <v>19</v>
      </c>
      <c r="G725" t="s">
        <v>20</v>
      </c>
      <c r="H725" s="3">
        <v>2016</v>
      </c>
      <c r="I725" s="7">
        <v>254000000</v>
      </c>
      <c r="J725" t="s">
        <v>2292</v>
      </c>
      <c r="K725" s="4">
        <f>(Q1_Table[[#This Row],[Valuation]]-Q1_Table[[#This Row],[Funding]])/Q1_Table[[#This Row],[Funding]]</f>
        <v>2.9370078740157481</v>
      </c>
    </row>
    <row r="726" spans="1:11" x14ac:dyDescent="0.2">
      <c r="A726" t="s">
        <v>1219</v>
      </c>
      <c r="B726" s="2">
        <v>2000000000</v>
      </c>
      <c r="C726" s="1">
        <v>44524</v>
      </c>
      <c r="D726" t="s">
        <v>23</v>
      </c>
      <c r="E726" t="s">
        <v>157</v>
      </c>
      <c r="F726" t="s">
        <v>70</v>
      </c>
      <c r="G726" t="s">
        <v>14</v>
      </c>
      <c r="H726" s="3">
        <v>2015</v>
      </c>
      <c r="I726" s="7">
        <v>509000000</v>
      </c>
      <c r="J726" t="s">
        <v>1220</v>
      </c>
      <c r="K726" s="4">
        <f>(Q1_Table[[#This Row],[Valuation]]-Q1_Table[[#This Row],[Funding]])/Q1_Table[[#This Row],[Funding]]</f>
        <v>2.9292730844793713</v>
      </c>
    </row>
    <row r="727" spans="1:11" x14ac:dyDescent="0.2">
      <c r="A727" t="s">
        <v>2374</v>
      </c>
      <c r="B727" s="2">
        <v>1000000000</v>
      </c>
      <c r="C727" s="1">
        <v>42528</v>
      </c>
      <c r="D727" t="s">
        <v>36</v>
      </c>
      <c r="E727" t="s">
        <v>246</v>
      </c>
      <c r="F727" t="s">
        <v>19</v>
      </c>
      <c r="G727" t="s">
        <v>20</v>
      </c>
      <c r="H727" s="3">
        <v>2003</v>
      </c>
      <c r="I727" s="7">
        <v>255000000</v>
      </c>
      <c r="J727" t="s">
        <v>2375</v>
      </c>
      <c r="K727" s="4">
        <f>(Q1_Table[[#This Row],[Valuation]]-Q1_Table[[#This Row],[Funding]])/Q1_Table[[#This Row],[Funding]]</f>
        <v>2.9215686274509802</v>
      </c>
    </row>
    <row r="728" spans="1:11" x14ac:dyDescent="0.2">
      <c r="A728" t="s">
        <v>632</v>
      </c>
      <c r="B728" s="2">
        <v>3000000000</v>
      </c>
      <c r="C728" s="1">
        <v>44386</v>
      </c>
      <c r="D728" t="s">
        <v>46</v>
      </c>
      <c r="E728" t="s">
        <v>189</v>
      </c>
      <c r="F728" t="s">
        <v>190</v>
      </c>
      <c r="G728" t="s">
        <v>14</v>
      </c>
      <c r="H728" s="3">
        <v>2014</v>
      </c>
      <c r="I728" s="7">
        <v>770000000</v>
      </c>
      <c r="J728" t="s">
        <v>633</v>
      </c>
      <c r="K728" s="4">
        <f>(Q1_Table[[#This Row],[Valuation]]-Q1_Table[[#This Row],[Funding]])/Q1_Table[[#This Row],[Funding]]</f>
        <v>2.8961038961038961</v>
      </c>
    </row>
    <row r="729" spans="1:11" x14ac:dyDescent="0.2">
      <c r="A729" t="s">
        <v>1782</v>
      </c>
      <c r="B729" s="2">
        <v>1000000000</v>
      </c>
      <c r="C729" s="1">
        <v>44537</v>
      </c>
      <c r="D729" t="s">
        <v>201</v>
      </c>
      <c r="E729" t="s">
        <v>28</v>
      </c>
      <c r="F729" t="s">
        <v>19</v>
      </c>
      <c r="G729" t="s">
        <v>20</v>
      </c>
      <c r="H729" s="3">
        <v>2015</v>
      </c>
      <c r="I729" s="7">
        <v>257000000</v>
      </c>
      <c r="J729" t="s">
        <v>1783</v>
      </c>
      <c r="K729" s="4">
        <f>(Q1_Table[[#This Row],[Valuation]]-Q1_Table[[#This Row],[Funding]])/Q1_Table[[#This Row],[Funding]]</f>
        <v>2.8910505836575875</v>
      </c>
    </row>
    <row r="730" spans="1:11" x14ac:dyDescent="0.2">
      <c r="A730" t="s">
        <v>2403</v>
      </c>
      <c r="B730" s="2">
        <v>1000000000</v>
      </c>
      <c r="C730" s="1">
        <v>44298</v>
      </c>
      <c r="D730" t="s">
        <v>23</v>
      </c>
      <c r="E730" t="s">
        <v>820</v>
      </c>
      <c r="F730" t="s">
        <v>19</v>
      </c>
      <c r="G730" t="s">
        <v>20</v>
      </c>
      <c r="H730" s="3">
        <v>2012</v>
      </c>
      <c r="I730" s="7">
        <v>257000000</v>
      </c>
      <c r="J730" t="s">
        <v>2404</v>
      </c>
      <c r="K730" s="4">
        <f>(Q1_Table[[#This Row],[Valuation]]-Q1_Table[[#This Row],[Funding]])/Q1_Table[[#This Row],[Funding]]</f>
        <v>2.8910505836575875</v>
      </c>
    </row>
    <row r="731" spans="1:11" x14ac:dyDescent="0.2">
      <c r="A731" t="s">
        <v>2122</v>
      </c>
      <c r="B731" s="2">
        <v>1000000000</v>
      </c>
      <c r="C731" s="1">
        <v>44518</v>
      </c>
      <c r="D731" t="s">
        <v>201</v>
      </c>
      <c r="E731" t="s">
        <v>2123</v>
      </c>
      <c r="F731" t="s">
        <v>19</v>
      </c>
      <c r="G731" t="s">
        <v>20</v>
      </c>
      <c r="H731" s="3">
        <v>2016</v>
      </c>
      <c r="I731" s="7">
        <v>258000000</v>
      </c>
      <c r="J731" t="s">
        <v>2124</v>
      </c>
      <c r="K731" s="4">
        <f>(Q1_Table[[#This Row],[Valuation]]-Q1_Table[[#This Row],[Funding]])/Q1_Table[[#This Row],[Funding]]</f>
        <v>2.8759689922480618</v>
      </c>
    </row>
    <row r="732" spans="1:11" x14ac:dyDescent="0.2">
      <c r="A732" t="s">
        <v>1925</v>
      </c>
      <c r="B732" s="2">
        <v>1000000000</v>
      </c>
      <c r="C732" s="1">
        <v>44369</v>
      </c>
      <c r="D732" t="s">
        <v>36</v>
      </c>
      <c r="E732" t="s">
        <v>246</v>
      </c>
      <c r="F732" t="s">
        <v>19</v>
      </c>
      <c r="G732" t="s">
        <v>20</v>
      </c>
      <c r="H732" s="3">
        <v>2012</v>
      </c>
      <c r="I732" s="7">
        <v>258000000</v>
      </c>
      <c r="J732" t="s">
        <v>1926</v>
      </c>
      <c r="K732" s="4">
        <f>(Q1_Table[[#This Row],[Valuation]]-Q1_Table[[#This Row],[Funding]])/Q1_Table[[#This Row],[Funding]]</f>
        <v>2.8759689922480618</v>
      </c>
    </row>
    <row r="733" spans="1:11" x14ac:dyDescent="0.2">
      <c r="A733" t="s">
        <v>844</v>
      </c>
      <c r="B733" s="2">
        <v>3000000000</v>
      </c>
      <c r="C733" s="1">
        <v>44603</v>
      </c>
      <c r="D733" t="s">
        <v>27</v>
      </c>
      <c r="E733" t="s">
        <v>845</v>
      </c>
      <c r="F733" t="s">
        <v>19</v>
      </c>
      <c r="G733" t="s">
        <v>20</v>
      </c>
      <c r="H733" s="3">
        <v>2008</v>
      </c>
      <c r="I733" s="7">
        <v>775000000</v>
      </c>
      <c r="J733" t="s">
        <v>846</v>
      </c>
      <c r="K733" s="4">
        <f>(Q1_Table[[#This Row],[Valuation]]-Q1_Table[[#This Row],[Funding]])/Q1_Table[[#This Row],[Funding]]</f>
        <v>2.870967741935484</v>
      </c>
    </row>
    <row r="734" spans="1:11" x14ac:dyDescent="0.2">
      <c r="A734" t="s">
        <v>644</v>
      </c>
      <c r="B734" s="2">
        <v>3000000000</v>
      </c>
      <c r="C734" s="1">
        <v>42332</v>
      </c>
      <c r="D734" t="s">
        <v>213</v>
      </c>
      <c r="E734" t="s">
        <v>12</v>
      </c>
      <c r="F734" t="s">
        <v>13</v>
      </c>
      <c r="G734" t="s">
        <v>14</v>
      </c>
      <c r="H734" s="3">
        <v>2011</v>
      </c>
      <c r="I734" s="7">
        <v>775000000</v>
      </c>
      <c r="J734" t="s">
        <v>645</v>
      </c>
      <c r="K734" s="4">
        <f>(Q1_Table[[#This Row],[Valuation]]-Q1_Table[[#This Row],[Funding]])/Q1_Table[[#This Row],[Funding]]</f>
        <v>2.870967741935484</v>
      </c>
    </row>
    <row r="735" spans="1:11" x14ac:dyDescent="0.2">
      <c r="A735" t="s">
        <v>1370</v>
      </c>
      <c r="B735" s="2">
        <v>2000000000</v>
      </c>
      <c r="C735" s="1">
        <v>42618</v>
      </c>
      <c r="D735" t="s">
        <v>23</v>
      </c>
      <c r="E735" t="s">
        <v>12</v>
      </c>
      <c r="F735" t="s">
        <v>13</v>
      </c>
      <c r="G735" t="s">
        <v>14</v>
      </c>
      <c r="H735" s="3">
        <v>2013</v>
      </c>
      <c r="I735" s="7">
        <v>517000000</v>
      </c>
      <c r="J735" t="s">
        <v>1371</v>
      </c>
      <c r="K735" s="4">
        <f>(Q1_Table[[#This Row],[Valuation]]-Q1_Table[[#This Row],[Funding]])/Q1_Table[[#This Row],[Funding]]</f>
        <v>2.8684719535783367</v>
      </c>
    </row>
    <row r="736" spans="1:11" x14ac:dyDescent="0.2">
      <c r="A736" t="s">
        <v>1159</v>
      </c>
      <c r="B736" s="2">
        <v>2000000000</v>
      </c>
      <c r="C736" s="1">
        <v>44060</v>
      </c>
      <c r="D736" t="s">
        <v>17</v>
      </c>
      <c r="E736" t="s">
        <v>315</v>
      </c>
      <c r="F736" t="s">
        <v>316</v>
      </c>
      <c r="G736" t="s">
        <v>33</v>
      </c>
      <c r="H736" s="3">
        <v>2013</v>
      </c>
      <c r="I736" s="7">
        <v>517000000</v>
      </c>
      <c r="J736" t="s">
        <v>1160</v>
      </c>
      <c r="K736" s="4">
        <f>(Q1_Table[[#This Row],[Valuation]]-Q1_Table[[#This Row],[Funding]])/Q1_Table[[#This Row],[Funding]]</f>
        <v>2.8684719535783367</v>
      </c>
    </row>
    <row r="737" spans="1:11" x14ac:dyDescent="0.2">
      <c r="A737" t="s">
        <v>756</v>
      </c>
      <c r="B737" s="2">
        <v>3000000000</v>
      </c>
      <c r="C737" s="1">
        <v>43920</v>
      </c>
      <c r="D737" t="s">
        <v>133</v>
      </c>
      <c r="E737" t="s">
        <v>101</v>
      </c>
      <c r="F737" t="s">
        <v>19</v>
      </c>
      <c r="G737" t="s">
        <v>20</v>
      </c>
      <c r="H737" s="3">
        <v>2012</v>
      </c>
      <c r="I737" s="7">
        <v>777000000</v>
      </c>
      <c r="J737" t="s">
        <v>757</v>
      </c>
      <c r="K737" s="4">
        <f>(Q1_Table[[#This Row],[Valuation]]-Q1_Table[[#This Row],[Funding]])/Q1_Table[[#This Row],[Funding]]</f>
        <v>2.8610038610038608</v>
      </c>
    </row>
    <row r="738" spans="1:11" x14ac:dyDescent="0.2">
      <c r="A738" t="s">
        <v>2120</v>
      </c>
      <c r="B738" s="2">
        <v>1000000000</v>
      </c>
      <c r="C738" s="1">
        <v>44277</v>
      </c>
      <c r="D738" t="s">
        <v>97</v>
      </c>
      <c r="E738" t="s">
        <v>236</v>
      </c>
      <c r="F738" t="s">
        <v>19</v>
      </c>
      <c r="G738" t="s">
        <v>20</v>
      </c>
      <c r="H738" s="3">
        <v>2012</v>
      </c>
      <c r="I738" s="7">
        <v>259000000</v>
      </c>
      <c r="J738" t="s">
        <v>2121</v>
      </c>
      <c r="K738" s="4">
        <f>(Q1_Table[[#This Row],[Valuation]]-Q1_Table[[#This Row],[Funding]])/Q1_Table[[#This Row],[Funding]]</f>
        <v>2.8610038610038608</v>
      </c>
    </row>
    <row r="739" spans="1:11" x14ac:dyDescent="0.2">
      <c r="A739" t="s">
        <v>1788</v>
      </c>
      <c r="B739" s="2">
        <v>1000000000</v>
      </c>
      <c r="C739" s="1">
        <v>44504</v>
      </c>
      <c r="D739" t="s">
        <v>36</v>
      </c>
      <c r="E739" t="s">
        <v>1789</v>
      </c>
      <c r="F739" t="s">
        <v>19</v>
      </c>
      <c r="G739" t="s">
        <v>20</v>
      </c>
      <c r="H739" s="3">
        <v>2018</v>
      </c>
      <c r="I739" s="7">
        <v>260000000</v>
      </c>
      <c r="J739" t="s">
        <v>1790</v>
      </c>
      <c r="K739" s="4">
        <f>(Q1_Table[[#This Row],[Valuation]]-Q1_Table[[#This Row],[Funding]])/Q1_Table[[#This Row],[Funding]]</f>
        <v>2.8461538461538463</v>
      </c>
    </row>
    <row r="740" spans="1:11" x14ac:dyDescent="0.2">
      <c r="A740" t="s">
        <v>1366</v>
      </c>
      <c r="B740" s="2">
        <v>2000000000</v>
      </c>
      <c r="C740" s="1">
        <v>44272</v>
      </c>
      <c r="D740" t="s">
        <v>49</v>
      </c>
      <c r="E740" t="s">
        <v>77</v>
      </c>
      <c r="F740" t="s">
        <v>13</v>
      </c>
      <c r="G740" t="s">
        <v>14</v>
      </c>
      <c r="H740" s="3">
        <v>2017</v>
      </c>
      <c r="I740" s="7">
        <v>523000000</v>
      </c>
      <c r="J740" t="s">
        <v>1367</v>
      </c>
      <c r="K740" s="4">
        <f>(Q1_Table[[#This Row],[Valuation]]-Q1_Table[[#This Row],[Funding]])/Q1_Table[[#This Row],[Funding]]</f>
        <v>2.8240917782026767</v>
      </c>
    </row>
    <row r="741" spans="1:11" x14ac:dyDescent="0.2">
      <c r="A741" t="s">
        <v>1633</v>
      </c>
      <c r="B741" s="2">
        <v>1000000000</v>
      </c>
      <c r="C741" s="1">
        <v>44057</v>
      </c>
      <c r="D741" t="s">
        <v>23</v>
      </c>
      <c r="E741" t="s">
        <v>1634</v>
      </c>
      <c r="F741" t="s">
        <v>43</v>
      </c>
      <c r="G741" t="s">
        <v>33</v>
      </c>
      <c r="H741" s="3">
        <v>2012</v>
      </c>
      <c r="I741" s="7">
        <v>262000000</v>
      </c>
      <c r="J741" t="s">
        <v>1243</v>
      </c>
      <c r="K741" s="4">
        <f>(Q1_Table[[#This Row],[Valuation]]-Q1_Table[[#This Row],[Funding]])/Q1_Table[[#This Row],[Funding]]</f>
        <v>2.8167938931297711</v>
      </c>
    </row>
    <row r="742" spans="1:11" x14ac:dyDescent="0.2">
      <c r="A742" t="s">
        <v>1238</v>
      </c>
      <c r="B742" s="2">
        <v>2000000000</v>
      </c>
      <c r="C742" s="1">
        <v>43628</v>
      </c>
      <c r="D742" t="s">
        <v>36</v>
      </c>
      <c r="E742" t="s">
        <v>101</v>
      </c>
      <c r="F742" t="s">
        <v>19</v>
      </c>
      <c r="G742" t="s">
        <v>20</v>
      </c>
      <c r="H742" s="3">
        <v>2012</v>
      </c>
      <c r="I742" s="7">
        <v>525000000</v>
      </c>
      <c r="J742" t="s">
        <v>1239</v>
      </c>
      <c r="K742" s="4">
        <f>(Q1_Table[[#This Row],[Valuation]]-Q1_Table[[#This Row],[Funding]])/Q1_Table[[#This Row],[Funding]]</f>
        <v>2.8095238095238093</v>
      </c>
    </row>
    <row r="743" spans="1:11" x14ac:dyDescent="0.2">
      <c r="A743" t="s">
        <v>813</v>
      </c>
      <c r="B743" s="2">
        <v>3000000000</v>
      </c>
      <c r="C743" s="1">
        <v>43833</v>
      </c>
      <c r="D743" t="s">
        <v>23</v>
      </c>
      <c r="E743" t="s">
        <v>420</v>
      </c>
      <c r="F743" t="s">
        <v>421</v>
      </c>
      <c r="G743" t="s">
        <v>413</v>
      </c>
      <c r="H743" s="3">
        <v>2018</v>
      </c>
      <c r="I743" s="7">
        <v>788000000</v>
      </c>
      <c r="J743" t="s">
        <v>814</v>
      </c>
      <c r="K743" s="4">
        <f>(Q1_Table[[#This Row],[Valuation]]-Q1_Table[[#This Row],[Funding]])/Q1_Table[[#This Row],[Funding]]</f>
        <v>2.8071065989847717</v>
      </c>
    </row>
    <row r="744" spans="1:11" x14ac:dyDescent="0.2">
      <c r="A744" t="s">
        <v>710</v>
      </c>
      <c r="B744" s="2">
        <v>3000000000</v>
      </c>
      <c r="C744" s="1">
        <v>44076</v>
      </c>
      <c r="D744" t="s">
        <v>68</v>
      </c>
      <c r="E744" t="s">
        <v>69</v>
      </c>
      <c r="F744" t="s">
        <v>70</v>
      </c>
      <c r="G744" t="s">
        <v>14</v>
      </c>
      <c r="H744" s="3">
        <v>2015</v>
      </c>
      <c r="I744" s="7">
        <v>789000000</v>
      </c>
      <c r="J744" t="s">
        <v>711</v>
      </c>
      <c r="K744" s="4">
        <f>(Q1_Table[[#This Row],[Valuation]]-Q1_Table[[#This Row],[Funding]])/Q1_Table[[#This Row],[Funding]]</f>
        <v>2.8022813688212929</v>
      </c>
    </row>
    <row r="745" spans="1:11" x14ac:dyDescent="0.2">
      <c r="A745" t="s">
        <v>2214</v>
      </c>
      <c r="B745" s="2">
        <v>1000000000</v>
      </c>
      <c r="C745" s="1">
        <v>44354</v>
      </c>
      <c r="D745" t="s">
        <v>97</v>
      </c>
      <c r="E745" t="s">
        <v>590</v>
      </c>
      <c r="F745" t="s">
        <v>591</v>
      </c>
      <c r="G745" t="s">
        <v>33</v>
      </c>
      <c r="H745" s="3">
        <v>2015</v>
      </c>
      <c r="I745" s="7">
        <v>263000000</v>
      </c>
      <c r="J745" t="s">
        <v>2215</v>
      </c>
      <c r="K745" s="4">
        <f>(Q1_Table[[#This Row],[Valuation]]-Q1_Table[[#This Row],[Funding]])/Q1_Table[[#This Row],[Funding]]</f>
        <v>2.8022813688212929</v>
      </c>
    </row>
    <row r="746" spans="1:11" x14ac:dyDescent="0.2">
      <c r="A746" t="s">
        <v>2225</v>
      </c>
      <c r="B746" s="2">
        <v>1000000000</v>
      </c>
      <c r="C746" s="1">
        <v>44538</v>
      </c>
      <c r="D746" t="s">
        <v>27</v>
      </c>
      <c r="E746" t="s">
        <v>315</v>
      </c>
      <c r="F746" t="s">
        <v>316</v>
      </c>
      <c r="G746" t="s">
        <v>33</v>
      </c>
      <c r="H746" s="3">
        <v>2011</v>
      </c>
      <c r="I746" s="7">
        <v>263000000</v>
      </c>
      <c r="J746" t="s">
        <v>2226</v>
      </c>
      <c r="K746" s="4">
        <f>(Q1_Table[[#This Row],[Valuation]]-Q1_Table[[#This Row],[Funding]])/Q1_Table[[#This Row],[Funding]]</f>
        <v>2.8022813688212929</v>
      </c>
    </row>
    <row r="747" spans="1:11" x14ac:dyDescent="0.2">
      <c r="A747" t="s">
        <v>1396</v>
      </c>
      <c r="B747" s="2">
        <v>2000000000</v>
      </c>
      <c r="C747" s="1">
        <v>44307</v>
      </c>
      <c r="D747" t="s">
        <v>23</v>
      </c>
      <c r="E747" t="s">
        <v>1397</v>
      </c>
      <c r="F747" t="s">
        <v>19</v>
      </c>
      <c r="G747" t="s">
        <v>20</v>
      </c>
      <c r="H747" s="3">
        <v>2018</v>
      </c>
      <c r="I747" s="7">
        <v>527000000</v>
      </c>
      <c r="J747" t="s">
        <v>1398</v>
      </c>
      <c r="K747" s="4">
        <f>(Q1_Table[[#This Row],[Valuation]]-Q1_Table[[#This Row],[Funding]])/Q1_Table[[#This Row],[Funding]]</f>
        <v>2.795066413662239</v>
      </c>
    </row>
    <row r="748" spans="1:11" x14ac:dyDescent="0.2">
      <c r="A748" t="s">
        <v>1665</v>
      </c>
      <c r="B748" s="2">
        <v>1000000000</v>
      </c>
      <c r="C748" s="1">
        <v>44587</v>
      </c>
      <c r="D748" t="s">
        <v>52</v>
      </c>
      <c r="E748" t="s">
        <v>356</v>
      </c>
      <c r="F748" t="s">
        <v>357</v>
      </c>
      <c r="G748" t="s">
        <v>14</v>
      </c>
      <c r="H748" s="3">
        <v>2019</v>
      </c>
      <c r="I748" s="7">
        <v>264000000</v>
      </c>
      <c r="J748" t="s">
        <v>1666</v>
      </c>
      <c r="K748" s="4">
        <f>(Q1_Table[[#This Row],[Valuation]]-Q1_Table[[#This Row],[Funding]])/Q1_Table[[#This Row],[Funding]]</f>
        <v>2.7878787878787881</v>
      </c>
    </row>
    <row r="749" spans="1:11" x14ac:dyDescent="0.2">
      <c r="A749" t="s">
        <v>1864</v>
      </c>
      <c r="B749" s="2">
        <v>1000000000</v>
      </c>
      <c r="C749" s="1">
        <v>44230</v>
      </c>
      <c r="D749" t="s">
        <v>36</v>
      </c>
      <c r="E749" t="s">
        <v>121</v>
      </c>
      <c r="F749" t="s">
        <v>19</v>
      </c>
      <c r="G749" t="s">
        <v>20</v>
      </c>
      <c r="H749" s="3">
        <v>2008</v>
      </c>
      <c r="I749" s="7">
        <v>264000000</v>
      </c>
      <c r="J749" t="s">
        <v>1865</v>
      </c>
      <c r="K749" s="4">
        <f>(Q1_Table[[#This Row],[Valuation]]-Q1_Table[[#This Row],[Funding]])/Q1_Table[[#This Row],[Funding]]</f>
        <v>2.7878787878787881</v>
      </c>
    </row>
    <row r="750" spans="1:11" x14ac:dyDescent="0.2">
      <c r="A750" t="s">
        <v>1287</v>
      </c>
      <c r="B750" s="2">
        <v>2000000000</v>
      </c>
      <c r="C750" s="1">
        <v>44600</v>
      </c>
      <c r="D750" t="s">
        <v>27</v>
      </c>
      <c r="E750" t="s">
        <v>42</v>
      </c>
      <c r="F750" t="s">
        <v>43</v>
      </c>
      <c r="G750" t="s">
        <v>33</v>
      </c>
      <c r="H750" s="3">
        <v>2011</v>
      </c>
      <c r="I750" s="7">
        <v>529000000</v>
      </c>
      <c r="J750" t="s">
        <v>1288</v>
      </c>
      <c r="K750" s="4">
        <f>(Q1_Table[[#This Row],[Valuation]]-Q1_Table[[#This Row],[Funding]])/Q1_Table[[#This Row],[Funding]]</f>
        <v>2.7807183364839321</v>
      </c>
    </row>
    <row r="751" spans="1:11" x14ac:dyDescent="0.2">
      <c r="A751" t="s">
        <v>2023</v>
      </c>
      <c r="B751" s="2">
        <v>1000000000</v>
      </c>
      <c r="C751" s="1">
        <v>44265</v>
      </c>
      <c r="D751" t="s">
        <v>201</v>
      </c>
      <c r="E751" t="s">
        <v>2024</v>
      </c>
      <c r="F751" t="s">
        <v>357</v>
      </c>
      <c r="G751" t="s">
        <v>14</v>
      </c>
      <c r="H751" s="3">
        <v>2015</v>
      </c>
      <c r="I751" s="7">
        <v>265000000</v>
      </c>
      <c r="J751" t="s">
        <v>2025</v>
      </c>
      <c r="K751" s="4">
        <f>(Q1_Table[[#This Row],[Valuation]]-Q1_Table[[#This Row],[Funding]])/Q1_Table[[#This Row],[Funding]]</f>
        <v>2.7735849056603774</v>
      </c>
    </row>
    <row r="752" spans="1:11" x14ac:dyDescent="0.2">
      <c r="A752" t="s">
        <v>2232</v>
      </c>
      <c r="B752" s="2">
        <v>1000000000</v>
      </c>
      <c r="C752" s="1">
        <v>44448</v>
      </c>
      <c r="D752" t="s">
        <v>97</v>
      </c>
      <c r="E752" t="s">
        <v>2153</v>
      </c>
      <c r="F752" t="s">
        <v>19</v>
      </c>
      <c r="G752" t="s">
        <v>20</v>
      </c>
      <c r="H752" s="3">
        <v>2017</v>
      </c>
      <c r="I752" s="7">
        <v>265000000</v>
      </c>
      <c r="J752" t="s">
        <v>2233</v>
      </c>
      <c r="K752" s="4">
        <f>(Q1_Table[[#This Row],[Valuation]]-Q1_Table[[#This Row],[Funding]])/Q1_Table[[#This Row],[Funding]]</f>
        <v>2.7735849056603774</v>
      </c>
    </row>
    <row r="753" spans="1:11" x14ac:dyDescent="0.2">
      <c r="A753" t="s">
        <v>1606</v>
      </c>
      <c r="B753" s="2">
        <v>1000000000</v>
      </c>
      <c r="C753" s="1">
        <v>42894</v>
      </c>
      <c r="D753" t="s">
        <v>52</v>
      </c>
      <c r="E753" t="s">
        <v>298</v>
      </c>
      <c r="F753" t="s">
        <v>13</v>
      </c>
      <c r="G753" t="s">
        <v>14</v>
      </c>
      <c r="H753" s="3">
        <v>2015</v>
      </c>
      <c r="I753" s="7">
        <v>267000000</v>
      </c>
      <c r="J753" t="s">
        <v>1607</v>
      </c>
      <c r="K753" s="4">
        <f>(Q1_Table[[#This Row],[Valuation]]-Q1_Table[[#This Row],[Funding]])/Q1_Table[[#This Row],[Funding]]</f>
        <v>2.7453183520599249</v>
      </c>
    </row>
    <row r="754" spans="1:11" x14ac:dyDescent="0.2">
      <c r="A754" t="s">
        <v>1316</v>
      </c>
      <c r="B754" s="2">
        <v>2000000000</v>
      </c>
      <c r="C754" s="1">
        <v>44462</v>
      </c>
      <c r="D754" t="s">
        <v>11</v>
      </c>
      <c r="F754" t="s">
        <v>465</v>
      </c>
      <c r="G754" t="s">
        <v>14</v>
      </c>
      <c r="H754" s="3">
        <v>2016</v>
      </c>
      <c r="I754" s="7">
        <v>536000000</v>
      </c>
      <c r="J754" t="s">
        <v>1317</v>
      </c>
      <c r="K754" s="4">
        <f>(Q1_Table[[#This Row],[Valuation]]-Q1_Table[[#This Row],[Funding]])/Q1_Table[[#This Row],[Funding]]</f>
        <v>2.7313432835820897</v>
      </c>
    </row>
    <row r="755" spans="1:11" x14ac:dyDescent="0.2">
      <c r="A755" t="s">
        <v>911</v>
      </c>
      <c r="B755" s="2">
        <v>2000000000</v>
      </c>
      <c r="C755" s="1">
        <v>42787</v>
      </c>
      <c r="D755" t="s">
        <v>27</v>
      </c>
      <c r="E755" t="s">
        <v>298</v>
      </c>
      <c r="F755" t="s">
        <v>13</v>
      </c>
      <c r="G755" t="s">
        <v>14</v>
      </c>
      <c r="H755" s="3">
        <v>2014</v>
      </c>
      <c r="I755" s="7">
        <v>536000000</v>
      </c>
      <c r="J755" t="s">
        <v>912</v>
      </c>
      <c r="K755" s="4">
        <f>(Q1_Table[[#This Row],[Valuation]]-Q1_Table[[#This Row],[Funding]])/Q1_Table[[#This Row],[Funding]]</f>
        <v>2.7313432835820897</v>
      </c>
    </row>
    <row r="756" spans="1:11" x14ac:dyDescent="0.2">
      <c r="A756" t="s">
        <v>1527</v>
      </c>
      <c r="B756" s="2">
        <v>1000000000</v>
      </c>
      <c r="C756" s="1">
        <v>44280</v>
      </c>
      <c r="D756" t="s">
        <v>68</v>
      </c>
      <c r="E756" t="s">
        <v>12</v>
      </c>
      <c r="F756" t="s">
        <v>13</v>
      </c>
      <c r="G756" t="s">
        <v>14</v>
      </c>
      <c r="H756" s="3">
        <v>2017</v>
      </c>
      <c r="I756" s="7">
        <v>268000000</v>
      </c>
      <c r="J756" t="s">
        <v>1528</v>
      </c>
      <c r="K756" s="4">
        <f>(Q1_Table[[#This Row],[Valuation]]-Q1_Table[[#This Row],[Funding]])/Q1_Table[[#This Row],[Funding]]</f>
        <v>2.7313432835820897</v>
      </c>
    </row>
    <row r="757" spans="1:11" x14ac:dyDescent="0.2">
      <c r="A757" t="s">
        <v>1115</v>
      </c>
      <c r="B757" s="2">
        <v>2000000000</v>
      </c>
      <c r="C757" s="1">
        <v>44315</v>
      </c>
      <c r="D757" t="s">
        <v>27</v>
      </c>
      <c r="E757" t="s">
        <v>101</v>
      </c>
      <c r="F757" t="s">
        <v>19</v>
      </c>
      <c r="G757" t="s">
        <v>20</v>
      </c>
      <c r="H757" s="3">
        <v>2012</v>
      </c>
      <c r="I757" s="7">
        <v>538000000</v>
      </c>
      <c r="J757" t="s">
        <v>1116</v>
      </c>
      <c r="K757" s="4">
        <f>(Q1_Table[[#This Row],[Valuation]]-Q1_Table[[#This Row],[Funding]])/Q1_Table[[#This Row],[Funding]]</f>
        <v>2.7174721189591078</v>
      </c>
    </row>
    <row r="758" spans="1:11" x14ac:dyDescent="0.2">
      <c r="A758" t="s">
        <v>2092</v>
      </c>
      <c r="B758" s="2">
        <v>1000000000</v>
      </c>
      <c r="C758" s="1">
        <v>44509</v>
      </c>
      <c r="D758" t="s">
        <v>201</v>
      </c>
      <c r="E758" t="s">
        <v>594</v>
      </c>
      <c r="F758" t="s">
        <v>19</v>
      </c>
      <c r="G758" t="s">
        <v>20</v>
      </c>
      <c r="H758" s="3">
        <v>2014</v>
      </c>
      <c r="I758" s="7">
        <v>269000000</v>
      </c>
      <c r="J758" t="s">
        <v>2093</v>
      </c>
      <c r="K758" s="4">
        <f>(Q1_Table[[#This Row],[Valuation]]-Q1_Table[[#This Row],[Funding]])/Q1_Table[[#This Row],[Funding]]</f>
        <v>2.7174721189591078</v>
      </c>
    </row>
    <row r="759" spans="1:11" x14ac:dyDescent="0.2">
      <c r="A759" t="s">
        <v>2148</v>
      </c>
      <c r="B759" s="2">
        <v>1000000000</v>
      </c>
      <c r="C759" s="1">
        <v>44424</v>
      </c>
      <c r="D759" t="s">
        <v>23</v>
      </c>
      <c r="E759" t="s">
        <v>1841</v>
      </c>
      <c r="F759" t="s">
        <v>991</v>
      </c>
      <c r="G759" t="s">
        <v>33</v>
      </c>
      <c r="H759" s="3">
        <v>2007</v>
      </c>
      <c r="I759" s="7">
        <v>269000000</v>
      </c>
      <c r="J759" t="s">
        <v>2149</v>
      </c>
      <c r="K759" s="4">
        <f>(Q1_Table[[#This Row],[Valuation]]-Q1_Table[[#This Row],[Funding]])/Q1_Table[[#This Row],[Funding]]</f>
        <v>2.7174721189591078</v>
      </c>
    </row>
    <row r="760" spans="1:11" x14ac:dyDescent="0.2">
      <c r="A760" t="s">
        <v>780</v>
      </c>
      <c r="B760" s="2">
        <v>3000000000</v>
      </c>
      <c r="C760" s="1">
        <v>44341</v>
      </c>
      <c r="D760" t="s">
        <v>36</v>
      </c>
      <c r="E760" t="s">
        <v>315</v>
      </c>
      <c r="F760" t="s">
        <v>316</v>
      </c>
      <c r="G760" t="s">
        <v>33</v>
      </c>
      <c r="H760" s="3">
        <v>2012</v>
      </c>
      <c r="I760" s="7">
        <v>812000000</v>
      </c>
      <c r="J760" t="s">
        <v>781</v>
      </c>
      <c r="K760" s="4">
        <f>(Q1_Table[[#This Row],[Valuation]]-Q1_Table[[#This Row],[Funding]])/Q1_Table[[#This Row],[Funding]]</f>
        <v>2.6945812807881775</v>
      </c>
    </row>
    <row r="761" spans="1:11" x14ac:dyDescent="0.2">
      <c r="A761" t="s">
        <v>1182</v>
      </c>
      <c r="B761" s="2">
        <v>2000000000</v>
      </c>
      <c r="C761" s="1">
        <v>43395</v>
      </c>
      <c r="D761" t="s">
        <v>49</v>
      </c>
      <c r="E761" t="s">
        <v>28</v>
      </c>
      <c r="F761" t="s">
        <v>19</v>
      </c>
      <c r="G761" t="s">
        <v>20</v>
      </c>
      <c r="H761" s="3">
        <v>2007</v>
      </c>
      <c r="I761" s="7">
        <v>542000000</v>
      </c>
      <c r="J761" t="s">
        <v>1183</v>
      </c>
      <c r="K761" s="4">
        <f>(Q1_Table[[#This Row],[Valuation]]-Q1_Table[[#This Row],[Funding]])/Q1_Table[[#This Row],[Funding]]</f>
        <v>2.6900369003690039</v>
      </c>
    </row>
    <row r="762" spans="1:11" x14ac:dyDescent="0.2">
      <c r="A762" t="s">
        <v>1816</v>
      </c>
      <c r="B762" s="2">
        <v>1000000000</v>
      </c>
      <c r="C762" s="1">
        <v>44452</v>
      </c>
      <c r="D762" t="s">
        <v>52</v>
      </c>
      <c r="E762" t="s">
        <v>246</v>
      </c>
      <c r="F762" t="s">
        <v>19</v>
      </c>
      <c r="G762" t="s">
        <v>20</v>
      </c>
      <c r="H762" s="3">
        <v>2013</v>
      </c>
      <c r="I762" s="7">
        <v>271000000</v>
      </c>
      <c r="J762" t="s">
        <v>1817</v>
      </c>
      <c r="K762" s="4">
        <f>(Q1_Table[[#This Row],[Valuation]]-Q1_Table[[#This Row],[Funding]])/Q1_Table[[#This Row],[Funding]]</f>
        <v>2.6900369003690039</v>
      </c>
    </row>
    <row r="763" spans="1:11" x14ac:dyDescent="0.2">
      <c r="A763" t="s">
        <v>1612</v>
      </c>
      <c r="B763" s="2">
        <v>1000000000</v>
      </c>
      <c r="C763" s="1">
        <v>44215</v>
      </c>
      <c r="D763" t="s">
        <v>97</v>
      </c>
      <c r="E763" t="s">
        <v>101</v>
      </c>
      <c r="F763" t="s">
        <v>19</v>
      </c>
      <c r="G763" t="s">
        <v>20</v>
      </c>
      <c r="H763" s="3">
        <v>2016</v>
      </c>
      <c r="I763" s="7">
        <v>271000000</v>
      </c>
      <c r="J763" t="s">
        <v>1613</v>
      </c>
      <c r="K763" s="4">
        <f>(Q1_Table[[#This Row],[Valuation]]-Q1_Table[[#This Row],[Funding]])/Q1_Table[[#This Row],[Funding]]</f>
        <v>2.6900369003690039</v>
      </c>
    </row>
    <row r="764" spans="1:11" x14ac:dyDescent="0.2">
      <c r="A764" t="s">
        <v>1683</v>
      </c>
      <c r="B764" s="2">
        <v>1000000000</v>
      </c>
      <c r="C764" s="1">
        <v>44602</v>
      </c>
      <c r="D764" t="s">
        <v>201</v>
      </c>
      <c r="E764" t="s">
        <v>277</v>
      </c>
      <c r="F764" t="s">
        <v>19</v>
      </c>
      <c r="G764" t="s">
        <v>20</v>
      </c>
      <c r="H764" s="3">
        <v>2016</v>
      </c>
      <c r="I764" s="7">
        <v>271000000</v>
      </c>
      <c r="J764" t="s">
        <v>1684</v>
      </c>
      <c r="K764" s="4">
        <f>(Q1_Table[[#This Row],[Valuation]]-Q1_Table[[#This Row],[Funding]])/Q1_Table[[#This Row],[Funding]]</f>
        <v>2.6900369003690039</v>
      </c>
    </row>
    <row r="765" spans="1:11" x14ac:dyDescent="0.2">
      <c r="A765" t="s">
        <v>2417</v>
      </c>
      <c r="B765" s="2">
        <v>1000000000</v>
      </c>
      <c r="C765" s="1">
        <v>44460</v>
      </c>
      <c r="D765" t="s">
        <v>27</v>
      </c>
      <c r="E765" t="s">
        <v>42</v>
      </c>
      <c r="F765" t="s">
        <v>43</v>
      </c>
      <c r="G765" t="s">
        <v>33</v>
      </c>
      <c r="H765" s="3">
        <v>2016</v>
      </c>
      <c r="I765" s="7">
        <v>271000000</v>
      </c>
      <c r="J765" t="s">
        <v>2418</v>
      </c>
      <c r="K765" s="4">
        <f>(Q1_Table[[#This Row],[Valuation]]-Q1_Table[[#This Row],[Funding]])/Q1_Table[[#This Row],[Funding]]</f>
        <v>2.6900369003690039</v>
      </c>
    </row>
    <row r="766" spans="1:11" x14ac:dyDescent="0.2">
      <c r="A766" t="s">
        <v>1073</v>
      </c>
      <c r="B766" s="2">
        <v>2000000000</v>
      </c>
      <c r="C766" s="1">
        <v>44421</v>
      </c>
      <c r="D766" t="s">
        <v>27</v>
      </c>
      <c r="E766" t="s">
        <v>1074</v>
      </c>
      <c r="F766" t="s">
        <v>1075</v>
      </c>
      <c r="G766" t="s">
        <v>413</v>
      </c>
      <c r="H766" s="3">
        <v>2017</v>
      </c>
      <c r="I766" s="7">
        <v>544000000</v>
      </c>
      <c r="J766" t="s">
        <v>1076</v>
      </c>
      <c r="K766" s="4">
        <f>(Q1_Table[[#This Row],[Valuation]]-Q1_Table[[#This Row],[Funding]])/Q1_Table[[#This Row],[Funding]]</f>
        <v>2.6764705882352939</v>
      </c>
    </row>
    <row r="767" spans="1:11" x14ac:dyDescent="0.2">
      <c r="A767" t="s">
        <v>1378</v>
      </c>
      <c r="B767" s="2">
        <v>2000000000</v>
      </c>
      <c r="C767" s="1">
        <v>43551</v>
      </c>
      <c r="D767" t="s">
        <v>201</v>
      </c>
      <c r="E767" t="s">
        <v>482</v>
      </c>
      <c r="F767" t="s">
        <v>19</v>
      </c>
      <c r="G767" t="s">
        <v>20</v>
      </c>
      <c r="H767" s="3">
        <v>2000</v>
      </c>
      <c r="I767" s="7">
        <v>545000000</v>
      </c>
      <c r="J767" t="s">
        <v>1379</v>
      </c>
      <c r="K767" s="4">
        <f>(Q1_Table[[#This Row],[Valuation]]-Q1_Table[[#This Row],[Funding]])/Q1_Table[[#This Row],[Funding]]</f>
        <v>2.669724770642202</v>
      </c>
    </row>
    <row r="768" spans="1:11" x14ac:dyDescent="0.2">
      <c r="A768" t="s">
        <v>726</v>
      </c>
      <c r="B768" s="2">
        <v>3000000000</v>
      </c>
      <c r="C768" s="1">
        <v>44348</v>
      </c>
      <c r="D768" t="s">
        <v>46</v>
      </c>
      <c r="E768" t="s">
        <v>246</v>
      </c>
      <c r="F768" t="s">
        <v>19</v>
      </c>
      <c r="G768" t="s">
        <v>20</v>
      </c>
      <c r="H768" s="3">
        <v>2014</v>
      </c>
      <c r="I768" s="7">
        <v>818000000</v>
      </c>
      <c r="J768" t="s">
        <v>727</v>
      </c>
      <c r="K768" s="4">
        <f>(Q1_Table[[#This Row],[Valuation]]-Q1_Table[[#This Row],[Funding]])/Q1_Table[[#This Row],[Funding]]</f>
        <v>2.6674816625916868</v>
      </c>
    </row>
    <row r="769" spans="1:11" x14ac:dyDescent="0.2">
      <c r="A769" t="s">
        <v>2005</v>
      </c>
      <c r="B769" s="2">
        <v>1000000000</v>
      </c>
      <c r="C769" s="1">
        <v>44299</v>
      </c>
      <c r="D769" t="s">
        <v>11</v>
      </c>
      <c r="E769" t="s">
        <v>12</v>
      </c>
      <c r="F769" t="s">
        <v>13</v>
      </c>
      <c r="G769" t="s">
        <v>14</v>
      </c>
      <c r="H769" s="3">
        <v>2017</v>
      </c>
      <c r="I769" s="7">
        <v>273000000</v>
      </c>
      <c r="J769" t="s">
        <v>2006</v>
      </c>
      <c r="K769" s="4">
        <f>(Q1_Table[[#This Row],[Valuation]]-Q1_Table[[#This Row],[Funding]])/Q1_Table[[#This Row],[Funding]]</f>
        <v>2.6630036630036629</v>
      </c>
    </row>
    <row r="770" spans="1:11" x14ac:dyDescent="0.2">
      <c r="A770" t="s">
        <v>2328</v>
      </c>
      <c r="B770" s="2">
        <v>1000000000</v>
      </c>
      <c r="C770" s="1">
        <v>44643</v>
      </c>
      <c r="D770" t="s">
        <v>36</v>
      </c>
      <c r="E770" t="s">
        <v>28</v>
      </c>
      <c r="F770" t="s">
        <v>19</v>
      </c>
      <c r="G770" t="s">
        <v>20</v>
      </c>
      <c r="H770" s="3">
        <v>2015</v>
      </c>
      <c r="I770" s="7">
        <v>273000000</v>
      </c>
      <c r="J770" t="s">
        <v>2329</v>
      </c>
      <c r="K770" s="4">
        <f>(Q1_Table[[#This Row],[Valuation]]-Q1_Table[[#This Row],[Funding]])/Q1_Table[[#This Row],[Funding]]</f>
        <v>2.6630036630036629</v>
      </c>
    </row>
    <row r="771" spans="1:11" x14ac:dyDescent="0.2">
      <c r="A771" t="s">
        <v>2352</v>
      </c>
      <c r="B771" s="2">
        <v>1000000000</v>
      </c>
      <c r="C771" s="1">
        <v>44601</v>
      </c>
      <c r="D771" t="s">
        <v>46</v>
      </c>
      <c r="E771" t="s">
        <v>2275</v>
      </c>
      <c r="F771" t="s">
        <v>666</v>
      </c>
      <c r="G771" t="s">
        <v>33</v>
      </c>
      <c r="H771" s="3">
        <v>2009</v>
      </c>
      <c r="I771" s="7">
        <v>273000000</v>
      </c>
      <c r="J771" t="s">
        <v>2353</v>
      </c>
      <c r="K771" s="4">
        <f>(Q1_Table[[#This Row],[Valuation]]-Q1_Table[[#This Row],[Funding]])/Q1_Table[[#This Row],[Funding]]</f>
        <v>2.6630036630036629</v>
      </c>
    </row>
    <row r="772" spans="1:11" x14ac:dyDescent="0.2">
      <c r="A772" t="s">
        <v>1954</v>
      </c>
      <c r="B772" s="2">
        <v>1000000000</v>
      </c>
      <c r="C772" s="1">
        <v>43839</v>
      </c>
      <c r="D772" t="s">
        <v>52</v>
      </c>
      <c r="E772" t="s">
        <v>101</v>
      </c>
      <c r="F772" t="s">
        <v>19</v>
      </c>
      <c r="G772" t="s">
        <v>20</v>
      </c>
      <c r="H772" s="3">
        <v>2004</v>
      </c>
      <c r="I772" s="7">
        <v>274000000</v>
      </c>
      <c r="J772" t="s">
        <v>1955</v>
      </c>
      <c r="K772" s="4">
        <f>(Q1_Table[[#This Row],[Valuation]]-Q1_Table[[#This Row],[Funding]])/Q1_Table[[#This Row],[Funding]]</f>
        <v>2.6496350364963503</v>
      </c>
    </row>
    <row r="773" spans="1:11" x14ac:dyDescent="0.2">
      <c r="A773" t="s">
        <v>1376</v>
      </c>
      <c r="B773" s="2">
        <v>2000000000</v>
      </c>
      <c r="C773" s="1">
        <v>44320</v>
      </c>
      <c r="D773" t="s">
        <v>36</v>
      </c>
      <c r="E773" t="s">
        <v>388</v>
      </c>
      <c r="F773" t="s">
        <v>19</v>
      </c>
      <c r="G773" t="s">
        <v>20</v>
      </c>
      <c r="H773" s="3">
        <v>2010</v>
      </c>
      <c r="I773" s="7">
        <v>550000000</v>
      </c>
      <c r="J773" t="s">
        <v>1377</v>
      </c>
      <c r="K773" s="4">
        <f>(Q1_Table[[#This Row],[Valuation]]-Q1_Table[[#This Row],[Funding]])/Q1_Table[[#This Row],[Funding]]</f>
        <v>2.6363636363636362</v>
      </c>
    </row>
    <row r="774" spans="1:11" x14ac:dyDescent="0.2">
      <c r="A774" t="s">
        <v>1241</v>
      </c>
      <c r="B774" s="2">
        <v>2000000000</v>
      </c>
      <c r="C774" s="1">
        <v>43153</v>
      </c>
      <c r="D774" t="s">
        <v>17</v>
      </c>
      <c r="E774" t="s">
        <v>1242</v>
      </c>
      <c r="F774" t="s">
        <v>149</v>
      </c>
      <c r="G774" t="s">
        <v>33</v>
      </c>
      <c r="H774" s="3">
        <v>2016</v>
      </c>
      <c r="I774" s="7">
        <v>550000000</v>
      </c>
      <c r="J774" t="s">
        <v>1243</v>
      </c>
      <c r="K774" s="4">
        <f>(Q1_Table[[#This Row],[Valuation]]-Q1_Table[[#This Row],[Funding]])/Q1_Table[[#This Row],[Funding]]</f>
        <v>2.6363636363636362</v>
      </c>
    </row>
    <row r="775" spans="1:11" x14ac:dyDescent="0.2">
      <c r="A775" t="s">
        <v>1717</v>
      </c>
      <c r="B775" s="2">
        <v>1000000000</v>
      </c>
      <c r="C775" s="1">
        <v>44529</v>
      </c>
      <c r="D775" t="s">
        <v>23</v>
      </c>
      <c r="E775" t="s">
        <v>42</v>
      </c>
      <c r="F775" t="s">
        <v>43</v>
      </c>
      <c r="G775" t="s">
        <v>33</v>
      </c>
      <c r="H775" s="3">
        <v>2017</v>
      </c>
      <c r="I775" s="7">
        <v>276000000</v>
      </c>
      <c r="J775" t="s">
        <v>1718</v>
      </c>
      <c r="K775" s="4">
        <f>(Q1_Table[[#This Row],[Valuation]]-Q1_Table[[#This Row],[Funding]])/Q1_Table[[#This Row],[Funding]]</f>
        <v>2.6231884057971016</v>
      </c>
    </row>
    <row r="776" spans="1:11" x14ac:dyDescent="0.2">
      <c r="A776" t="s">
        <v>2127</v>
      </c>
      <c r="B776" s="2">
        <v>1000000000</v>
      </c>
      <c r="C776" s="1">
        <v>44279</v>
      </c>
      <c r="D776" t="s">
        <v>11</v>
      </c>
      <c r="E776" t="s">
        <v>236</v>
      </c>
      <c r="F776" t="s">
        <v>19</v>
      </c>
      <c r="G776" t="s">
        <v>20</v>
      </c>
      <c r="H776" s="3">
        <v>2009</v>
      </c>
      <c r="I776" s="7">
        <v>277000000</v>
      </c>
      <c r="J776" t="s">
        <v>1035</v>
      </c>
      <c r="K776" s="4">
        <f>(Q1_Table[[#This Row],[Valuation]]-Q1_Table[[#This Row],[Funding]])/Q1_Table[[#This Row],[Funding]]</f>
        <v>2.6101083032490973</v>
      </c>
    </row>
    <row r="777" spans="1:11" x14ac:dyDescent="0.2">
      <c r="A777" t="s">
        <v>1991</v>
      </c>
      <c r="B777" s="2">
        <v>1000000000</v>
      </c>
      <c r="C777" s="1">
        <v>44515</v>
      </c>
      <c r="D777" t="s">
        <v>36</v>
      </c>
      <c r="E777" t="s">
        <v>28</v>
      </c>
      <c r="F777" t="s">
        <v>19</v>
      </c>
      <c r="G777" t="s">
        <v>20</v>
      </c>
      <c r="H777" s="3">
        <v>2009</v>
      </c>
      <c r="I777" s="7">
        <v>277000000</v>
      </c>
      <c r="J777" t="s">
        <v>1992</v>
      </c>
      <c r="K777" s="4">
        <f>(Q1_Table[[#This Row],[Valuation]]-Q1_Table[[#This Row],[Funding]])/Q1_Table[[#This Row],[Funding]]</f>
        <v>2.6101083032490973</v>
      </c>
    </row>
    <row r="778" spans="1:11" x14ac:dyDescent="0.2">
      <c r="A778" t="s">
        <v>933</v>
      </c>
      <c r="B778" s="2">
        <v>2000000000</v>
      </c>
      <c r="C778" s="1">
        <v>42682</v>
      </c>
      <c r="D778" t="s">
        <v>49</v>
      </c>
      <c r="E778" t="s">
        <v>934</v>
      </c>
      <c r="F778" t="s">
        <v>935</v>
      </c>
      <c r="G778" t="s">
        <v>14</v>
      </c>
      <c r="H778" s="3">
        <v>1979</v>
      </c>
      <c r="I778" s="7">
        <v>556000000</v>
      </c>
      <c r="J778" t="s">
        <v>936</v>
      </c>
      <c r="K778" s="4">
        <f>(Q1_Table[[#This Row],[Valuation]]-Q1_Table[[#This Row],[Funding]])/Q1_Table[[#This Row],[Funding]]</f>
        <v>2.5971223021582732</v>
      </c>
    </row>
    <row r="779" spans="1:11" x14ac:dyDescent="0.2">
      <c r="A779" t="s">
        <v>1201</v>
      </c>
      <c r="B779" s="2">
        <v>2000000000</v>
      </c>
      <c r="C779" s="1">
        <v>44098</v>
      </c>
      <c r="D779" t="s">
        <v>27</v>
      </c>
      <c r="E779" t="s">
        <v>424</v>
      </c>
      <c r="F779" t="s">
        <v>19</v>
      </c>
      <c r="G779" t="s">
        <v>20</v>
      </c>
      <c r="H779" s="3">
        <v>2014</v>
      </c>
      <c r="I779" s="7">
        <v>557000000</v>
      </c>
      <c r="J779" t="s">
        <v>1202</v>
      </c>
      <c r="K779" s="4">
        <f>(Q1_Table[[#This Row],[Valuation]]-Q1_Table[[#This Row],[Funding]])/Q1_Table[[#This Row],[Funding]]</f>
        <v>2.5906642728904847</v>
      </c>
    </row>
    <row r="780" spans="1:11" x14ac:dyDescent="0.2">
      <c r="A780" t="s">
        <v>2116</v>
      </c>
      <c r="B780" s="2">
        <v>1000000000</v>
      </c>
      <c r="C780" s="1">
        <v>43949</v>
      </c>
      <c r="D780" t="s">
        <v>17</v>
      </c>
      <c r="E780" t="s">
        <v>641</v>
      </c>
      <c r="F780" t="s">
        <v>642</v>
      </c>
      <c r="G780" t="s">
        <v>14</v>
      </c>
      <c r="H780" s="3">
        <v>2015</v>
      </c>
      <c r="I780" s="7">
        <v>279000000</v>
      </c>
      <c r="J780" t="s">
        <v>2117</v>
      </c>
      <c r="K780" s="4">
        <f>(Q1_Table[[#This Row],[Valuation]]-Q1_Table[[#This Row],[Funding]])/Q1_Table[[#This Row],[Funding]]</f>
        <v>2.5842293906810037</v>
      </c>
    </row>
    <row r="781" spans="1:11" x14ac:dyDescent="0.2">
      <c r="A781" t="s">
        <v>1503</v>
      </c>
      <c r="B781" s="2">
        <v>1000000000</v>
      </c>
      <c r="C781" s="1">
        <v>43430</v>
      </c>
      <c r="D781" t="s">
        <v>46</v>
      </c>
      <c r="E781" t="s">
        <v>581</v>
      </c>
      <c r="F781" t="s">
        <v>13</v>
      </c>
      <c r="G781" t="s">
        <v>14</v>
      </c>
      <c r="H781" s="3">
        <v>2011</v>
      </c>
      <c r="I781" s="7">
        <v>281000000</v>
      </c>
      <c r="J781" t="s">
        <v>1504</v>
      </c>
      <c r="K781" s="4">
        <f>(Q1_Table[[#This Row],[Valuation]]-Q1_Table[[#This Row],[Funding]])/Q1_Table[[#This Row],[Funding]]</f>
        <v>2.5587188612099645</v>
      </c>
    </row>
    <row r="782" spans="1:11" x14ac:dyDescent="0.2">
      <c r="A782" t="s">
        <v>1836</v>
      </c>
      <c r="B782" s="2">
        <v>1000000000</v>
      </c>
      <c r="C782" s="1">
        <v>44411</v>
      </c>
      <c r="D782" t="s">
        <v>36</v>
      </c>
      <c r="E782" t="s">
        <v>28</v>
      </c>
      <c r="F782" t="s">
        <v>19</v>
      </c>
      <c r="G782" t="s">
        <v>20</v>
      </c>
      <c r="H782" s="3">
        <v>2012</v>
      </c>
      <c r="I782" s="7">
        <v>281000000</v>
      </c>
      <c r="J782" t="s">
        <v>1837</v>
      </c>
      <c r="K782" s="4">
        <f>(Q1_Table[[#This Row],[Valuation]]-Q1_Table[[#This Row],[Funding]])/Q1_Table[[#This Row],[Funding]]</f>
        <v>2.5587188612099645</v>
      </c>
    </row>
    <row r="783" spans="1:11" x14ac:dyDescent="0.2">
      <c r="A783" t="s">
        <v>2223</v>
      </c>
      <c r="B783" s="2">
        <v>1000000000</v>
      </c>
      <c r="C783" s="1">
        <v>41557</v>
      </c>
      <c r="D783" t="s">
        <v>201</v>
      </c>
      <c r="E783" t="s">
        <v>28</v>
      </c>
      <c r="F783" t="s">
        <v>19</v>
      </c>
      <c r="G783" t="s">
        <v>20</v>
      </c>
      <c r="H783" s="3">
        <v>2007</v>
      </c>
      <c r="I783" s="7">
        <v>282000000</v>
      </c>
      <c r="J783" t="s">
        <v>2224</v>
      </c>
      <c r="K783" s="4">
        <f>(Q1_Table[[#This Row],[Valuation]]-Q1_Table[[#This Row],[Funding]])/Q1_Table[[#This Row],[Funding]]</f>
        <v>2.5460992907801416</v>
      </c>
    </row>
    <row r="784" spans="1:11" x14ac:dyDescent="0.2">
      <c r="A784" t="s">
        <v>1419</v>
      </c>
      <c r="B784" s="2">
        <v>2000000000</v>
      </c>
      <c r="C784" s="1">
        <v>44335</v>
      </c>
      <c r="D784" t="s">
        <v>27</v>
      </c>
      <c r="E784" t="s">
        <v>482</v>
      </c>
      <c r="F784" t="s">
        <v>19</v>
      </c>
      <c r="G784" t="s">
        <v>20</v>
      </c>
      <c r="H784" s="3">
        <v>2019</v>
      </c>
      <c r="I784" s="7">
        <v>566000000</v>
      </c>
      <c r="J784" t="s">
        <v>1420</v>
      </c>
      <c r="K784" s="4">
        <f>(Q1_Table[[#This Row],[Valuation]]-Q1_Table[[#This Row],[Funding]])/Q1_Table[[#This Row],[Funding]]</f>
        <v>2.5335689045936394</v>
      </c>
    </row>
    <row r="785" spans="1:11" x14ac:dyDescent="0.2">
      <c r="A785" t="s">
        <v>2142</v>
      </c>
      <c r="B785" s="2">
        <v>1000000000</v>
      </c>
      <c r="C785" s="1">
        <v>42187</v>
      </c>
      <c r="D785" t="s">
        <v>213</v>
      </c>
      <c r="E785" t="s">
        <v>12</v>
      </c>
      <c r="F785" t="s">
        <v>13</v>
      </c>
      <c r="G785" t="s">
        <v>14</v>
      </c>
      <c r="H785" s="3">
        <v>2011</v>
      </c>
      <c r="I785" s="7">
        <v>283000000</v>
      </c>
      <c r="J785" t="s">
        <v>2143</v>
      </c>
      <c r="K785" s="4">
        <f>(Q1_Table[[#This Row],[Valuation]]-Q1_Table[[#This Row],[Funding]])/Q1_Table[[#This Row],[Funding]]</f>
        <v>2.5335689045936394</v>
      </c>
    </row>
    <row r="786" spans="1:11" x14ac:dyDescent="0.2">
      <c r="A786" t="s">
        <v>970</v>
      </c>
      <c r="B786" s="2">
        <v>2000000000</v>
      </c>
      <c r="C786" s="1">
        <v>43073</v>
      </c>
      <c r="D786" t="s">
        <v>97</v>
      </c>
      <c r="E786" t="s">
        <v>257</v>
      </c>
      <c r="F786" t="s">
        <v>19</v>
      </c>
      <c r="G786" t="s">
        <v>20</v>
      </c>
      <c r="H786" s="3">
        <v>2007</v>
      </c>
      <c r="I786" s="7">
        <v>568000000</v>
      </c>
      <c r="J786" t="s">
        <v>971</v>
      </c>
      <c r="K786" s="4">
        <f>(Q1_Table[[#This Row],[Valuation]]-Q1_Table[[#This Row],[Funding]])/Q1_Table[[#This Row],[Funding]]</f>
        <v>2.5211267605633805</v>
      </c>
    </row>
    <row r="787" spans="1:11" x14ac:dyDescent="0.2">
      <c r="A787" t="s">
        <v>2152</v>
      </c>
      <c r="B787" s="2">
        <v>1000000000</v>
      </c>
      <c r="C787" s="1">
        <v>44396</v>
      </c>
      <c r="D787" t="s">
        <v>36</v>
      </c>
      <c r="E787" t="s">
        <v>2153</v>
      </c>
      <c r="F787" t="s">
        <v>38</v>
      </c>
      <c r="G787" t="s">
        <v>39</v>
      </c>
      <c r="H787" s="3">
        <v>2015</v>
      </c>
      <c r="I787" s="7">
        <v>284000000</v>
      </c>
      <c r="J787" t="s">
        <v>2154</v>
      </c>
      <c r="K787" s="4">
        <f>(Q1_Table[[#This Row],[Valuation]]-Q1_Table[[#This Row],[Funding]])/Q1_Table[[#This Row],[Funding]]</f>
        <v>2.5211267605633805</v>
      </c>
    </row>
    <row r="788" spans="1:11" x14ac:dyDescent="0.2">
      <c r="A788" t="s">
        <v>1382</v>
      </c>
      <c r="B788" s="2">
        <v>2000000000</v>
      </c>
      <c r="C788" s="1">
        <v>44313</v>
      </c>
      <c r="D788" t="s">
        <v>97</v>
      </c>
      <c r="E788" t="s">
        <v>31</v>
      </c>
      <c r="F788" t="s">
        <v>32</v>
      </c>
      <c r="G788" t="s">
        <v>33</v>
      </c>
      <c r="H788" s="3">
        <v>2014</v>
      </c>
      <c r="I788" s="7">
        <v>569000000</v>
      </c>
      <c r="J788" t="s">
        <v>1383</v>
      </c>
      <c r="K788" s="4">
        <f>(Q1_Table[[#This Row],[Valuation]]-Q1_Table[[#This Row],[Funding]])/Q1_Table[[#This Row],[Funding]]</f>
        <v>2.5149384885764499</v>
      </c>
    </row>
    <row r="789" spans="1:11" x14ac:dyDescent="0.2">
      <c r="A789" t="s">
        <v>1415</v>
      </c>
      <c r="B789" s="2">
        <v>2000000000</v>
      </c>
      <c r="C789" s="1">
        <v>44431</v>
      </c>
      <c r="D789" t="s">
        <v>27</v>
      </c>
      <c r="E789" t="s">
        <v>1416</v>
      </c>
      <c r="F789" t="s">
        <v>1417</v>
      </c>
      <c r="G789" t="s">
        <v>1195</v>
      </c>
      <c r="H789" s="3">
        <v>2018</v>
      </c>
      <c r="I789" s="7">
        <v>570000000</v>
      </c>
      <c r="J789" t="s">
        <v>1418</v>
      </c>
      <c r="K789" s="4">
        <f>(Q1_Table[[#This Row],[Valuation]]-Q1_Table[[#This Row],[Funding]])/Q1_Table[[#This Row],[Funding]]</f>
        <v>2.5087719298245612</v>
      </c>
    </row>
    <row r="790" spans="1:11" x14ac:dyDescent="0.2">
      <c r="A790" t="s">
        <v>2268</v>
      </c>
      <c r="B790" s="2">
        <v>1000000000</v>
      </c>
      <c r="C790" s="1">
        <v>44390</v>
      </c>
      <c r="D790" t="s">
        <v>27</v>
      </c>
      <c r="F790" t="s">
        <v>465</v>
      </c>
      <c r="G790" t="s">
        <v>14</v>
      </c>
      <c r="H790" s="3">
        <v>2014</v>
      </c>
      <c r="I790" s="7">
        <v>285000000</v>
      </c>
      <c r="J790" t="s">
        <v>2269</v>
      </c>
      <c r="K790" s="4">
        <f>(Q1_Table[[#This Row],[Valuation]]-Q1_Table[[#This Row],[Funding]])/Q1_Table[[#This Row],[Funding]]</f>
        <v>2.5087719298245612</v>
      </c>
    </row>
    <row r="791" spans="1:11" x14ac:dyDescent="0.2">
      <c r="A791" t="s">
        <v>256</v>
      </c>
      <c r="B791" s="2">
        <v>7000000000</v>
      </c>
      <c r="C791" s="1">
        <v>43598</v>
      </c>
      <c r="D791" t="s">
        <v>49</v>
      </c>
      <c r="E791" t="s">
        <v>257</v>
      </c>
      <c r="F791" t="s">
        <v>19</v>
      </c>
      <c r="G791" t="s">
        <v>20</v>
      </c>
      <c r="H791" s="3">
        <v>2011</v>
      </c>
      <c r="I791" s="7">
        <v>2000000000</v>
      </c>
      <c r="J791" t="s">
        <v>258</v>
      </c>
      <c r="K791" s="4">
        <f>(Q1_Table[[#This Row],[Valuation]]-Q1_Table[[#This Row],[Funding]])/Q1_Table[[#This Row],[Funding]]</f>
        <v>2.5</v>
      </c>
    </row>
    <row r="792" spans="1:11" x14ac:dyDescent="0.2">
      <c r="A792" t="s">
        <v>272</v>
      </c>
      <c r="B792" s="2">
        <v>7000000000</v>
      </c>
      <c r="C792" s="1">
        <v>43117</v>
      </c>
      <c r="D792" t="s">
        <v>23</v>
      </c>
      <c r="E792" t="s">
        <v>12</v>
      </c>
      <c r="F792" t="s">
        <v>13</v>
      </c>
      <c r="G792" t="s">
        <v>14</v>
      </c>
      <c r="H792" s="3">
        <v>2011</v>
      </c>
      <c r="I792" s="7">
        <v>2000000000</v>
      </c>
      <c r="J792" t="s">
        <v>273</v>
      </c>
      <c r="K792" s="4">
        <f>(Q1_Table[[#This Row],[Valuation]]-Q1_Table[[#This Row],[Funding]])/Q1_Table[[#This Row],[Funding]]</f>
        <v>2.5</v>
      </c>
    </row>
    <row r="793" spans="1:11" x14ac:dyDescent="0.2">
      <c r="A793" t="s">
        <v>1687</v>
      </c>
      <c r="B793" s="2">
        <v>1000000000</v>
      </c>
      <c r="C793" s="1">
        <v>44586</v>
      </c>
      <c r="D793" t="s">
        <v>11</v>
      </c>
      <c r="E793" t="s">
        <v>820</v>
      </c>
      <c r="F793" t="s">
        <v>19</v>
      </c>
      <c r="G793" t="s">
        <v>20</v>
      </c>
      <c r="H793" s="3">
        <v>2013</v>
      </c>
      <c r="I793" s="7">
        <v>286000000</v>
      </c>
      <c r="J793" t="s">
        <v>1688</v>
      </c>
      <c r="K793" s="4">
        <f>(Q1_Table[[#This Row],[Valuation]]-Q1_Table[[#This Row],[Funding]])/Q1_Table[[#This Row],[Funding]]</f>
        <v>2.4965034965034967</v>
      </c>
    </row>
    <row r="794" spans="1:11" x14ac:dyDescent="0.2">
      <c r="A794" t="s">
        <v>646</v>
      </c>
      <c r="B794" s="2">
        <v>3000000000</v>
      </c>
      <c r="C794" s="1">
        <v>41421</v>
      </c>
      <c r="D794" t="s">
        <v>36</v>
      </c>
      <c r="E794" t="s">
        <v>28</v>
      </c>
      <c r="F794" t="s">
        <v>19</v>
      </c>
      <c r="G794" t="s">
        <v>20</v>
      </c>
      <c r="H794" s="3">
        <v>2005</v>
      </c>
      <c r="I794" s="7">
        <v>859000000</v>
      </c>
      <c r="J794" t="s">
        <v>647</v>
      </c>
      <c r="K794" s="4">
        <f>(Q1_Table[[#This Row],[Valuation]]-Q1_Table[[#This Row],[Funding]])/Q1_Table[[#This Row],[Funding]]</f>
        <v>2.4924330616996508</v>
      </c>
    </row>
    <row r="795" spans="1:11" x14ac:dyDescent="0.2">
      <c r="A795" t="s">
        <v>1708</v>
      </c>
      <c r="B795" s="2">
        <v>1000000000</v>
      </c>
      <c r="C795" s="1">
        <v>44606</v>
      </c>
      <c r="D795" t="s">
        <v>17</v>
      </c>
      <c r="E795" t="s">
        <v>18</v>
      </c>
      <c r="F795" t="s">
        <v>19</v>
      </c>
      <c r="G795" t="s">
        <v>20</v>
      </c>
      <c r="H795" s="3">
        <v>2018</v>
      </c>
      <c r="I795" s="7">
        <v>287000000</v>
      </c>
      <c r="J795" t="s">
        <v>1709</v>
      </c>
      <c r="K795" s="4">
        <f>(Q1_Table[[#This Row],[Valuation]]-Q1_Table[[#This Row],[Funding]])/Q1_Table[[#This Row],[Funding]]</f>
        <v>2.484320557491289</v>
      </c>
    </row>
    <row r="796" spans="1:11" x14ac:dyDescent="0.2">
      <c r="A796" t="s">
        <v>1906</v>
      </c>
      <c r="B796" s="2">
        <v>1000000000</v>
      </c>
      <c r="C796" s="1">
        <v>44454</v>
      </c>
      <c r="D796" t="s">
        <v>23</v>
      </c>
      <c r="F796" t="s">
        <v>465</v>
      </c>
      <c r="G796" t="s">
        <v>14</v>
      </c>
      <c r="H796" s="3">
        <v>2012</v>
      </c>
      <c r="I796" s="7">
        <v>288000000</v>
      </c>
      <c r="J796" t="s">
        <v>1907</v>
      </c>
      <c r="K796" s="4">
        <f>(Q1_Table[[#This Row],[Valuation]]-Q1_Table[[#This Row],[Funding]])/Q1_Table[[#This Row],[Funding]]</f>
        <v>2.4722222222222223</v>
      </c>
    </row>
    <row r="797" spans="1:11" x14ac:dyDescent="0.2">
      <c r="A797" t="s">
        <v>1161</v>
      </c>
      <c r="B797" s="2">
        <v>2000000000</v>
      </c>
      <c r="C797" s="1">
        <v>44389</v>
      </c>
      <c r="D797" t="s">
        <v>23</v>
      </c>
      <c r="E797" t="s">
        <v>1162</v>
      </c>
      <c r="F797" t="s">
        <v>1163</v>
      </c>
      <c r="G797" t="s">
        <v>14</v>
      </c>
      <c r="H797" s="3">
        <v>2015</v>
      </c>
      <c r="I797" s="7">
        <v>577000000</v>
      </c>
      <c r="J797" t="s">
        <v>1164</v>
      </c>
      <c r="K797" s="4">
        <f>(Q1_Table[[#This Row],[Valuation]]-Q1_Table[[#This Row],[Funding]])/Q1_Table[[#This Row],[Funding]]</f>
        <v>2.4662045060658579</v>
      </c>
    </row>
    <row r="798" spans="1:11" x14ac:dyDescent="0.2">
      <c r="A798" t="s">
        <v>1768</v>
      </c>
      <c r="B798" s="2">
        <v>1000000000</v>
      </c>
      <c r="C798" s="1">
        <v>44497</v>
      </c>
      <c r="D798" t="s">
        <v>52</v>
      </c>
      <c r="E798" t="s">
        <v>516</v>
      </c>
      <c r="F798" t="s">
        <v>19</v>
      </c>
      <c r="G798" t="s">
        <v>20</v>
      </c>
      <c r="H798" s="3">
        <v>2016</v>
      </c>
      <c r="I798" s="7">
        <v>291000000</v>
      </c>
      <c r="J798" t="s">
        <v>1769</v>
      </c>
      <c r="K798" s="4">
        <f>(Q1_Table[[#This Row],[Valuation]]-Q1_Table[[#This Row],[Funding]])/Q1_Table[[#This Row],[Funding]]</f>
        <v>2.4364261168384878</v>
      </c>
    </row>
    <row r="799" spans="1:11" x14ac:dyDescent="0.2">
      <c r="A799" t="s">
        <v>1895</v>
      </c>
      <c r="B799" s="2">
        <v>1000000000</v>
      </c>
      <c r="C799" s="1">
        <v>44404</v>
      </c>
      <c r="D799" t="s">
        <v>27</v>
      </c>
      <c r="E799" t="s">
        <v>198</v>
      </c>
      <c r="F799" t="s">
        <v>19</v>
      </c>
      <c r="G799" t="s">
        <v>20</v>
      </c>
      <c r="H799" s="3">
        <v>2016</v>
      </c>
      <c r="I799" s="7">
        <v>292000000</v>
      </c>
      <c r="J799" t="s">
        <v>1896</v>
      </c>
      <c r="K799" s="4">
        <f>(Q1_Table[[#This Row],[Valuation]]-Q1_Table[[#This Row],[Funding]])/Q1_Table[[#This Row],[Funding]]</f>
        <v>2.4246575342465753</v>
      </c>
    </row>
    <row r="800" spans="1:11" x14ac:dyDescent="0.2">
      <c r="A800" t="s">
        <v>2041</v>
      </c>
      <c r="B800" s="2">
        <v>1000000000</v>
      </c>
      <c r="C800" s="1">
        <v>42157</v>
      </c>
      <c r="D800" t="s">
        <v>11</v>
      </c>
      <c r="E800" t="s">
        <v>42</v>
      </c>
      <c r="F800" t="s">
        <v>43</v>
      </c>
      <c r="G800" t="s">
        <v>33</v>
      </c>
      <c r="H800" s="3">
        <v>2013</v>
      </c>
      <c r="I800" s="7">
        <v>292000000</v>
      </c>
      <c r="J800" t="s">
        <v>2042</v>
      </c>
      <c r="K800" s="4">
        <f>(Q1_Table[[#This Row],[Valuation]]-Q1_Table[[#This Row],[Funding]])/Q1_Table[[#This Row],[Funding]]</f>
        <v>2.4246575342465753</v>
      </c>
    </row>
    <row r="801" spans="1:11" x14ac:dyDescent="0.2">
      <c r="A801" t="s">
        <v>2423</v>
      </c>
      <c r="B801" s="2">
        <v>1000000000</v>
      </c>
      <c r="C801" s="1">
        <v>44468</v>
      </c>
      <c r="D801" t="s">
        <v>68</v>
      </c>
      <c r="E801" t="s">
        <v>69</v>
      </c>
      <c r="F801" t="s">
        <v>70</v>
      </c>
      <c r="G801" t="s">
        <v>14</v>
      </c>
      <c r="H801" s="3">
        <v>2014</v>
      </c>
      <c r="I801" s="7">
        <v>292000000</v>
      </c>
      <c r="J801" t="s">
        <v>2424</v>
      </c>
      <c r="K801" s="4">
        <f>(Q1_Table[[#This Row],[Valuation]]-Q1_Table[[#This Row],[Funding]])/Q1_Table[[#This Row],[Funding]]</f>
        <v>2.4246575342465753</v>
      </c>
    </row>
    <row r="802" spans="1:11" x14ac:dyDescent="0.2">
      <c r="A802" t="s">
        <v>2240</v>
      </c>
      <c r="B802" s="2">
        <v>1000000000</v>
      </c>
      <c r="C802" s="1">
        <v>43634</v>
      </c>
      <c r="D802" t="s">
        <v>11</v>
      </c>
      <c r="E802" t="s">
        <v>315</v>
      </c>
      <c r="F802" t="s">
        <v>316</v>
      </c>
      <c r="G802" t="s">
        <v>33</v>
      </c>
      <c r="H802" s="3">
        <v>2016</v>
      </c>
      <c r="I802" s="7">
        <v>293000000</v>
      </c>
      <c r="J802" t="s">
        <v>2241</v>
      </c>
      <c r="K802" s="4">
        <f>(Q1_Table[[#This Row],[Valuation]]-Q1_Table[[#This Row],[Funding]])/Q1_Table[[#This Row],[Funding]]</f>
        <v>2.4129692832764507</v>
      </c>
    </row>
    <row r="803" spans="1:11" x14ac:dyDescent="0.2">
      <c r="A803" t="s">
        <v>753</v>
      </c>
      <c r="B803" s="2">
        <v>3000000000</v>
      </c>
      <c r="C803" s="1">
        <v>43571</v>
      </c>
      <c r="D803" t="s">
        <v>17</v>
      </c>
      <c r="E803" t="s">
        <v>754</v>
      </c>
      <c r="F803" t="s">
        <v>19</v>
      </c>
      <c r="G803" t="s">
        <v>20</v>
      </c>
      <c r="H803" s="3">
        <v>2011</v>
      </c>
      <c r="I803" s="7">
        <v>880000000</v>
      </c>
      <c r="J803" t="s">
        <v>755</v>
      </c>
      <c r="K803" s="4">
        <f>(Q1_Table[[#This Row],[Valuation]]-Q1_Table[[#This Row],[Funding]])/Q1_Table[[#This Row],[Funding]]</f>
        <v>2.4090909090909092</v>
      </c>
    </row>
    <row r="804" spans="1:11" x14ac:dyDescent="0.2">
      <c r="A804" t="s">
        <v>1436</v>
      </c>
      <c r="B804" s="2">
        <v>2000000000</v>
      </c>
      <c r="C804" s="1">
        <v>44494</v>
      </c>
      <c r="D804" t="s">
        <v>156</v>
      </c>
      <c r="E804" t="s">
        <v>208</v>
      </c>
      <c r="F804" t="s">
        <v>149</v>
      </c>
      <c r="G804" t="s">
        <v>33</v>
      </c>
      <c r="H804" s="3">
        <v>2018</v>
      </c>
      <c r="I804" s="7">
        <v>587000000</v>
      </c>
      <c r="J804" t="s">
        <v>1437</v>
      </c>
      <c r="K804" s="4">
        <f>(Q1_Table[[#This Row],[Valuation]]-Q1_Table[[#This Row],[Funding]])/Q1_Table[[#This Row],[Funding]]</f>
        <v>2.4071550255536627</v>
      </c>
    </row>
    <row r="805" spans="1:11" x14ac:dyDescent="0.2">
      <c r="A805" t="s">
        <v>2031</v>
      </c>
      <c r="B805" s="2">
        <v>1000000000</v>
      </c>
      <c r="C805" s="1">
        <v>44495</v>
      </c>
      <c r="D805" t="s">
        <v>11</v>
      </c>
      <c r="E805" t="s">
        <v>101</v>
      </c>
      <c r="F805" t="s">
        <v>19</v>
      </c>
      <c r="G805" t="s">
        <v>20</v>
      </c>
      <c r="H805" s="3">
        <v>2011</v>
      </c>
      <c r="I805" s="7">
        <v>294000000</v>
      </c>
      <c r="J805" t="s">
        <v>2032</v>
      </c>
      <c r="K805" s="4">
        <f>(Q1_Table[[#This Row],[Valuation]]-Q1_Table[[#This Row],[Funding]])/Q1_Table[[#This Row],[Funding]]</f>
        <v>2.4013605442176869</v>
      </c>
    </row>
    <row r="806" spans="1:11" x14ac:dyDescent="0.2">
      <c r="A806" t="s">
        <v>2125</v>
      </c>
      <c r="B806" s="2">
        <v>1000000000</v>
      </c>
      <c r="C806" s="1">
        <v>44495</v>
      </c>
      <c r="D806" t="s">
        <v>46</v>
      </c>
      <c r="E806" t="s">
        <v>101</v>
      </c>
      <c r="F806" t="s">
        <v>19</v>
      </c>
      <c r="G806" t="s">
        <v>20</v>
      </c>
      <c r="H806" s="3">
        <v>2015</v>
      </c>
      <c r="I806" s="7">
        <v>294000000</v>
      </c>
      <c r="J806" t="s">
        <v>2126</v>
      </c>
      <c r="K806" s="4">
        <f>(Q1_Table[[#This Row],[Valuation]]-Q1_Table[[#This Row],[Funding]])/Q1_Table[[#This Row],[Funding]]</f>
        <v>2.4013605442176869</v>
      </c>
    </row>
    <row r="807" spans="1:11" x14ac:dyDescent="0.2">
      <c r="A807" t="s">
        <v>1285</v>
      </c>
      <c r="B807" s="2">
        <v>2000000000</v>
      </c>
      <c r="C807" s="1">
        <v>44368</v>
      </c>
      <c r="D807" t="s">
        <v>46</v>
      </c>
      <c r="E807" t="s">
        <v>208</v>
      </c>
      <c r="F807" t="s">
        <v>149</v>
      </c>
      <c r="G807" t="s">
        <v>33</v>
      </c>
      <c r="H807" s="3">
        <v>2016</v>
      </c>
      <c r="I807" s="7">
        <v>593000000</v>
      </c>
      <c r="J807" t="s">
        <v>1286</v>
      </c>
      <c r="K807" s="4">
        <f>(Q1_Table[[#This Row],[Valuation]]-Q1_Table[[#This Row],[Funding]])/Q1_Table[[#This Row],[Funding]]</f>
        <v>2.3726812816188869</v>
      </c>
    </row>
    <row r="808" spans="1:11" x14ac:dyDescent="0.2">
      <c r="A808" t="s">
        <v>941</v>
      </c>
      <c r="B808" s="2">
        <v>2000000000</v>
      </c>
      <c r="C808" s="1">
        <v>43647</v>
      </c>
      <c r="D808" t="s">
        <v>17</v>
      </c>
      <c r="E808" t="s">
        <v>24</v>
      </c>
      <c r="F808" t="s">
        <v>13</v>
      </c>
      <c r="G808" t="s">
        <v>14</v>
      </c>
      <c r="H808" s="3">
        <v>2012</v>
      </c>
      <c r="I808" s="7">
        <v>594000000</v>
      </c>
      <c r="J808" t="s">
        <v>942</v>
      </c>
      <c r="K808" s="4">
        <f>(Q1_Table[[#This Row],[Valuation]]-Q1_Table[[#This Row],[Funding]])/Q1_Table[[#This Row],[Funding]]</f>
        <v>2.3670033670033672</v>
      </c>
    </row>
    <row r="809" spans="1:11" x14ac:dyDescent="0.2">
      <c r="A809" t="s">
        <v>2128</v>
      </c>
      <c r="B809" s="2">
        <v>1000000000</v>
      </c>
      <c r="C809" s="1">
        <v>44587</v>
      </c>
      <c r="D809" t="s">
        <v>36</v>
      </c>
      <c r="E809" t="s">
        <v>101</v>
      </c>
      <c r="F809" t="s">
        <v>19</v>
      </c>
      <c r="G809" t="s">
        <v>20</v>
      </c>
      <c r="H809" s="3">
        <v>2012</v>
      </c>
      <c r="I809" s="7">
        <v>299000000</v>
      </c>
      <c r="J809" t="s">
        <v>2129</v>
      </c>
      <c r="K809" s="4">
        <f>(Q1_Table[[#This Row],[Valuation]]-Q1_Table[[#This Row],[Funding]])/Q1_Table[[#This Row],[Funding]]</f>
        <v>2.3444816053511706</v>
      </c>
    </row>
    <row r="810" spans="1:11" x14ac:dyDescent="0.2">
      <c r="A810" t="s">
        <v>2220</v>
      </c>
      <c r="B810" s="2">
        <v>1000000000</v>
      </c>
      <c r="C810" s="1">
        <v>44244</v>
      </c>
      <c r="D810" t="s">
        <v>124</v>
      </c>
      <c r="E810" t="s">
        <v>2221</v>
      </c>
      <c r="F810" t="s">
        <v>19</v>
      </c>
      <c r="G810" t="s">
        <v>20</v>
      </c>
      <c r="H810" s="3">
        <v>2014</v>
      </c>
      <c r="I810" s="7">
        <v>299000000</v>
      </c>
      <c r="J810" t="s">
        <v>2222</v>
      </c>
      <c r="K810" s="4">
        <f>(Q1_Table[[#This Row],[Valuation]]-Q1_Table[[#This Row],[Funding]])/Q1_Table[[#This Row],[Funding]]</f>
        <v>2.3444816053511706</v>
      </c>
    </row>
    <row r="811" spans="1:11" x14ac:dyDescent="0.2">
      <c r="A811" t="s">
        <v>1269</v>
      </c>
      <c r="B811" s="2">
        <v>2000000000</v>
      </c>
      <c r="C811" s="1">
        <v>44624</v>
      </c>
      <c r="D811" t="s">
        <v>133</v>
      </c>
      <c r="E811" t="s">
        <v>1270</v>
      </c>
      <c r="F811" t="s">
        <v>149</v>
      </c>
      <c r="G811" t="s">
        <v>33</v>
      </c>
      <c r="H811" s="3">
        <v>2011</v>
      </c>
      <c r="I811" s="7">
        <v>599000000</v>
      </c>
      <c r="J811" t="s">
        <v>1271</v>
      </c>
      <c r="K811" s="4">
        <f>(Q1_Table[[#This Row],[Valuation]]-Q1_Table[[#This Row],[Funding]])/Q1_Table[[#This Row],[Funding]]</f>
        <v>2.33889816360601</v>
      </c>
    </row>
    <row r="812" spans="1:11" x14ac:dyDescent="0.2">
      <c r="A812" t="s">
        <v>155</v>
      </c>
      <c r="B812" s="2">
        <v>10000000000</v>
      </c>
      <c r="C812" s="1">
        <v>43368</v>
      </c>
      <c r="D812" t="s">
        <v>156</v>
      </c>
      <c r="E812" t="s">
        <v>157</v>
      </c>
      <c r="F812" t="s">
        <v>70</v>
      </c>
      <c r="G812" t="s">
        <v>14</v>
      </c>
      <c r="H812" s="3">
        <v>2012</v>
      </c>
      <c r="I812" s="7">
        <v>3000000000</v>
      </c>
      <c r="J812" t="s">
        <v>158</v>
      </c>
      <c r="K812" s="4">
        <f>(Q1_Table[[#This Row],[Valuation]]-Q1_Table[[#This Row],[Funding]])/Q1_Table[[#This Row],[Funding]]</f>
        <v>2.3333333333333335</v>
      </c>
    </row>
    <row r="813" spans="1:11" x14ac:dyDescent="0.2">
      <c r="A813" t="s">
        <v>151</v>
      </c>
      <c r="B813" s="2">
        <v>10000000000</v>
      </c>
      <c r="C813" s="1">
        <v>43299</v>
      </c>
      <c r="D813" t="s">
        <v>68</v>
      </c>
      <c r="E813" t="s">
        <v>12</v>
      </c>
      <c r="F813" t="s">
        <v>13</v>
      </c>
      <c r="G813" t="s">
        <v>14</v>
      </c>
      <c r="H813" s="3">
        <v>2014</v>
      </c>
      <c r="I813" s="7">
        <v>3000000000</v>
      </c>
      <c r="J813" t="s">
        <v>152</v>
      </c>
      <c r="K813" s="4">
        <f>(Q1_Table[[#This Row],[Valuation]]-Q1_Table[[#This Row],[Funding]])/Q1_Table[[#This Row],[Funding]]</f>
        <v>2.3333333333333335</v>
      </c>
    </row>
    <row r="814" spans="1:11" x14ac:dyDescent="0.2">
      <c r="A814" t="s">
        <v>2001</v>
      </c>
      <c r="B814" s="2">
        <v>1000000000</v>
      </c>
      <c r="C814" s="1">
        <v>42289</v>
      </c>
      <c r="D814" t="s">
        <v>36</v>
      </c>
      <c r="E814" t="s">
        <v>12</v>
      </c>
      <c r="F814" t="s">
        <v>13</v>
      </c>
      <c r="G814" t="s">
        <v>14</v>
      </c>
      <c r="H814" s="3">
        <v>2014</v>
      </c>
      <c r="I814" s="7">
        <v>300000000</v>
      </c>
      <c r="J814" t="s">
        <v>2002</v>
      </c>
      <c r="K814" s="4">
        <f>(Q1_Table[[#This Row],[Valuation]]-Q1_Table[[#This Row],[Funding]])/Q1_Table[[#This Row],[Funding]]</f>
        <v>2.3333333333333335</v>
      </c>
    </row>
    <row r="815" spans="1:11" x14ac:dyDescent="0.2">
      <c r="A815" t="s">
        <v>2230</v>
      </c>
      <c r="B815" s="2">
        <v>1000000000</v>
      </c>
      <c r="C815" s="1">
        <v>43054</v>
      </c>
      <c r="D815" t="s">
        <v>213</v>
      </c>
      <c r="E815" t="s">
        <v>12</v>
      </c>
      <c r="F815" t="s">
        <v>13</v>
      </c>
      <c r="G815" t="s">
        <v>14</v>
      </c>
      <c r="H815" s="3">
        <v>2013</v>
      </c>
      <c r="I815" s="7">
        <v>300000000</v>
      </c>
      <c r="J815" t="s">
        <v>2231</v>
      </c>
      <c r="K815" s="4">
        <f>(Q1_Table[[#This Row],[Valuation]]-Q1_Table[[#This Row],[Funding]])/Q1_Table[[#This Row],[Funding]]</f>
        <v>2.3333333333333335</v>
      </c>
    </row>
    <row r="816" spans="1:11" x14ac:dyDescent="0.2">
      <c r="A816" t="s">
        <v>1862</v>
      </c>
      <c r="B816" s="2">
        <v>1000000000</v>
      </c>
      <c r="C816" s="1">
        <v>44371</v>
      </c>
      <c r="D816" t="s">
        <v>701</v>
      </c>
      <c r="E816" t="s">
        <v>24</v>
      </c>
      <c r="F816" t="s">
        <v>13</v>
      </c>
      <c r="G816" t="s">
        <v>14</v>
      </c>
      <c r="H816" s="3">
        <v>2019</v>
      </c>
      <c r="I816" s="7">
        <v>300000000</v>
      </c>
      <c r="J816" t="s">
        <v>1863</v>
      </c>
      <c r="K816" s="4">
        <f>(Q1_Table[[#This Row],[Valuation]]-Q1_Table[[#This Row],[Funding]])/Q1_Table[[#This Row],[Funding]]</f>
        <v>2.3333333333333335</v>
      </c>
    </row>
    <row r="817" spans="1:11" x14ac:dyDescent="0.2">
      <c r="A817" t="s">
        <v>2172</v>
      </c>
      <c r="B817" s="2">
        <v>1000000000</v>
      </c>
      <c r="C817" s="1">
        <v>43244</v>
      </c>
      <c r="D817" t="s">
        <v>68</v>
      </c>
      <c r="E817" t="s">
        <v>12</v>
      </c>
      <c r="F817" t="s">
        <v>13</v>
      </c>
      <c r="G817" t="s">
        <v>14</v>
      </c>
      <c r="H817" s="3">
        <v>2010</v>
      </c>
      <c r="I817" s="7">
        <v>302000000</v>
      </c>
      <c r="J817" t="s">
        <v>2173</v>
      </c>
      <c r="K817" s="4">
        <f>(Q1_Table[[#This Row],[Valuation]]-Q1_Table[[#This Row],[Funding]])/Q1_Table[[#This Row],[Funding]]</f>
        <v>2.3112582781456954</v>
      </c>
    </row>
    <row r="818" spans="1:11" x14ac:dyDescent="0.2">
      <c r="A818" t="s">
        <v>1641</v>
      </c>
      <c r="B818" s="2">
        <v>1000000000</v>
      </c>
      <c r="C818" s="1">
        <v>44300</v>
      </c>
      <c r="D818" t="s">
        <v>213</v>
      </c>
      <c r="E818" t="s">
        <v>28</v>
      </c>
      <c r="F818" t="s">
        <v>19</v>
      </c>
      <c r="G818" t="s">
        <v>20</v>
      </c>
      <c r="H818" s="3">
        <v>2015</v>
      </c>
      <c r="I818" s="7">
        <v>303000000</v>
      </c>
      <c r="J818" t="s">
        <v>1642</v>
      </c>
      <c r="K818" s="4">
        <f>(Q1_Table[[#This Row],[Valuation]]-Q1_Table[[#This Row],[Funding]])/Q1_Table[[#This Row],[Funding]]</f>
        <v>2.3003300330033003</v>
      </c>
    </row>
    <row r="819" spans="1:11" x14ac:dyDescent="0.2">
      <c r="A819" t="s">
        <v>1915</v>
      </c>
      <c r="B819" s="2">
        <v>1000000000</v>
      </c>
      <c r="C819" s="1">
        <v>44487</v>
      </c>
      <c r="D819" t="s">
        <v>36</v>
      </c>
      <c r="E819" t="s">
        <v>208</v>
      </c>
      <c r="F819" t="s">
        <v>149</v>
      </c>
      <c r="G819" t="s">
        <v>33</v>
      </c>
      <c r="H819" s="3">
        <v>2017</v>
      </c>
      <c r="I819" s="7">
        <v>304000000</v>
      </c>
      <c r="J819" t="s">
        <v>1916</v>
      </c>
      <c r="K819" s="4">
        <f>(Q1_Table[[#This Row],[Valuation]]-Q1_Table[[#This Row],[Funding]])/Q1_Table[[#This Row],[Funding]]</f>
        <v>2.2894736842105261</v>
      </c>
    </row>
    <row r="820" spans="1:11" x14ac:dyDescent="0.2">
      <c r="A820" t="s">
        <v>2088</v>
      </c>
      <c r="B820" s="2">
        <v>1000000000</v>
      </c>
      <c r="C820" s="1">
        <v>44299</v>
      </c>
      <c r="D820" t="s">
        <v>27</v>
      </c>
      <c r="E820" t="s">
        <v>246</v>
      </c>
      <c r="F820" t="s">
        <v>19</v>
      </c>
      <c r="G820" t="s">
        <v>20</v>
      </c>
      <c r="H820" s="3">
        <v>2016</v>
      </c>
      <c r="I820" s="7">
        <v>305000000</v>
      </c>
      <c r="J820" t="s">
        <v>2089</v>
      </c>
      <c r="K820" s="4">
        <f>(Q1_Table[[#This Row],[Valuation]]-Q1_Table[[#This Row],[Funding]])/Q1_Table[[#This Row],[Funding]]</f>
        <v>2.278688524590164</v>
      </c>
    </row>
    <row r="821" spans="1:11" x14ac:dyDescent="0.2">
      <c r="A821" t="s">
        <v>1167</v>
      </c>
      <c r="B821" s="2">
        <v>2000000000</v>
      </c>
      <c r="C821" s="1">
        <v>44588</v>
      </c>
      <c r="D821" t="s">
        <v>23</v>
      </c>
      <c r="E821" t="s">
        <v>69</v>
      </c>
      <c r="F821" t="s">
        <v>70</v>
      </c>
      <c r="G821" t="s">
        <v>14</v>
      </c>
      <c r="H821" s="3">
        <v>2018</v>
      </c>
      <c r="I821" s="7">
        <v>612000000</v>
      </c>
      <c r="J821" t="s">
        <v>1168</v>
      </c>
      <c r="K821" s="4">
        <f>(Q1_Table[[#This Row],[Valuation]]-Q1_Table[[#This Row],[Funding]])/Q1_Table[[#This Row],[Funding]]</f>
        <v>2.2679738562091503</v>
      </c>
    </row>
    <row r="822" spans="1:11" x14ac:dyDescent="0.2">
      <c r="A822" t="s">
        <v>2204</v>
      </c>
      <c r="B822" s="2">
        <v>1000000000</v>
      </c>
      <c r="C822" s="1">
        <v>43615</v>
      </c>
      <c r="D822" t="s">
        <v>68</v>
      </c>
      <c r="E822" t="s">
        <v>12</v>
      </c>
      <c r="F822" t="s">
        <v>13</v>
      </c>
      <c r="G822" t="s">
        <v>14</v>
      </c>
      <c r="H822" s="3">
        <v>2014</v>
      </c>
      <c r="I822" s="7">
        <v>306000000</v>
      </c>
      <c r="J822" t="s">
        <v>2205</v>
      </c>
      <c r="K822" s="4">
        <f>(Q1_Table[[#This Row],[Valuation]]-Q1_Table[[#This Row],[Funding]])/Q1_Table[[#This Row],[Funding]]</f>
        <v>2.2679738562091503</v>
      </c>
    </row>
    <row r="823" spans="1:11" x14ac:dyDescent="0.2">
      <c r="A823" t="s">
        <v>891</v>
      </c>
      <c r="B823" s="2">
        <v>3000000000</v>
      </c>
      <c r="C823" s="1">
        <v>43529</v>
      </c>
      <c r="D823" t="s">
        <v>27</v>
      </c>
      <c r="E823" t="s">
        <v>208</v>
      </c>
      <c r="F823" t="s">
        <v>149</v>
      </c>
      <c r="G823" t="s">
        <v>33</v>
      </c>
      <c r="H823" s="3">
        <v>2014</v>
      </c>
      <c r="I823" s="7">
        <v>919000000</v>
      </c>
      <c r="J823" t="s">
        <v>892</v>
      </c>
      <c r="K823" s="4">
        <f>(Q1_Table[[#This Row],[Valuation]]-Q1_Table[[#This Row],[Funding]])/Q1_Table[[#This Row],[Funding]]</f>
        <v>2.2644178454842221</v>
      </c>
    </row>
    <row r="824" spans="1:11" x14ac:dyDescent="0.2">
      <c r="A824" t="s">
        <v>1380</v>
      </c>
      <c r="B824" s="2">
        <v>2000000000</v>
      </c>
      <c r="C824" s="1">
        <v>43970</v>
      </c>
      <c r="D824" t="s">
        <v>213</v>
      </c>
      <c r="E824" t="s">
        <v>12</v>
      </c>
      <c r="F824" t="s">
        <v>13</v>
      </c>
      <c r="G824" t="s">
        <v>14</v>
      </c>
      <c r="H824" s="3">
        <v>2014</v>
      </c>
      <c r="I824" s="7">
        <v>614000000</v>
      </c>
      <c r="J824" t="s">
        <v>1381</v>
      </c>
      <c r="K824" s="4">
        <f>(Q1_Table[[#This Row],[Valuation]]-Q1_Table[[#This Row],[Funding]])/Q1_Table[[#This Row],[Funding]]</f>
        <v>2.2573289902280131</v>
      </c>
    </row>
    <row r="825" spans="1:11" x14ac:dyDescent="0.2">
      <c r="A825" t="s">
        <v>1956</v>
      </c>
      <c r="B825" s="2">
        <v>1000000000</v>
      </c>
      <c r="C825" s="1">
        <v>44635</v>
      </c>
      <c r="D825" t="s">
        <v>36</v>
      </c>
      <c r="E825" t="s">
        <v>1957</v>
      </c>
      <c r="F825" t="s">
        <v>149</v>
      </c>
      <c r="G825" t="s">
        <v>33</v>
      </c>
      <c r="H825" s="3">
        <v>2014</v>
      </c>
      <c r="I825" s="7">
        <v>307000000</v>
      </c>
      <c r="J825" t="s">
        <v>1958</v>
      </c>
      <c r="K825" s="4">
        <f>(Q1_Table[[#This Row],[Valuation]]-Q1_Table[[#This Row],[Funding]])/Q1_Table[[#This Row],[Funding]]</f>
        <v>2.2573289902280131</v>
      </c>
    </row>
    <row r="826" spans="1:11" x14ac:dyDescent="0.2">
      <c r="A826" t="s">
        <v>1561</v>
      </c>
      <c r="B826" s="2">
        <v>1000000000</v>
      </c>
      <c r="C826" s="1">
        <v>43198</v>
      </c>
      <c r="D826" t="s">
        <v>36</v>
      </c>
      <c r="E826" t="s">
        <v>369</v>
      </c>
      <c r="F826" t="s">
        <v>13</v>
      </c>
      <c r="G826" t="s">
        <v>14</v>
      </c>
      <c r="H826" s="3">
        <v>2013</v>
      </c>
      <c r="I826" s="7">
        <v>307000000</v>
      </c>
      <c r="J826" t="s">
        <v>1562</v>
      </c>
      <c r="K826" s="4">
        <f>(Q1_Table[[#This Row],[Valuation]]-Q1_Table[[#This Row],[Funding]])/Q1_Table[[#This Row],[Funding]]</f>
        <v>2.2573289902280131</v>
      </c>
    </row>
    <row r="827" spans="1:11" x14ac:dyDescent="0.2">
      <c r="A827" t="s">
        <v>2433</v>
      </c>
      <c r="B827" s="2">
        <v>1000000000</v>
      </c>
      <c r="C827" s="1">
        <v>42228</v>
      </c>
      <c r="D827" t="s">
        <v>36</v>
      </c>
      <c r="E827" t="s">
        <v>1734</v>
      </c>
      <c r="F827" t="s">
        <v>19</v>
      </c>
      <c r="G827" t="s">
        <v>20</v>
      </c>
      <c r="H827" s="3">
        <v>2011</v>
      </c>
      <c r="I827" s="7">
        <v>308000000</v>
      </c>
      <c r="J827" t="s">
        <v>2434</v>
      </c>
      <c r="K827" s="4">
        <f>(Q1_Table[[#This Row],[Valuation]]-Q1_Table[[#This Row],[Funding]])/Q1_Table[[#This Row],[Funding]]</f>
        <v>2.2467532467532467</v>
      </c>
    </row>
    <row r="828" spans="1:11" x14ac:dyDescent="0.2">
      <c r="A828" t="s">
        <v>1852</v>
      </c>
      <c r="B828" s="2">
        <v>1000000000</v>
      </c>
      <c r="C828" s="1">
        <v>44244</v>
      </c>
      <c r="D828" t="s">
        <v>27</v>
      </c>
      <c r="E828" t="s">
        <v>101</v>
      </c>
      <c r="F828" t="s">
        <v>19</v>
      </c>
      <c r="G828" t="s">
        <v>20</v>
      </c>
      <c r="H828" s="3">
        <v>2008</v>
      </c>
      <c r="I828" s="7">
        <v>309000000</v>
      </c>
      <c r="J828" t="s">
        <v>1853</v>
      </c>
      <c r="K828" s="4">
        <f>(Q1_Table[[#This Row],[Valuation]]-Q1_Table[[#This Row],[Funding]])/Q1_Table[[#This Row],[Funding]]</f>
        <v>2.2362459546925568</v>
      </c>
    </row>
    <row r="829" spans="1:11" x14ac:dyDescent="0.2">
      <c r="A829" t="s">
        <v>1489</v>
      </c>
      <c r="B829" s="2">
        <v>1000000000</v>
      </c>
      <c r="C829" s="1">
        <v>43487</v>
      </c>
      <c r="D829" t="s">
        <v>11</v>
      </c>
      <c r="E829" t="s">
        <v>1490</v>
      </c>
      <c r="F829" t="s">
        <v>19</v>
      </c>
      <c r="G829" t="s">
        <v>20</v>
      </c>
      <c r="H829" s="3">
        <v>2015</v>
      </c>
      <c r="I829" s="7">
        <v>310000000</v>
      </c>
      <c r="J829" t="s">
        <v>905</v>
      </c>
      <c r="K829" s="4">
        <f>(Q1_Table[[#This Row],[Valuation]]-Q1_Table[[#This Row],[Funding]])/Q1_Table[[#This Row],[Funding]]</f>
        <v>2.225806451612903</v>
      </c>
    </row>
    <row r="830" spans="1:11" x14ac:dyDescent="0.2">
      <c r="A830" t="s">
        <v>1838</v>
      </c>
      <c r="B830" s="2">
        <v>1000000000</v>
      </c>
      <c r="C830" s="1">
        <v>44510</v>
      </c>
      <c r="D830" t="s">
        <v>23</v>
      </c>
      <c r="E830" t="s">
        <v>219</v>
      </c>
      <c r="F830" t="s">
        <v>70</v>
      </c>
      <c r="G830" t="s">
        <v>14</v>
      </c>
      <c r="H830" s="3">
        <v>2015</v>
      </c>
      <c r="I830" s="7">
        <v>310000000</v>
      </c>
      <c r="J830" t="s">
        <v>1839</v>
      </c>
      <c r="K830" s="4">
        <f>(Q1_Table[[#This Row],[Valuation]]-Q1_Table[[#This Row],[Funding]])/Q1_Table[[#This Row],[Funding]]</f>
        <v>2.225806451612903</v>
      </c>
    </row>
    <row r="831" spans="1:11" x14ac:dyDescent="0.2">
      <c r="A831" t="s">
        <v>2347</v>
      </c>
      <c r="B831" s="2">
        <v>1000000000</v>
      </c>
      <c r="C831" s="1">
        <v>44237</v>
      </c>
      <c r="D831" t="s">
        <v>23</v>
      </c>
      <c r="E831" t="s">
        <v>468</v>
      </c>
      <c r="F831" t="s">
        <v>19</v>
      </c>
      <c r="G831" t="s">
        <v>20</v>
      </c>
      <c r="H831" s="3">
        <v>2018</v>
      </c>
      <c r="I831" s="7">
        <v>310000000</v>
      </c>
      <c r="J831" t="s">
        <v>575</v>
      </c>
      <c r="K831" s="4">
        <f>(Q1_Table[[#This Row],[Valuation]]-Q1_Table[[#This Row],[Funding]])/Q1_Table[[#This Row],[Funding]]</f>
        <v>2.225806451612903</v>
      </c>
    </row>
    <row r="832" spans="1:11" x14ac:dyDescent="0.2">
      <c r="A832" t="s">
        <v>1544</v>
      </c>
      <c r="B832" s="2">
        <v>1000000000</v>
      </c>
      <c r="C832" s="1">
        <v>44202</v>
      </c>
      <c r="D832" t="s">
        <v>213</v>
      </c>
      <c r="E832" t="s">
        <v>12</v>
      </c>
      <c r="F832" t="s">
        <v>13</v>
      </c>
      <c r="G832" t="s">
        <v>14</v>
      </c>
      <c r="H832" s="3">
        <v>2013</v>
      </c>
      <c r="I832" s="7">
        <v>310000000</v>
      </c>
      <c r="J832" t="s">
        <v>1545</v>
      </c>
      <c r="K832" s="4">
        <f>(Q1_Table[[#This Row],[Valuation]]-Q1_Table[[#This Row],[Funding]])/Q1_Table[[#This Row],[Funding]]</f>
        <v>2.225806451612903</v>
      </c>
    </row>
    <row r="833" spans="1:11" x14ac:dyDescent="0.2">
      <c r="A833" t="s">
        <v>1138</v>
      </c>
      <c r="B833" s="2">
        <v>2000000000</v>
      </c>
      <c r="C833" s="1">
        <v>44328</v>
      </c>
      <c r="D833" t="s">
        <v>17</v>
      </c>
      <c r="E833" t="s">
        <v>1139</v>
      </c>
      <c r="F833" t="s">
        <v>19</v>
      </c>
      <c r="G833" t="s">
        <v>20</v>
      </c>
      <c r="H833" s="3">
        <v>2017</v>
      </c>
      <c r="I833" s="7">
        <v>624000000</v>
      </c>
      <c r="J833" t="s">
        <v>1140</v>
      </c>
      <c r="K833" s="4">
        <f>(Q1_Table[[#This Row],[Valuation]]-Q1_Table[[#This Row],[Funding]])/Q1_Table[[#This Row],[Funding]]</f>
        <v>2.2051282051282053</v>
      </c>
    </row>
    <row r="834" spans="1:11" x14ac:dyDescent="0.2">
      <c r="A834" t="s">
        <v>2132</v>
      </c>
      <c r="B834" s="2">
        <v>1000000000</v>
      </c>
      <c r="C834" s="1">
        <v>44636</v>
      </c>
      <c r="D834" t="s">
        <v>27</v>
      </c>
      <c r="E834" t="s">
        <v>820</v>
      </c>
      <c r="F834" t="s">
        <v>19</v>
      </c>
      <c r="G834" t="s">
        <v>20</v>
      </c>
      <c r="H834" s="3">
        <v>2011</v>
      </c>
      <c r="I834" s="7">
        <v>314000000</v>
      </c>
      <c r="J834" t="s">
        <v>2133</v>
      </c>
      <c r="K834" s="4">
        <f>(Q1_Table[[#This Row],[Valuation]]-Q1_Table[[#This Row],[Funding]])/Q1_Table[[#This Row],[Funding]]</f>
        <v>2.1847133757961785</v>
      </c>
    </row>
    <row r="835" spans="1:11" x14ac:dyDescent="0.2">
      <c r="A835" t="s">
        <v>1685</v>
      </c>
      <c r="B835" s="2">
        <v>1000000000</v>
      </c>
      <c r="C835" s="1">
        <v>44355</v>
      </c>
      <c r="D835" t="s">
        <v>27</v>
      </c>
      <c r="E835" t="s">
        <v>148</v>
      </c>
      <c r="F835" t="s">
        <v>149</v>
      </c>
      <c r="G835" t="s">
        <v>33</v>
      </c>
      <c r="H835" s="3">
        <v>2014</v>
      </c>
      <c r="I835" s="7">
        <v>314000000</v>
      </c>
      <c r="J835" t="s">
        <v>1686</v>
      </c>
      <c r="K835" s="4">
        <f>(Q1_Table[[#This Row],[Valuation]]-Q1_Table[[#This Row],[Funding]])/Q1_Table[[#This Row],[Funding]]</f>
        <v>2.1847133757961785</v>
      </c>
    </row>
    <row r="836" spans="1:11" x14ac:dyDescent="0.2">
      <c r="A836" t="s">
        <v>1616</v>
      </c>
      <c r="B836" s="2">
        <v>1000000000</v>
      </c>
      <c r="C836" s="1">
        <v>44579</v>
      </c>
      <c r="D836" t="s">
        <v>27</v>
      </c>
      <c r="E836" t="s">
        <v>315</v>
      </c>
      <c r="F836" t="s">
        <v>316</v>
      </c>
      <c r="G836" t="s">
        <v>33</v>
      </c>
      <c r="H836" s="3">
        <v>2015</v>
      </c>
      <c r="I836" s="7">
        <v>314000000</v>
      </c>
      <c r="J836" t="s">
        <v>1617</v>
      </c>
      <c r="K836" s="4">
        <f>(Q1_Table[[#This Row],[Valuation]]-Q1_Table[[#This Row],[Funding]])/Q1_Table[[#This Row],[Funding]]</f>
        <v>2.1847133757961785</v>
      </c>
    </row>
    <row r="837" spans="1:11" x14ac:dyDescent="0.2">
      <c r="A837" t="s">
        <v>1499</v>
      </c>
      <c r="B837" s="2">
        <v>1000000000</v>
      </c>
      <c r="C837" s="1">
        <v>42326</v>
      </c>
      <c r="D837" t="s">
        <v>68</v>
      </c>
      <c r="E837" t="s">
        <v>77</v>
      </c>
      <c r="F837" t="s">
        <v>13</v>
      </c>
      <c r="G837" t="s">
        <v>14</v>
      </c>
      <c r="H837" s="3">
        <v>1998</v>
      </c>
      <c r="I837" s="7">
        <v>315000000</v>
      </c>
      <c r="J837" t="s">
        <v>1500</v>
      </c>
      <c r="K837" s="4">
        <f>(Q1_Table[[#This Row],[Valuation]]-Q1_Table[[#This Row],[Funding]])/Q1_Table[[#This Row],[Funding]]</f>
        <v>2.1746031746031744</v>
      </c>
    </row>
    <row r="838" spans="1:11" x14ac:dyDescent="0.2">
      <c r="A838" t="s">
        <v>1850</v>
      </c>
      <c r="B838" s="2">
        <v>1000000000</v>
      </c>
      <c r="C838" s="1">
        <v>44390</v>
      </c>
      <c r="D838" t="s">
        <v>97</v>
      </c>
      <c r="E838" t="s">
        <v>840</v>
      </c>
      <c r="F838" t="s">
        <v>19</v>
      </c>
      <c r="G838" t="s">
        <v>20</v>
      </c>
      <c r="H838" s="3">
        <v>2019</v>
      </c>
      <c r="I838" s="7">
        <v>315000000</v>
      </c>
      <c r="J838" t="s">
        <v>1851</v>
      </c>
      <c r="K838" s="4">
        <f>(Q1_Table[[#This Row],[Valuation]]-Q1_Table[[#This Row],[Funding]])/Q1_Table[[#This Row],[Funding]]</f>
        <v>2.1746031746031744</v>
      </c>
    </row>
    <row r="839" spans="1:11" x14ac:dyDescent="0.2">
      <c r="A839" t="s">
        <v>931</v>
      </c>
      <c r="B839" s="2">
        <v>2000000000</v>
      </c>
      <c r="C839" s="1">
        <v>43591</v>
      </c>
      <c r="D839" t="s">
        <v>27</v>
      </c>
      <c r="E839" t="s">
        <v>442</v>
      </c>
      <c r="F839" t="s">
        <v>70</v>
      </c>
      <c r="G839" t="s">
        <v>14</v>
      </c>
      <c r="H839" s="3">
        <v>2008</v>
      </c>
      <c r="I839" s="7">
        <v>634000000</v>
      </c>
      <c r="J839" t="s">
        <v>932</v>
      </c>
      <c r="K839" s="4">
        <f>(Q1_Table[[#This Row],[Valuation]]-Q1_Table[[#This Row],[Funding]])/Q1_Table[[#This Row],[Funding]]</f>
        <v>2.1545741324921135</v>
      </c>
    </row>
    <row r="840" spans="1:11" x14ac:dyDescent="0.2">
      <c r="A840" t="s">
        <v>1811</v>
      </c>
      <c r="B840" s="2">
        <v>1000000000</v>
      </c>
      <c r="C840" s="1">
        <v>44573</v>
      </c>
      <c r="D840" t="s">
        <v>11</v>
      </c>
      <c r="E840" t="s">
        <v>198</v>
      </c>
      <c r="F840" t="s">
        <v>19</v>
      </c>
      <c r="G840" t="s">
        <v>20</v>
      </c>
      <c r="H840" s="3">
        <v>2012</v>
      </c>
      <c r="I840" s="7">
        <v>317000000</v>
      </c>
      <c r="J840" t="s">
        <v>1812</v>
      </c>
      <c r="K840" s="4">
        <f>(Q1_Table[[#This Row],[Valuation]]-Q1_Table[[#This Row],[Funding]])/Q1_Table[[#This Row],[Funding]]</f>
        <v>2.1545741324921135</v>
      </c>
    </row>
    <row r="841" spans="1:11" x14ac:dyDescent="0.2">
      <c r="A841" t="s">
        <v>1653</v>
      </c>
      <c r="B841" s="2">
        <v>1000000000</v>
      </c>
      <c r="C841" s="1">
        <v>44299</v>
      </c>
      <c r="D841" t="s">
        <v>68</v>
      </c>
      <c r="E841" t="s">
        <v>1654</v>
      </c>
      <c r="F841" t="s">
        <v>19</v>
      </c>
      <c r="G841" t="s">
        <v>20</v>
      </c>
      <c r="H841" s="3">
        <v>2012</v>
      </c>
      <c r="I841" s="7">
        <v>318000000</v>
      </c>
      <c r="J841" t="s">
        <v>1655</v>
      </c>
      <c r="K841" s="4">
        <f>(Q1_Table[[#This Row],[Valuation]]-Q1_Table[[#This Row],[Funding]])/Q1_Table[[#This Row],[Funding]]</f>
        <v>2.1446540880503147</v>
      </c>
    </row>
    <row r="842" spans="1:11" x14ac:dyDescent="0.2">
      <c r="A842" t="s">
        <v>1322</v>
      </c>
      <c r="B842" s="2">
        <v>2000000000</v>
      </c>
      <c r="C842" s="1">
        <v>43977</v>
      </c>
      <c r="D842" t="s">
        <v>17</v>
      </c>
      <c r="E842" t="s">
        <v>1323</v>
      </c>
      <c r="F842" t="s">
        <v>19</v>
      </c>
      <c r="G842" t="s">
        <v>20</v>
      </c>
      <c r="H842" s="3">
        <v>2012</v>
      </c>
      <c r="I842" s="7">
        <v>640000000</v>
      </c>
      <c r="J842" t="s">
        <v>1324</v>
      </c>
      <c r="K842" s="4">
        <f>(Q1_Table[[#This Row],[Valuation]]-Q1_Table[[#This Row],[Funding]])/Q1_Table[[#This Row],[Funding]]</f>
        <v>2.125</v>
      </c>
    </row>
    <row r="843" spans="1:11" x14ac:dyDescent="0.2">
      <c r="A843" t="s">
        <v>946</v>
      </c>
      <c r="B843" s="2">
        <v>2000000000</v>
      </c>
      <c r="C843" s="1">
        <v>44364</v>
      </c>
      <c r="D843" t="s">
        <v>201</v>
      </c>
      <c r="E843" t="s">
        <v>101</v>
      </c>
      <c r="F843" t="s">
        <v>19</v>
      </c>
      <c r="G843" t="s">
        <v>20</v>
      </c>
      <c r="H843" s="3">
        <v>2015</v>
      </c>
      <c r="I843" s="7">
        <v>640000000</v>
      </c>
      <c r="J843" t="s">
        <v>947</v>
      </c>
      <c r="K843" s="4">
        <f>(Q1_Table[[#This Row],[Valuation]]-Q1_Table[[#This Row],[Funding]])/Q1_Table[[#This Row],[Funding]]</f>
        <v>2.125</v>
      </c>
    </row>
    <row r="844" spans="1:11" x14ac:dyDescent="0.2">
      <c r="A844" t="s">
        <v>1884</v>
      </c>
      <c r="B844" s="2">
        <v>1000000000</v>
      </c>
      <c r="C844" s="1">
        <v>44475</v>
      </c>
      <c r="D844" t="s">
        <v>97</v>
      </c>
      <c r="E844" t="s">
        <v>28</v>
      </c>
      <c r="F844" t="s">
        <v>19</v>
      </c>
      <c r="G844" t="s">
        <v>20</v>
      </c>
      <c r="H844" s="3">
        <v>2019</v>
      </c>
      <c r="I844" s="7">
        <v>323000000</v>
      </c>
      <c r="J844" t="s">
        <v>1885</v>
      </c>
      <c r="K844" s="4">
        <f>(Q1_Table[[#This Row],[Valuation]]-Q1_Table[[#This Row],[Funding]])/Q1_Table[[#This Row],[Funding]]</f>
        <v>2.0959752321981426</v>
      </c>
    </row>
    <row r="845" spans="1:11" x14ac:dyDescent="0.2">
      <c r="A845" t="s">
        <v>1635</v>
      </c>
      <c r="B845" s="2">
        <v>1000000000</v>
      </c>
      <c r="C845" s="1">
        <v>44391</v>
      </c>
      <c r="D845" t="s">
        <v>27</v>
      </c>
      <c r="E845" t="s">
        <v>246</v>
      </c>
      <c r="F845" t="s">
        <v>19</v>
      </c>
      <c r="G845" t="s">
        <v>20</v>
      </c>
      <c r="H845" s="3">
        <v>2015</v>
      </c>
      <c r="I845" s="7">
        <v>323000000</v>
      </c>
      <c r="J845" t="s">
        <v>1636</v>
      </c>
      <c r="K845" s="4">
        <f>(Q1_Table[[#This Row],[Valuation]]-Q1_Table[[#This Row],[Funding]])/Q1_Table[[#This Row],[Funding]]</f>
        <v>2.0959752321981426</v>
      </c>
    </row>
    <row r="846" spans="1:11" x14ac:dyDescent="0.2">
      <c r="A846" t="s">
        <v>1772</v>
      </c>
      <c r="B846" s="2">
        <v>1000000000</v>
      </c>
      <c r="C846" s="1">
        <v>43510</v>
      </c>
      <c r="D846" t="s">
        <v>17</v>
      </c>
      <c r="E846" t="s">
        <v>771</v>
      </c>
      <c r="F846" t="s">
        <v>43</v>
      </c>
      <c r="G846" t="s">
        <v>33</v>
      </c>
      <c r="H846" s="3">
        <v>2009</v>
      </c>
      <c r="I846" s="7">
        <v>324000000</v>
      </c>
      <c r="J846" t="s">
        <v>1773</v>
      </c>
      <c r="K846" s="4">
        <f>(Q1_Table[[#This Row],[Valuation]]-Q1_Table[[#This Row],[Funding]])/Q1_Table[[#This Row],[Funding]]</f>
        <v>2.0864197530864197</v>
      </c>
    </row>
    <row r="847" spans="1:11" x14ac:dyDescent="0.2">
      <c r="A847" t="s">
        <v>839</v>
      </c>
      <c r="B847" s="2">
        <v>3000000000</v>
      </c>
      <c r="C847" s="1">
        <v>43725</v>
      </c>
      <c r="D847" t="s">
        <v>97</v>
      </c>
      <c r="E847" t="s">
        <v>840</v>
      </c>
      <c r="F847" t="s">
        <v>43</v>
      </c>
      <c r="G847" t="s">
        <v>33</v>
      </c>
      <c r="H847" s="3">
        <v>2014</v>
      </c>
      <c r="I847" s="7">
        <v>975000000</v>
      </c>
      <c r="J847" t="s">
        <v>841</v>
      </c>
      <c r="K847" s="4">
        <f>(Q1_Table[[#This Row],[Valuation]]-Q1_Table[[#This Row],[Funding]])/Q1_Table[[#This Row],[Funding]]</f>
        <v>2.0769230769230771</v>
      </c>
    </row>
    <row r="848" spans="1:11" x14ac:dyDescent="0.2">
      <c r="A848" t="s">
        <v>2103</v>
      </c>
      <c r="B848" s="2">
        <v>1000000000</v>
      </c>
      <c r="C848" s="1">
        <v>44223</v>
      </c>
      <c r="D848" t="s">
        <v>36</v>
      </c>
      <c r="E848" t="s">
        <v>2104</v>
      </c>
      <c r="F848" t="s">
        <v>357</v>
      </c>
      <c r="G848" t="s">
        <v>14</v>
      </c>
      <c r="H848" s="3">
        <v>2015</v>
      </c>
      <c r="I848" s="7">
        <v>325000000</v>
      </c>
      <c r="J848" t="s">
        <v>2105</v>
      </c>
      <c r="K848" s="4">
        <f>(Q1_Table[[#This Row],[Valuation]]-Q1_Table[[#This Row],[Funding]])/Q1_Table[[#This Row],[Funding]]</f>
        <v>2.0769230769230771</v>
      </c>
    </row>
    <row r="849" spans="1:11" x14ac:dyDescent="0.2">
      <c r="A849" t="s">
        <v>1927</v>
      </c>
      <c r="B849" s="2">
        <v>1000000000</v>
      </c>
      <c r="C849" s="1">
        <v>44510</v>
      </c>
      <c r="D849" t="s">
        <v>124</v>
      </c>
      <c r="E849" t="s">
        <v>77</v>
      </c>
      <c r="F849" t="s">
        <v>13</v>
      </c>
      <c r="G849" t="s">
        <v>14</v>
      </c>
      <c r="H849" s="3">
        <v>2013</v>
      </c>
      <c r="I849" s="7">
        <v>325000000</v>
      </c>
      <c r="J849" t="s">
        <v>1928</v>
      </c>
      <c r="K849" s="4">
        <f>(Q1_Table[[#This Row],[Valuation]]-Q1_Table[[#This Row],[Funding]])/Q1_Table[[#This Row],[Funding]]</f>
        <v>2.0769230769230771</v>
      </c>
    </row>
    <row r="850" spans="1:11" x14ac:dyDescent="0.2">
      <c r="A850" t="s">
        <v>1780</v>
      </c>
      <c r="B850" s="2">
        <v>1000000000</v>
      </c>
      <c r="C850" s="1">
        <v>44474</v>
      </c>
      <c r="D850" t="s">
        <v>36</v>
      </c>
      <c r="E850" t="s">
        <v>28</v>
      </c>
      <c r="F850" t="s">
        <v>19</v>
      </c>
      <c r="G850" t="s">
        <v>20</v>
      </c>
      <c r="H850" s="3">
        <v>2014</v>
      </c>
      <c r="I850" s="7">
        <v>325000000</v>
      </c>
      <c r="J850" t="s">
        <v>1781</v>
      </c>
      <c r="K850" s="4">
        <f>(Q1_Table[[#This Row],[Valuation]]-Q1_Table[[#This Row],[Funding]])/Q1_Table[[#This Row],[Funding]]</f>
        <v>2.0769230769230771</v>
      </c>
    </row>
    <row r="851" spans="1:11" x14ac:dyDescent="0.2">
      <c r="A851" t="s">
        <v>2238</v>
      </c>
      <c r="B851" s="2">
        <v>1000000000</v>
      </c>
      <c r="C851" s="1">
        <v>43291</v>
      </c>
      <c r="D851" t="s">
        <v>36</v>
      </c>
      <c r="E851" t="s">
        <v>101</v>
      </c>
      <c r="F851" t="s">
        <v>19</v>
      </c>
      <c r="G851" t="s">
        <v>20</v>
      </c>
      <c r="H851" s="3">
        <v>2007</v>
      </c>
      <c r="I851" s="7">
        <v>325000000</v>
      </c>
      <c r="J851" t="s">
        <v>2239</v>
      </c>
      <c r="K851" s="4">
        <f>(Q1_Table[[#This Row],[Valuation]]-Q1_Table[[#This Row],[Funding]])/Q1_Table[[#This Row],[Funding]]</f>
        <v>2.0769230769230771</v>
      </c>
    </row>
    <row r="852" spans="1:11" x14ac:dyDescent="0.2">
      <c r="A852" t="s">
        <v>2389</v>
      </c>
      <c r="B852" s="2">
        <v>1000000000</v>
      </c>
      <c r="C852" s="1">
        <v>44480</v>
      </c>
      <c r="D852" t="s">
        <v>27</v>
      </c>
      <c r="E852" t="s">
        <v>2390</v>
      </c>
      <c r="F852" t="s">
        <v>316</v>
      </c>
      <c r="G852" t="s">
        <v>33</v>
      </c>
      <c r="H852" s="3">
        <v>2016</v>
      </c>
      <c r="I852" s="7">
        <v>326000000</v>
      </c>
      <c r="J852" t="s">
        <v>2391</v>
      </c>
      <c r="K852" s="4">
        <f>(Q1_Table[[#This Row],[Valuation]]-Q1_Table[[#This Row],[Funding]])/Q1_Table[[#This Row],[Funding]]</f>
        <v>2.0674846625766872</v>
      </c>
    </row>
    <row r="853" spans="1:11" x14ac:dyDescent="0.2">
      <c r="A853" t="s">
        <v>1647</v>
      </c>
      <c r="B853" s="2">
        <v>1000000000</v>
      </c>
      <c r="C853" s="1">
        <v>44656</v>
      </c>
      <c r="D853" t="s">
        <v>97</v>
      </c>
      <c r="E853" t="s">
        <v>28</v>
      </c>
      <c r="F853" t="s">
        <v>19</v>
      </c>
      <c r="G853" t="s">
        <v>20</v>
      </c>
      <c r="H853" s="3">
        <v>2015</v>
      </c>
      <c r="I853" s="7">
        <v>328000000</v>
      </c>
      <c r="J853" t="s">
        <v>1648</v>
      </c>
      <c r="K853" s="4">
        <f>(Q1_Table[[#This Row],[Valuation]]-Q1_Table[[#This Row],[Funding]])/Q1_Table[[#This Row],[Funding]]</f>
        <v>2.0487804878048781</v>
      </c>
    </row>
    <row r="854" spans="1:11" x14ac:dyDescent="0.2">
      <c r="A854" t="s">
        <v>2356</v>
      </c>
      <c r="B854" s="2">
        <v>1000000000</v>
      </c>
      <c r="C854" s="1">
        <v>44432</v>
      </c>
      <c r="D854" t="s">
        <v>11</v>
      </c>
      <c r="E854" t="s">
        <v>121</v>
      </c>
      <c r="F854" t="s">
        <v>19</v>
      </c>
      <c r="G854" t="s">
        <v>20</v>
      </c>
      <c r="H854" s="3">
        <v>2015</v>
      </c>
      <c r="I854" s="7">
        <v>328000000</v>
      </c>
      <c r="J854" t="s">
        <v>2357</v>
      </c>
      <c r="K854" s="4">
        <f>(Q1_Table[[#This Row],[Valuation]]-Q1_Table[[#This Row],[Funding]])/Q1_Table[[#This Row],[Funding]]</f>
        <v>2.0487804878048781</v>
      </c>
    </row>
    <row r="855" spans="1:11" x14ac:dyDescent="0.2">
      <c r="A855" t="s">
        <v>703</v>
      </c>
      <c r="B855" s="2">
        <v>3000000000</v>
      </c>
      <c r="C855" s="1">
        <v>44448</v>
      </c>
      <c r="D855" t="s">
        <v>27</v>
      </c>
      <c r="E855" t="s">
        <v>28</v>
      </c>
      <c r="F855" t="s">
        <v>19</v>
      </c>
      <c r="G855" t="s">
        <v>20</v>
      </c>
      <c r="H855" s="3">
        <v>2015</v>
      </c>
      <c r="I855" s="7">
        <v>987000000</v>
      </c>
      <c r="J855" t="s">
        <v>704</v>
      </c>
      <c r="K855" s="4">
        <f>(Q1_Table[[#This Row],[Valuation]]-Q1_Table[[#This Row],[Funding]])/Q1_Table[[#This Row],[Funding]]</f>
        <v>2.0395136778115504</v>
      </c>
    </row>
    <row r="856" spans="1:11" x14ac:dyDescent="0.2">
      <c r="A856" t="s">
        <v>1327</v>
      </c>
      <c r="B856" s="2">
        <v>2000000000</v>
      </c>
      <c r="C856" s="1">
        <v>41260</v>
      </c>
      <c r="D856" t="s">
        <v>11</v>
      </c>
      <c r="E856" t="s">
        <v>246</v>
      </c>
      <c r="F856" t="s">
        <v>19</v>
      </c>
      <c r="G856" t="s">
        <v>20</v>
      </c>
      <c r="H856" s="3">
        <v>2012</v>
      </c>
      <c r="I856" s="7">
        <v>658000000</v>
      </c>
      <c r="J856" t="s">
        <v>1328</v>
      </c>
      <c r="K856" s="4">
        <f>(Q1_Table[[#This Row],[Valuation]]-Q1_Table[[#This Row],[Funding]])/Q1_Table[[#This Row],[Funding]]</f>
        <v>2.0395136778115504</v>
      </c>
    </row>
    <row r="857" spans="1:11" x14ac:dyDescent="0.2">
      <c r="A857" t="s">
        <v>1531</v>
      </c>
      <c r="B857" s="2">
        <v>1000000000</v>
      </c>
      <c r="C857" s="1">
        <v>44497</v>
      </c>
      <c r="D857" t="s">
        <v>133</v>
      </c>
      <c r="E857" t="s">
        <v>497</v>
      </c>
      <c r="F857" t="s">
        <v>19</v>
      </c>
      <c r="G857" t="s">
        <v>20</v>
      </c>
      <c r="H857" s="3">
        <v>2007</v>
      </c>
      <c r="I857" s="7">
        <v>329000000</v>
      </c>
      <c r="J857" t="s">
        <v>1532</v>
      </c>
      <c r="K857" s="4">
        <f>(Q1_Table[[#This Row],[Valuation]]-Q1_Table[[#This Row],[Funding]])/Q1_Table[[#This Row],[Funding]]</f>
        <v>2.0395136778115504</v>
      </c>
    </row>
    <row r="858" spans="1:11" x14ac:dyDescent="0.2">
      <c r="A858" t="s">
        <v>2167</v>
      </c>
      <c r="B858" s="2">
        <v>1000000000</v>
      </c>
      <c r="C858" s="1">
        <v>43241</v>
      </c>
      <c r="D858" t="s">
        <v>213</v>
      </c>
      <c r="E858" t="s">
        <v>2168</v>
      </c>
      <c r="F858" t="s">
        <v>334</v>
      </c>
      <c r="G858" t="s">
        <v>33</v>
      </c>
      <c r="H858" s="3">
        <v>2016</v>
      </c>
      <c r="I858" s="7">
        <v>330000000</v>
      </c>
      <c r="J858" t="s">
        <v>2169</v>
      </c>
      <c r="K858" s="4">
        <f>(Q1_Table[[#This Row],[Valuation]]-Q1_Table[[#This Row],[Funding]])/Q1_Table[[#This Row],[Funding]]</f>
        <v>2.0303030303030303</v>
      </c>
    </row>
    <row r="859" spans="1:11" x14ac:dyDescent="0.2">
      <c r="A859" t="s">
        <v>2337</v>
      </c>
      <c r="B859" s="2">
        <v>1000000000</v>
      </c>
      <c r="C859" s="1">
        <v>44531</v>
      </c>
      <c r="D859" t="s">
        <v>201</v>
      </c>
      <c r="E859" t="s">
        <v>2338</v>
      </c>
      <c r="F859" t="s">
        <v>19</v>
      </c>
      <c r="G859" t="s">
        <v>20</v>
      </c>
      <c r="H859" s="3">
        <v>2007</v>
      </c>
      <c r="I859" s="7">
        <v>330000000</v>
      </c>
      <c r="J859" t="s">
        <v>2339</v>
      </c>
      <c r="K859" s="4">
        <f>(Q1_Table[[#This Row],[Valuation]]-Q1_Table[[#This Row],[Funding]])/Q1_Table[[#This Row],[Funding]]</f>
        <v>2.0303030303030303</v>
      </c>
    </row>
    <row r="860" spans="1:11" x14ac:dyDescent="0.2">
      <c r="A860" t="s">
        <v>2443</v>
      </c>
      <c r="B860" s="2">
        <v>1000000000</v>
      </c>
      <c r="C860" s="1">
        <v>42289</v>
      </c>
      <c r="D860" t="s">
        <v>23</v>
      </c>
      <c r="E860" t="s">
        <v>12</v>
      </c>
      <c r="F860" t="s">
        <v>13</v>
      </c>
      <c r="G860" t="s">
        <v>14</v>
      </c>
      <c r="H860" s="3">
        <v>2009</v>
      </c>
      <c r="I860" s="7">
        <v>330000000</v>
      </c>
      <c r="J860" t="s">
        <v>2444</v>
      </c>
      <c r="K860" s="4">
        <f>(Q1_Table[[#This Row],[Valuation]]-Q1_Table[[#This Row],[Funding]])/Q1_Table[[#This Row],[Funding]]</f>
        <v>2.0303030303030303</v>
      </c>
    </row>
    <row r="861" spans="1:11" x14ac:dyDescent="0.2">
      <c r="A861" t="s">
        <v>2360</v>
      </c>
      <c r="B861" s="2">
        <v>1000000000</v>
      </c>
      <c r="C861" s="1">
        <v>44376</v>
      </c>
      <c r="D861" t="s">
        <v>46</v>
      </c>
      <c r="E861" t="s">
        <v>246</v>
      </c>
      <c r="F861" t="s">
        <v>19</v>
      </c>
      <c r="G861" t="s">
        <v>20</v>
      </c>
      <c r="H861" s="3">
        <v>2014</v>
      </c>
      <c r="I861" s="7">
        <v>331000000</v>
      </c>
      <c r="J861" t="s">
        <v>2361</v>
      </c>
      <c r="K861" s="4">
        <f>(Q1_Table[[#This Row],[Valuation]]-Q1_Table[[#This Row],[Funding]])/Q1_Table[[#This Row],[Funding]]</f>
        <v>2.0211480362537766</v>
      </c>
    </row>
    <row r="862" spans="1:11" x14ac:dyDescent="0.2">
      <c r="A862" t="s">
        <v>1190</v>
      </c>
      <c r="B862" s="2">
        <v>2000000000</v>
      </c>
      <c r="C862" s="1">
        <v>44256</v>
      </c>
      <c r="D862" t="s">
        <v>23</v>
      </c>
      <c r="E862" t="s">
        <v>315</v>
      </c>
      <c r="F862" t="s">
        <v>316</v>
      </c>
      <c r="G862" t="s">
        <v>33</v>
      </c>
      <c r="H862" s="3">
        <v>2009</v>
      </c>
      <c r="I862" s="7">
        <v>663000000</v>
      </c>
      <c r="J862" t="s">
        <v>1191</v>
      </c>
      <c r="K862" s="4">
        <f>(Q1_Table[[#This Row],[Valuation]]-Q1_Table[[#This Row],[Funding]])/Q1_Table[[#This Row],[Funding]]</f>
        <v>2.0165912518853695</v>
      </c>
    </row>
    <row r="863" spans="1:11" x14ac:dyDescent="0.2">
      <c r="A863" t="s">
        <v>751</v>
      </c>
      <c r="B863" s="2">
        <v>3000000000</v>
      </c>
      <c r="C863" s="1">
        <v>43767</v>
      </c>
      <c r="D863" t="s">
        <v>213</v>
      </c>
      <c r="E863" t="s">
        <v>528</v>
      </c>
      <c r="F863" t="s">
        <v>19</v>
      </c>
      <c r="G863" t="s">
        <v>20</v>
      </c>
      <c r="H863" s="3">
        <v>2011</v>
      </c>
      <c r="I863" s="7">
        <v>999000000</v>
      </c>
      <c r="J863" t="s">
        <v>752</v>
      </c>
      <c r="K863" s="4">
        <f>(Q1_Table[[#This Row],[Valuation]]-Q1_Table[[#This Row],[Funding]])/Q1_Table[[#This Row],[Funding]]</f>
        <v>2.0030030030030028</v>
      </c>
    </row>
    <row r="864" spans="1:11" x14ac:dyDescent="0.2">
      <c r="A864" t="s">
        <v>2206</v>
      </c>
      <c r="B864" s="2">
        <v>1000000000</v>
      </c>
      <c r="C864" s="1">
        <v>44557</v>
      </c>
      <c r="D864" t="s">
        <v>49</v>
      </c>
      <c r="E864" t="s">
        <v>73</v>
      </c>
      <c r="F864" t="s">
        <v>74</v>
      </c>
      <c r="G864" t="s">
        <v>14</v>
      </c>
      <c r="H864" s="3">
        <v>2017</v>
      </c>
      <c r="I864" s="7">
        <v>333000000</v>
      </c>
      <c r="J864" t="s">
        <v>2207</v>
      </c>
      <c r="K864" s="4">
        <f>(Q1_Table[[#This Row],[Valuation]]-Q1_Table[[#This Row],[Funding]])/Q1_Table[[#This Row],[Funding]]</f>
        <v>2.0030030030030028</v>
      </c>
    </row>
    <row r="865" spans="1:11" x14ac:dyDescent="0.2">
      <c r="A865" t="s">
        <v>105</v>
      </c>
      <c r="B865" s="2">
        <v>12000000000</v>
      </c>
      <c r="C865" s="1">
        <v>43658</v>
      </c>
      <c r="D865" t="s">
        <v>11</v>
      </c>
      <c r="E865" t="s">
        <v>106</v>
      </c>
      <c r="F865" t="s">
        <v>19</v>
      </c>
      <c r="G865" t="s">
        <v>20</v>
      </c>
      <c r="H865" s="3">
        <v>2016</v>
      </c>
      <c r="I865" s="7">
        <v>4000000000</v>
      </c>
      <c r="J865" t="s">
        <v>107</v>
      </c>
      <c r="K865" s="4">
        <f>(Q1_Table[[#This Row],[Valuation]]-Q1_Table[[#This Row],[Funding]])/Q1_Table[[#This Row],[Funding]]</f>
        <v>2</v>
      </c>
    </row>
    <row r="866" spans="1:11" x14ac:dyDescent="0.2">
      <c r="A866" t="s">
        <v>108</v>
      </c>
      <c r="B866" s="2">
        <v>12000000000</v>
      </c>
      <c r="C866" s="1">
        <v>43628</v>
      </c>
      <c r="D866" t="s">
        <v>17</v>
      </c>
      <c r="E866" t="s">
        <v>31</v>
      </c>
      <c r="F866" t="s">
        <v>32</v>
      </c>
      <c r="G866" t="s">
        <v>33</v>
      </c>
      <c r="H866" s="3">
        <v>2016</v>
      </c>
      <c r="I866" s="7">
        <v>4000000000</v>
      </c>
      <c r="J866" t="s">
        <v>109</v>
      </c>
      <c r="K866" s="4">
        <f>(Q1_Table[[#This Row],[Valuation]]-Q1_Table[[#This Row],[Funding]])/Q1_Table[[#This Row],[Funding]]</f>
        <v>2</v>
      </c>
    </row>
    <row r="867" spans="1:11" x14ac:dyDescent="0.2">
      <c r="A867" t="s">
        <v>295</v>
      </c>
      <c r="B867" s="2">
        <v>6000000000</v>
      </c>
      <c r="C867" s="1">
        <v>43143</v>
      </c>
      <c r="D867" t="s">
        <v>49</v>
      </c>
      <c r="E867" t="s">
        <v>12</v>
      </c>
      <c r="F867" t="s">
        <v>13</v>
      </c>
      <c r="G867" t="s">
        <v>14</v>
      </c>
      <c r="H867" s="3">
        <v>1999</v>
      </c>
      <c r="I867" s="7">
        <v>2000000000</v>
      </c>
      <c r="J867" t="s">
        <v>296</v>
      </c>
      <c r="K867" s="4">
        <f>(Q1_Table[[#This Row],[Valuation]]-Q1_Table[[#This Row],[Funding]])/Q1_Table[[#This Row],[Funding]]</f>
        <v>2</v>
      </c>
    </row>
    <row r="868" spans="1:11" x14ac:dyDescent="0.2">
      <c r="A868" t="s">
        <v>830</v>
      </c>
      <c r="B868" s="2">
        <v>3000000000</v>
      </c>
      <c r="C868" s="1">
        <v>44266</v>
      </c>
      <c r="D868" t="s">
        <v>27</v>
      </c>
      <c r="E868" t="s">
        <v>831</v>
      </c>
      <c r="F868" t="s">
        <v>19</v>
      </c>
      <c r="G868" t="s">
        <v>20</v>
      </c>
      <c r="H868" s="3">
        <v>2017</v>
      </c>
      <c r="I868" s="7">
        <v>1000000000</v>
      </c>
      <c r="J868" t="s">
        <v>832</v>
      </c>
      <c r="K868" s="4">
        <f>(Q1_Table[[#This Row],[Valuation]]-Q1_Table[[#This Row],[Funding]])/Q1_Table[[#This Row],[Funding]]</f>
        <v>2</v>
      </c>
    </row>
    <row r="869" spans="1:11" x14ac:dyDescent="0.2">
      <c r="A869" t="s">
        <v>671</v>
      </c>
      <c r="B869" s="2">
        <v>3000000000</v>
      </c>
      <c r="C869" s="1">
        <v>43210</v>
      </c>
      <c r="D869" t="s">
        <v>133</v>
      </c>
      <c r="E869" t="s">
        <v>672</v>
      </c>
      <c r="F869" t="s">
        <v>13</v>
      </c>
      <c r="G869" t="s">
        <v>14</v>
      </c>
      <c r="H869" s="3">
        <v>2016</v>
      </c>
      <c r="I869" s="7">
        <v>1000000000</v>
      </c>
      <c r="J869" t="s">
        <v>673</v>
      </c>
      <c r="K869" s="4">
        <f>(Q1_Table[[#This Row],[Valuation]]-Q1_Table[[#This Row],[Funding]])/Q1_Table[[#This Row],[Funding]]</f>
        <v>2</v>
      </c>
    </row>
    <row r="870" spans="1:11" x14ac:dyDescent="0.2">
      <c r="A870" t="s">
        <v>739</v>
      </c>
      <c r="B870" s="2">
        <v>3000000000</v>
      </c>
      <c r="C870" s="1">
        <v>44159</v>
      </c>
      <c r="D870" t="s">
        <v>23</v>
      </c>
      <c r="E870" t="s">
        <v>442</v>
      </c>
      <c r="F870" t="s">
        <v>70</v>
      </c>
      <c r="G870" t="s">
        <v>14</v>
      </c>
      <c r="H870" s="3">
        <v>2015</v>
      </c>
      <c r="I870" s="7">
        <v>1000000000</v>
      </c>
      <c r="J870" t="s">
        <v>740</v>
      </c>
      <c r="K870" s="4">
        <f>(Q1_Table[[#This Row],[Valuation]]-Q1_Table[[#This Row],[Funding]])/Q1_Table[[#This Row],[Funding]]</f>
        <v>2</v>
      </c>
    </row>
    <row r="871" spans="1:11" x14ac:dyDescent="0.2">
      <c r="A871" t="s">
        <v>847</v>
      </c>
      <c r="B871" s="2">
        <v>3000000000</v>
      </c>
      <c r="C871" s="1">
        <v>43523</v>
      </c>
      <c r="D871" t="s">
        <v>46</v>
      </c>
      <c r="E871" t="s">
        <v>442</v>
      </c>
      <c r="F871" t="s">
        <v>70</v>
      </c>
      <c r="G871" t="s">
        <v>14</v>
      </c>
      <c r="H871" s="3">
        <v>2011</v>
      </c>
      <c r="I871" s="7">
        <v>1000000000</v>
      </c>
      <c r="J871" t="s">
        <v>848</v>
      </c>
      <c r="K871" s="4">
        <f>(Q1_Table[[#This Row],[Valuation]]-Q1_Table[[#This Row],[Funding]])/Q1_Table[[#This Row],[Funding]]</f>
        <v>2</v>
      </c>
    </row>
    <row r="872" spans="1:11" x14ac:dyDescent="0.2">
      <c r="A872" t="s">
        <v>802</v>
      </c>
      <c r="B872" s="2">
        <v>3000000000</v>
      </c>
      <c r="C872" s="1">
        <v>44531</v>
      </c>
      <c r="D872" t="s">
        <v>23</v>
      </c>
      <c r="E872" t="s">
        <v>208</v>
      </c>
      <c r="F872" t="s">
        <v>149</v>
      </c>
      <c r="G872" t="s">
        <v>33</v>
      </c>
      <c r="H872" s="3">
        <v>2021</v>
      </c>
      <c r="I872" s="7">
        <v>1000000000</v>
      </c>
      <c r="J872" t="s">
        <v>803</v>
      </c>
      <c r="K872" s="4">
        <f>(Q1_Table[[#This Row],[Valuation]]-Q1_Table[[#This Row],[Funding]])/Q1_Table[[#This Row],[Funding]]</f>
        <v>2</v>
      </c>
    </row>
    <row r="873" spans="1:11" x14ac:dyDescent="0.2">
      <c r="A873" t="s">
        <v>849</v>
      </c>
      <c r="B873" s="2">
        <v>3000000000</v>
      </c>
      <c r="C873" s="1">
        <v>43664</v>
      </c>
      <c r="D873" t="s">
        <v>133</v>
      </c>
      <c r="E873" t="s">
        <v>148</v>
      </c>
      <c r="F873" t="s">
        <v>149</v>
      </c>
      <c r="G873" t="s">
        <v>33</v>
      </c>
      <c r="H873" s="3">
        <v>2013</v>
      </c>
      <c r="I873" s="7">
        <v>1000000000</v>
      </c>
      <c r="J873" t="s">
        <v>850</v>
      </c>
      <c r="K873" s="4">
        <f>(Q1_Table[[#This Row],[Valuation]]-Q1_Table[[#This Row],[Funding]])/Q1_Table[[#This Row],[Funding]]</f>
        <v>2</v>
      </c>
    </row>
    <row r="874" spans="1:11" x14ac:dyDescent="0.2">
      <c r="A874" t="s">
        <v>808</v>
      </c>
      <c r="B874" s="2">
        <v>3000000000</v>
      </c>
      <c r="C874" s="1">
        <v>44280</v>
      </c>
      <c r="D874" t="s">
        <v>23</v>
      </c>
      <c r="E874" t="s">
        <v>208</v>
      </c>
      <c r="F874" t="s">
        <v>149</v>
      </c>
      <c r="G874" t="s">
        <v>33</v>
      </c>
      <c r="H874" s="3">
        <v>2020</v>
      </c>
      <c r="I874" s="7">
        <v>1000000000</v>
      </c>
      <c r="J874" t="s">
        <v>809</v>
      </c>
      <c r="K874" s="4">
        <f>(Q1_Table[[#This Row],[Valuation]]-Q1_Table[[#This Row],[Funding]])/Q1_Table[[#This Row],[Funding]]</f>
        <v>2</v>
      </c>
    </row>
    <row r="875" spans="1:11" x14ac:dyDescent="0.2">
      <c r="A875" t="s">
        <v>652</v>
      </c>
      <c r="B875" s="2">
        <v>3000000000</v>
      </c>
      <c r="C875" s="1">
        <v>43123</v>
      </c>
      <c r="D875" t="s">
        <v>46</v>
      </c>
      <c r="E875" t="s">
        <v>24</v>
      </c>
      <c r="F875" t="s">
        <v>13</v>
      </c>
      <c r="G875" t="s">
        <v>14</v>
      </c>
      <c r="H875" s="3">
        <v>2015</v>
      </c>
      <c r="I875" s="7">
        <v>1000000000</v>
      </c>
      <c r="J875" t="s">
        <v>653</v>
      </c>
      <c r="K875" s="4">
        <f>(Q1_Table[[#This Row],[Valuation]]-Q1_Table[[#This Row],[Funding]])/Q1_Table[[#This Row],[Funding]]</f>
        <v>2</v>
      </c>
    </row>
    <row r="876" spans="1:11" x14ac:dyDescent="0.2">
      <c r="A876" t="s">
        <v>656</v>
      </c>
      <c r="B876" s="2">
        <v>3000000000</v>
      </c>
      <c r="C876" s="1">
        <v>44112</v>
      </c>
      <c r="D876" t="s">
        <v>213</v>
      </c>
      <c r="E876" t="s">
        <v>309</v>
      </c>
      <c r="F876" t="s">
        <v>310</v>
      </c>
      <c r="G876" t="s">
        <v>33</v>
      </c>
      <c r="H876" s="3">
        <v>2011</v>
      </c>
      <c r="I876" s="7">
        <v>1000000000</v>
      </c>
      <c r="J876" t="s">
        <v>657</v>
      </c>
      <c r="K876" s="4">
        <f>(Q1_Table[[#This Row],[Valuation]]-Q1_Table[[#This Row],[Funding]])/Q1_Table[[#This Row],[Funding]]</f>
        <v>2</v>
      </c>
    </row>
    <row r="877" spans="1:11" x14ac:dyDescent="0.2">
      <c r="A877" t="s">
        <v>648</v>
      </c>
      <c r="B877" s="2">
        <v>3000000000</v>
      </c>
      <c r="C877" s="1">
        <v>43020</v>
      </c>
      <c r="D877" t="s">
        <v>27</v>
      </c>
      <c r="E877" t="s">
        <v>42</v>
      </c>
      <c r="F877" t="s">
        <v>43</v>
      </c>
      <c r="G877" t="s">
        <v>33</v>
      </c>
      <c r="H877" s="3">
        <v>2015</v>
      </c>
      <c r="I877" s="7">
        <v>1000000000</v>
      </c>
      <c r="J877" t="s">
        <v>649</v>
      </c>
      <c r="K877" s="4">
        <f>(Q1_Table[[#This Row],[Valuation]]-Q1_Table[[#This Row],[Funding]])/Q1_Table[[#This Row],[Funding]]</f>
        <v>2</v>
      </c>
    </row>
    <row r="878" spans="1:11" x14ac:dyDescent="0.2">
      <c r="A878" t="s">
        <v>636</v>
      </c>
      <c r="B878" s="2">
        <v>3000000000</v>
      </c>
      <c r="C878" s="1">
        <v>43668</v>
      </c>
      <c r="D878" t="s">
        <v>11</v>
      </c>
      <c r="E878" t="s">
        <v>28</v>
      </c>
      <c r="F878" t="s">
        <v>19</v>
      </c>
      <c r="G878" t="s">
        <v>20</v>
      </c>
      <c r="H878" s="3">
        <v>2015</v>
      </c>
      <c r="I878" s="7">
        <v>1000000000</v>
      </c>
      <c r="J878" t="s">
        <v>637</v>
      </c>
      <c r="K878" s="4">
        <f>(Q1_Table[[#This Row],[Valuation]]-Q1_Table[[#This Row],[Funding]])/Q1_Table[[#This Row],[Funding]]</f>
        <v>2</v>
      </c>
    </row>
    <row r="879" spans="1:11" x14ac:dyDescent="0.2">
      <c r="A879" t="s">
        <v>884</v>
      </c>
      <c r="B879" s="2">
        <v>3000000000</v>
      </c>
      <c r="C879" s="1">
        <v>43040</v>
      </c>
      <c r="D879" t="s">
        <v>23</v>
      </c>
      <c r="E879" t="s">
        <v>298</v>
      </c>
      <c r="F879" t="s">
        <v>13</v>
      </c>
      <c r="G879" t="s">
        <v>14</v>
      </c>
      <c r="H879" s="3">
        <v>2012</v>
      </c>
      <c r="I879" s="7">
        <v>1000000000</v>
      </c>
      <c r="J879" t="s">
        <v>885</v>
      </c>
      <c r="K879" s="4">
        <f>(Q1_Table[[#This Row],[Valuation]]-Q1_Table[[#This Row],[Funding]])/Q1_Table[[#This Row],[Funding]]</f>
        <v>2</v>
      </c>
    </row>
    <row r="880" spans="1:11" x14ac:dyDescent="0.2">
      <c r="A880" t="s">
        <v>889</v>
      </c>
      <c r="B880" s="2">
        <v>3000000000</v>
      </c>
      <c r="C880" s="1">
        <v>42736</v>
      </c>
      <c r="D880" t="s">
        <v>156</v>
      </c>
      <c r="E880" t="s">
        <v>73</v>
      </c>
      <c r="F880" t="s">
        <v>74</v>
      </c>
      <c r="G880" t="s">
        <v>14</v>
      </c>
      <c r="H880" s="3">
        <v>2012</v>
      </c>
      <c r="I880" s="7">
        <v>1000000000</v>
      </c>
      <c r="J880" t="s">
        <v>890</v>
      </c>
      <c r="K880" s="4">
        <f>(Q1_Table[[#This Row],[Valuation]]-Q1_Table[[#This Row],[Funding]])/Q1_Table[[#This Row],[Funding]]</f>
        <v>2</v>
      </c>
    </row>
    <row r="881" spans="1:11" x14ac:dyDescent="0.2">
      <c r="A881" t="s">
        <v>654</v>
      </c>
      <c r="B881" s="2">
        <v>3000000000</v>
      </c>
      <c r="C881" s="1">
        <v>43668</v>
      </c>
      <c r="D881" t="s">
        <v>11</v>
      </c>
      <c r="F881" t="s">
        <v>465</v>
      </c>
      <c r="G881" t="s">
        <v>14</v>
      </c>
      <c r="H881" s="3">
        <v>2010</v>
      </c>
      <c r="I881" s="7">
        <v>1000000000</v>
      </c>
      <c r="J881" t="s">
        <v>655</v>
      </c>
      <c r="K881" s="4">
        <f>(Q1_Table[[#This Row],[Valuation]]-Q1_Table[[#This Row],[Funding]])/Q1_Table[[#This Row],[Funding]]</f>
        <v>2</v>
      </c>
    </row>
    <row r="882" spans="1:11" x14ac:dyDescent="0.2">
      <c r="A882" t="s">
        <v>817</v>
      </c>
      <c r="B882" s="2">
        <v>3000000000</v>
      </c>
      <c r="C882" s="1">
        <v>43347</v>
      </c>
      <c r="D882" t="s">
        <v>46</v>
      </c>
      <c r="E882" t="s">
        <v>69</v>
      </c>
      <c r="F882" t="s">
        <v>70</v>
      </c>
      <c r="G882" t="s">
        <v>14</v>
      </c>
      <c r="H882" s="3">
        <v>2016</v>
      </c>
      <c r="I882" s="7">
        <v>1000000000</v>
      </c>
      <c r="J882" t="s">
        <v>818</v>
      </c>
      <c r="K882" s="4">
        <f>(Q1_Table[[#This Row],[Valuation]]-Q1_Table[[#This Row],[Funding]])/Q1_Table[[#This Row],[Funding]]</f>
        <v>2</v>
      </c>
    </row>
    <row r="883" spans="1:11" x14ac:dyDescent="0.2">
      <c r="A883" t="s">
        <v>735</v>
      </c>
      <c r="B883" s="2">
        <v>3000000000</v>
      </c>
      <c r="C883" s="1">
        <v>43192</v>
      </c>
      <c r="D883" t="s">
        <v>133</v>
      </c>
      <c r="E883" t="s">
        <v>77</v>
      </c>
      <c r="F883" t="s">
        <v>13</v>
      </c>
      <c r="G883" t="s">
        <v>14</v>
      </c>
      <c r="H883" s="3">
        <v>2014</v>
      </c>
      <c r="I883" s="7">
        <v>1000000000</v>
      </c>
      <c r="J883" t="s">
        <v>736</v>
      </c>
      <c r="K883" s="4">
        <f>(Q1_Table[[#This Row],[Valuation]]-Q1_Table[[#This Row],[Funding]])/Q1_Table[[#This Row],[Funding]]</f>
        <v>2</v>
      </c>
    </row>
    <row r="884" spans="1:11" x14ac:dyDescent="0.2">
      <c r="A884" t="s">
        <v>1731</v>
      </c>
      <c r="B884" s="2">
        <v>1000000000</v>
      </c>
      <c r="C884" s="1">
        <v>44468</v>
      </c>
      <c r="D884" t="s">
        <v>27</v>
      </c>
      <c r="E884" t="s">
        <v>101</v>
      </c>
      <c r="F884" t="s">
        <v>19</v>
      </c>
      <c r="G884" t="s">
        <v>20</v>
      </c>
      <c r="H884" s="3">
        <v>2010</v>
      </c>
      <c r="I884" s="7">
        <v>335000000</v>
      </c>
      <c r="J884" t="s">
        <v>1732</v>
      </c>
      <c r="K884" s="4">
        <f>(Q1_Table[[#This Row],[Valuation]]-Q1_Table[[#This Row],[Funding]])/Q1_Table[[#This Row],[Funding]]</f>
        <v>1.9850746268656716</v>
      </c>
    </row>
    <row r="885" spans="1:11" x14ac:dyDescent="0.2">
      <c r="A885" t="s">
        <v>1758</v>
      </c>
      <c r="B885" s="2">
        <v>1000000000</v>
      </c>
      <c r="C885" s="1">
        <v>44593</v>
      </c>
      <c r="D885" t="s">
        <v>46</v>
      </c>
      <c r="E885" t="s">
        <v>101</v>
      </c>
      <c r="F885" t="s">
        <v>19</v>
      </c>
      <c r="G885" t="s">
        <v>20</v>
      </c>
      <c r="H885" s="3">
        <v>2014</v>
      </c>
      <c r="I885" s="7">
        <v>336000000</v>
      </c>
      <c r="J885" t="s">
        <v>1759</v>
      </c>
      <c r="K885" s="4">
        <f>(Q1_Table[[#This Row],[Valuation]]-Q1_Table[[#This Row],[Funding]])/Q1_Table[[#This Row],[Funding]]</f>
        <v>1.9761904761904763</v>
      </c>
    </row>
    <row r="886" spans="1:11" x14ac:dyDescent="0.2">
      <c r="A886" t="s">
        <v>2227</v>
      </c>
      <c r="B886" s="2">
        <v>1000000000</v>
      </c>
      <c r="C886" s="1">
        <v>44203</v>
      </c>
      <c r="D886" t="s">
        <v>23</v>
      </c>
      <c r="E886" t="s">
        <v>2228</v>
      </c>
      <c r="F886" t="s">
        <v>421</v>
      </c>
      <c r="G886" t="s">
        <v>413</v>
      </c>
      <c r="H886" s="3">
        <v>2009</v>
      </c>
      <c r="I886" s="7">
        <v>336000000</v>
      </c>
      <c r="J886" t="s">
        <v>2229</v>
      </c>
      <c r="K886" s="4">
        <f>(Q1_Table[[#This Row],[Valuation]]-Q1_Table[[#This Row],[Funding]])/Q1_Table[[#This Row],[Funding]]</f>
        <v>1.9761904761904763</v>
      </c>
    </row>
    <row r="887" spans="1:11" x14ac:dyDescent="0.2">
      <c r="A887" t="s">
        <v>2395</v>
      </c>
      <c r="B887" s="2">
        <v>1000000000</v>
      </c>
      <c r="C887" s="1">
        <v>41880</v>
      </c>
      <c r="D887" t="s">
        <v>23</v>
      </c>
      <c r="E887" t="s">
        <v>468</v>
      </c>
      <c r="F887" t="s">
        <v>19</v>
      </c>
      <c r="G887" t="s">
        <v>20</v>
      </c>
      <c r="H887" s="3">
        <v>2010</v>
      </c>
      <c r="I887" s="7">
        <v>336000000</v>
      </c>
      <c r="J887" t="s">
        <v>2396</v>
      </c>
      <c r="K887" s="4">
        <f>(Q1_Table[[#This Row],[Valuation]]-Q1_Table[[#This Row],[Funding]])/Q1_Table[[#This Row],[Funding]]</f>
        <v>1.9761904761904763</v>
      </c>
    </row>
    <row r="888" spans="1:11" x14ac:dyDescent="0.2">
      <c r="A888" t="s">
        <v>2174</v>
      </c>
      <c r="B888" s="2">
        <v>1000000000</v>
      </c>
      <c r="C888" s="1">
        <v>44412</v>
      </c>
      <c r="D888" t="s">
        <v>27</v>
      </c>
      <c r="E888" t="s">
        <v>28</v>
      </c>
      <c r="F888" t="s">
        <v>19</v>
      </c>
      <c r="G888" t="s">
        <v>20</v>
      </c>
      <c r="H888" s="3">
        <v>2015</v>
      </c>
      <c r="I888" s="7">
        <v>337000000</v>
      </c>
      <c r="J888" t="s">
        <v>2175</v>
      </c>
      <c r="K888" s="4">
        <f>(Q1_Table[[#This Row],[Valuation]]-Q1_Table[[#This Row],[Funding]])/Q1_Table[[#This Row],[Funding]]</f>
        <v>1.967359050445104</v>
      </c>
    </row>
    <row r="889" spans="1:11" x14ac:dyDescent="0.2">
      <c r="A889" t="s">
        <v>1828</v>
      </c>
      <c r="B889" s="2">
        <v>1000000000</v>
      </c>
      <c r="C889" s="1">
        <v>44328</v>
      </c>
      <c r="D889" t="s">
        <v>17</v>
      </c>
      <c r="E889" t="s">
        <v>840</v>
      </c>
      <c r="F889" t="s">
        <v>19</v>
      </c>
      <c r="G889" t="s">
        <v>20</v>
      </c>
      <c r="H889" s="3">
        <v>2016</v>
      </c>
      <c r="I889" s="7">
        <v>337000000</v>
      </c>
      <c r="J889" t="s">
        <v>1829</v>
      </c>
      <c r="K889" s="4">
        <f>(Q1_Table[[#This Row],[Valuation]]-Q1_Table[[#This Row],[Funding]])/Q1_Table[[#This Row],[Funding]]</f>
        <v>1.967359050445104</v>
      </c>
    </row>
    <row r="890" spans="1:11" x14ac:dyDescent="0.2">
      <c r="A890" t="s">
        <v>1840</v>
      </c>
      <c r="B890" s="2">
        <v>1000000000</v>
      </c>
      <c r="C890" s="1">
        <v>44349</v>
      </c>
      <c r="D890" t="s">
        <v>23</v>
      </c>
      <c r="E890" t="s">
        <v>1841</v>
      </c>
      <c r="F890" t="s">
        <v>991</v>
      </c>
      <c r="G890" t="s">
        <v>33</v>
      </c>
      <c r="H890" s="3">
        <v>2013</v>
      </c>
      <c r="I890" s="7">
        <v>337000000</v>
      </c>
      <c r="J890" t="s">
        <v>1842</v>
      </c>
      <c r="K890" s="4">
        <f>(Q1_Table[[#This Row],[Valuation]]-Q1_Table[[#This Row],[Funding]])/Q1_Table[[#This Row],[Funding]]</f>
        <v>1.967359050445104</v>
      </c>
    </row>
    <row r="891" spans="1:11" x14ac:dyDescent="0.2">
      <c r="A891" t="s">
        <v>1262</v>
      </c>
      <c r="B891" s="2">
        <v>2000000000</v>
      </c>
      <c r="C891" s="1">
        <v>44362</v>
      </c>
      <c r="D891" t="s">
        <v>27</v>
      </c>
      <c r="E891" t="s">
        <v>198</v>
      </c>
      <c r="F891" t="s">
        <v>19</v>
      </c>
      <c r="G891" t="s">
        <v>20</v>
      </c>
      <c r="H891" s="3">
        <v>2009</v>
      </c>
      <c r="I891" s="7">
        <v>676000000</v>
      </c>
      <c r="J891" t="s">
        <v>1263</v>
      </c>
      <c r="K891" s="4">
        <f>(Q1_Table[[#This Row],[Valuation]]-Q1_Table[[#This Row],[Funding]])/Q1_Table[[#This Row],[Funding]]</f>
        <v>1.9585798816568047</v>
      </c>
    </row>
    <row r="892" spans="1:11" x14ac:dyDescent="0.2">
      <c r="A892" t="s">
        <v>1886</v>
      </c>
      <c r="B892" s="2">
        <v>1000000000</v>
      </c>
      <c r="C892" s="1">
        <v>44363</v>
      </c>
      <c r="D892" t="s">
        <v>27</v>
      </c>
      <c r="E892" t="s">
        <v>236</v>
      </c>
      <c r="F892" t="s">
        <v>19</v>
      </c>
      <c r="G892" t="s">
        <v>20</v>
      </c>
      <c r="H892" s="3">
        <v>2015</v>
      </c>
      <c r="I892" s="7">
        <v>339000000</v>
      </c>
      <c r="J892" t="s">
        <v>1556</v>
      </c>
      <c r="K892" s="4">
        <f>(Q1_Table[[#This Row],[Valuation]]-Q1_Table[[#This Row],[Funding]])/Q1_Table[[#This Row],[Funding]]</f>
        <v>1.9498525073746313</v>
      </c>
    </row>
    <row r="893" spans="1:11" x14ac:dyDescent="0.2">
      <c r="A893" t="s">
        <v>1952</v>
      </c>
      <c r="B893" s="2">
        <v>1000000000</v>
      </c>
      <c r="C893" s="1">
        <v>44210</v>
      </c>
      <c r="D893" t="s">
        <v>46</v>
      </c>
      <c r="E893" t="s">
        <v>208</v>
      </c>
      <c r="F893" t="s">
        <v>149</v>
      </c>
      <c r="G893" t="s">
        <v>33</v>
      </c>
      <c r="H893" s="3">
        <v>2015</v>
      </c>
      <c r="I893" s="7">
        <v>340000000</v>
      </c>
      <c r="J893" t="s">
        <v>1953</v>
      </c>
      <c r="K893" s="4">
        <f>(Q1_Table[[#This Row],[Valuation]]-Q1_Table[[#This Row],[Funding]])/Q1_Table[[#This Row],[Funding]]</f>
        <v>1.9411764705882353</v>
      </c>
    </row>
    <row r="894" spans="1:11" x14ac:dyDescent="0.2">
      <c r="A894" t="s">
        <v>2368</v>
      </c>
      <c r="B894" s="2">
        <v>1000000000</v>
      </c>
      <c r="C894" s="1">
        <v>44252</v>
      </c>
      <c r="D894" t="s">
        <v>46</v>
      </c>
      <c r="E894" t="s">
        <v>257</v>
      </c>
      <c r="F894" t="s">
        <v>19</v>
      </c>
      <c r="G894" t="s">
        <v>20</v>
      </c>
      <c r="H894" s="3">
        <v>2014</v>
      </c>
      <c r="I894" s="7">
        <v>340000000</v>
      </c>
      <c r="J894" t="s">
        <v>2369</v>
      </c>
      <c r="K894" s="4">
        <f>(Q1_Table[[#This Row],[Valuation]]-Q1_Table[[#This Row],[Funding]])/Q1_Table[[#This Row],[Funding]]</f>
        <v>1.9411764705882353</v>
      </c>
    </row>
    <row r="895" spans="1:11" x14ac:dyDescent="0.2">
      <c r="A895" t="s">
        <v>1095</v>
      </c>
      <c r="B895" s="2">
        <v>2000000000</v>
      </c>
      <c r="C895" s="1">
        <v>42236</v>
      </c>
      <c r="D895" t="s">
        <v>124</v>
      </c>
      <c r="E895" t="s">
        <v>257</v>
      </c>
      <c r="F895" t="s">
        <v>19</v>
      </c>
      <c r="G895" t="s">
        <v>20</v>
      </c>
      <c r="H895" s="3">
        <v>2013</v>
      </c>
      <c r="I895" s="7">
        <v>682000000</v>
      </c>
      <c r="J895" t="s">
        <v>1096</v>
      </c>
      <c r="K895" s="4">
        <f>(Q1_Table[[#This Row],[Valuation]]-Q1_Table[[#This Row],[Funding]])/Q1_Table[[#This Row],[Funding]]</f>
        <v>1.9325513196480939</v>
      </c>
    </row>
    <row r="896" spans="1:11" x14ac:dyDescent="0.2">
      <c r="A896" t="s">
        <v>1512</v>
      </c>
      <c r="B896" s="2">
        <v>1000000000</v>
      </c>
      <c r="C896" s="1">
        <v>42198</v>
      </c>
      <c r="D896" t="s">
        <v>17</v>
      </c>
      <c r="E896" t="s">
        <v>411</v>
      </c>
      <c r="F896" t="s">
        <v>412</v>
      </c>
      <c r="G896" t="s">
        <v>413</v>
      </c>
      <c r="H896" s="3">
        <v>2011</v>
      </c>
      <c r="I896" s="7">
        <v>344000000</v>
      </c>
      <c r="J896" t="s">
        <v>1513</v>
      </c>
      <c r="K896" s="4">
        <f>(Q1_Table[[#This Row],[Valuation]]-Q1_Table[[#This Row],[Funding]])/Q1_Table[[#This Row],[Funding]]</f>
        <v>1.9069767441860466</v>
      </c>
    </row>
    <row r="897" spans="1:11" x14ac:dyDescent="0.2">
      <c r="A897" t="s">
        <v>1834</v>
      </c>
      <c r="B897" s="2">
        <v>1000000000</v>
      </c>
      <c r="C897" s="1">
        <v>44539</v>
      </c>
      <c r="D897" t="s">
        <v>23</v>
      </c>
      <c r="E897" t="s">
        <v>1228</v>
      </c>
      <c r="F897" t="s">
        <v>205</v>
      </c>
      <c r="G897" t="s">
        <v>20</v>
      </c>
      <c r="H897" s="3">
        <v>2020</v>
      </c>
      <c r="I897" s="7">
        <v>345000000</v>
      </c>
      <c r="J897" t="s">
        <v>1835</v>
      </c>
      <c r="K897" s="4">
        <f>(Q1_Table[[#This Row],[Valuation]]-Q1_Table[[#This Row],[Funding]])/Q1_Table[[#This Row],[Funding]]</f>
        <v>1.8985507246376812</v>
      </c>
    </row>
    <row r="898" spans="1:11" x14ac:dyDescent="0.2">
      <c r="A898" t="s">
        <v>1942</v>
      </c>
      <c r="B898" s="2">
        <v>1000000000</v>
      </c>
      <c r="C898" s="1">
        <v>44235</v>
      </c>
      <c r="D898" t="s">
        <v>52</v>
      </c>
      <c r="E898" t="s">
        <v>1943</v>
      </c>
      <c r="F898" t="s">
        <v>666</v>
      </c>
      <c r="G898" t="s">
        <v>33</v>
      </c>
      <c r="H898" s="3">
        <v>2004</v>
      </c>
      <c r="I898" s="7">
        <v>346000000</v>
      </c>
      <c r="J898" t="s">
        <v>1944</v>
      </c>
      <c r="K898" s="4">
        <f>(Q1_Table[[#This Row],[Valuation]]-Q1_Table[[#This Row],[Funding]])/Q1_Table[[#This Row],[Funding]]</f>
        <v>1.8901734104046244</v>
      </c>
    </row>
    <row r="899" spans="1:11" x14ac:dyDescent="0.2">
      <c r="A899" t="s">
        <v>1854</v>
      </c>
      <c r="B899" s="2">
        <v>1000000000</v>
      </c>
      <c r="C899" s="1">
        <v>44028</v>
      </c>
      <c r="D899" t="s">
        <v>52</v>
      </c>
      <c r="E899" t="s">
        <v>497</v>
      </c>
      <c r="F899" t="s">
        <v>19</v>
      </c>
      <c r="G899" t="s">
        <v>20</v>
      </c>
      <c r="H899" s="3">
        <v>2012</v>
      </c>
      <c r="I899" s="7">
        <v>347000000</v>
      </c>
      <c r="J899" t="s">
        <v>1855</v>
      </c>
      <c r="K899" s="4">
        <f>(Q1_Table[[#This Row],[Valuation]]-Q1_Table[[#This Row],[Funding]])/Q1_Table[[#This Row],[Funding]]</f>
        <v>1.8818443804034581</v>
      </c>
    </row>
    <row r="900" spans="1:11" x14ac:dyDescent="0.2">
      <c r="A900" t="s">
        <v>943</v>
      </c>
      <c r="B900" s="2">
        <v>2000000000</v>
      </c>
      <c r="C900" s="1">
        <v>43063</v>
      </c>
      <c r="D900" t="s">
        <v>27</v>
      </c>
      <c r="E900" t="s">
        <v>944</v>
      </c>
      <c r="F900" t="s">
        <v>43</v>
      </c>
      <c r="G900" t="s">
        <v>33</v>
      </c>
      <c r="H900" s="3">
        <v>1992</v>
      </c>
      <c r="I900" s="7">
        <v>696000000</v>
      </c>
      <c r="J900" t="s">
        <v>945</v>
      </c>
      <c r="K900" s="4">
        <f>(Q1_Table[[#This Row],[Valuation]]-Q1_Table[[#This Row],[Funding]])/Q1_Table[[#This Row],[Funding]]</f>
        <v>1.8735632183908046</v>
      </c>
    </row>
    <row r="901" spans="1:11" x14ac:dyDescent="0.2">
      <c r="A901" t="s">
        <v>2134</v>
      </c>
      <c r="B901" s="2">
        <v>1000000000</v>
      </c>
      <c r="C901" s="1">
        <v>44228</v>
      </c>
      <c r="D901" t="s">
        <v>46</v>
      </c>
      <c r="E901" t="s">
        <v>979</v>
      </c>
      <c r="F901" t="s">
        <v>980</v>
      </c>
      <c r="G901" t="s">
        <v>14</v>
      </c>
      <c r="H901" s="3">
        <v>2017</v>
      </c>
      <c r="I901" s="7">
        <v>350000000</v>
      </c>
      <c r="J901" t="s">
        <v>2135</v>
      </c>
      <c r="K901" s="4">
        <f>(Q1_Table[[#This Row],[Valuation]]-Q1_Table[[#This Row],[Funding]])/Q1_Table[[#This Row],[Funding]]</f>
        <v>1.8571428571428572</v>
      </c>
    </row>
    <row r="902" spans="1:11" x14ac:dyDescent="0.2">
      <c r="A902" t="s">
        <v>2049</v>
      </c>
      <c r="B902" s="2">
        <v>1000000000</v>
      </c>
      <c r="C902" s="1">
        <v>44399</v>
      </c>
      <c r="D902" t="s">
        <v>46</v>
      </c>
      <c r="E902" t="s">
        <v>69</v>
      </c>
      <c r="F902" t="s">
        <v>70</v>
      </c>
      <c r="G902" t="s">
        <v>14</v>
      </c>
      <c r="H902" s="3">
        <v>2015</v>
      </c>
      <c r="I902" s="7">
        <v>352000000</v>
      </c>
      <c r="J902" t="s">
        <v>2050</v>
      </c>
      <c r="K902" s="4">
        <f>(Q1_Table[[#This Row],[Valuation]]-Q1_Table[[#This Row],[Funding]])/Q1_Table[[#This Row],[Funding]]</f>
        <v>1.8409090909090908</v>
      </c>
    </row>
    <row r="903" spans="1:11" x14ac:dyDescent="0.2">
      <c r="A903" t="s">
        <v>2297</v>
      </c>
      <c r="B903" s="2">
        <v>1000000000</v>
      </c>
      <c r="C903" s="1">
        <v>44271</v>
      </c>
      <c r="D903" t="s">
        <v>36</v>
      </c>
      <c r="F903" t="s">
        <v>465</v>
      </c>
      <c r="G903" t="s">
        <v>14</v>
      </c>
      <c r="H903" s="3">
        <v>2007</v>
      </c>
      <c r="I903" s="7">
        <v>352000000</v>
      </c>
      <c r="J903" t="s">
        <v>2298</v>
      </c>
      <c r="K903" s="4">
        <f>(Q1_Table[[#This Row],[Valuation]]-Q1_Table[[#This Row],[Funding]])/Q1_Table[[#This Row],[Funding]]</f>
        <v>1.8409090909090908</v>
      </c>
    </row>
    <row r="904" spans="1:11" x14ac:dyDescent="0.2">
      <c r="A904" t="s">
        <v>1552</v>
      </c>
      <c r="B904" s="2">
        <v>1000000000</v>
      </c>
      <c r="C904" s="1">
        <v>44315</v>
      </c>
      <c r="D904" t="s">
        <v>11</v>
      </c>
      <c r="E904" t="s">
        <v>233</v>
      </c>
      <c r="F904" t="s">
        <v>19</v>
      </c>
      <c r="G904" t="s">
        <v>20</v>
      </c>
      <c r="H904" s="3">
        <v>2011</v>
      </c>
      <c r="I904" s="7">
        <v>352000000</v>
      </c>
      <c r="J904" t="s">
        <v>1553</v>
      </c>
      <c r="K904" s="4">
        <f>(Q1_Table[[#This Row],[Valuation]]-Q1_Table[[#This Row],[Funding]])/Q1_Table[[#This Row],[Funding]]</f>
        <v>1.8409090909090908</v>
      </c>
    </row>
    <row r="905" spans="1:11" x14ac:dyDescent="0.2">
      <c r="A905" t="s">
        <v>1236</v>
      </c>
      <c r="B905" s="2">
        <v>2000000000</v>
      </c>
      <c r="C905" s="1">
        <v>44607</v>
      </c>
      <c r="D905" t="s">
        <v>46</v>
      </c>
      <c r="E905" t="s">
        <v>12</v>
      </c>
      <c r="F905" t="s">
        <v>13</v>
      </c>
      <c r="G905" t="s">
        <v>14</v>
      </c>
      <c r="H905" s="3">
        <v>2006</v>
      </c>
      <c r="I905" s="7">
        <v>710000000</v>
      </c>
      <c r="J905" t="s">
        <v>1237</v>
      </c>
      <c r="K905" s="4">
        <f>(Q1_Table[[#This Row],[Valuation]]-Q1_Table[[#This Row],[Funding]])/Q1_Table[[#This Row],[Funding]]</f>
        <v>1.8169014084507042</v>
      </c>
    </row>
    <row r="906" spans="1:11" x14ac:dyDescent="0.2">
      <c r="A906" t="s">
        <v>921</v>
      </c>
      <c r="B906" s="2">
        <v>2000000000</v>
      </c>
      <c r="C906" s="1">
        <v>44044</v>
      </c>
      <c r="D906" t="s">
        <v>11</v>
      </c>
      <c r="E906" t="s">
        <v>77</v>
      </c>
      <c r="F906" t="s">
        <v>13</v>
      </c>
      <c r="G906" t="s">
        <v>14</v>
      </c>
      <c r="H906" s="3">
        <v>2013</v>
      </c>
      <c r="I906" s="7">
        <v>717000000</v>
      </c>
      <c r="J906" t="s">
        <v>922</v>
      </c>
      <c r="K906" s="4">
        <f>(Q1_Table[[#This Row],[Valuation]]-Q1_Table[[#This Row],[Funding]])/Q1_Table[[#This Row],[Funding]]</f>
        <v>1.7894002789400278</v>
      </c>
    </row>
    <row r="907" spans="1:11" x14ac:dyDescent="0.2">
      <c r="A907" t="s">
        <v>2136</v>
      </c>
      <c r="B907" s="2">
        <v>1000000000</v>
      </c>
      <c r="C907" s="1">
        <v>43339</v>
      </c>
      <c r="D907" t="s">
        <v>46</v>
      </c>
      <c r="E907" t="s">
        <v>12</v>
      </c>
      <c r="F907" t="s">
        <v>13</v>
      </c>
      <c r="G907" t="s">
        <v>14</v>
      </c>
      <c r="H907" s="3">
        <v>2014</v>
      </c>
      <c r="I907" s="7">
        <v>359000000</v>
      </c>
      <c r="J907" t="s">
        <v>2137</v>
      </c>
      <c r="K907" s="4">
        <f>(Q1_Table[[#This Row],[Valuation]]-Q1_Table[[#This Row],[Funding]])/Q1_Table[[#This Row],[Funding]]</f>
        <v>1.7855153203342617</v>
      </c>
    </row>
    <row r="908" spans="1:11" x14ac:dyDescent="0.2">
      <c r="A908" t="s">
        <v>995</v>
      </c>
      <c r="B908" s="2">
        <v>2000000000</v>
      </c>
      <c r="C908" s="1">
        <v>43633</v>
      </c>
      <c r="D908" t="s">
        <v>27</v>
      </c>
      <c r="E908" t="s">
        <v>28</v>
      </c>
      <c r="F908" t="s">
        <v>19</v>
      </c>
      <c r="G908" t="s">
        <v>20</v>
      </c>
      <c r="H908" s="3">
        <v>2013</v>
      </c>
      <c r="I908" s="7">
        <v>719000000</v>
      </c>
      <c r="J908" t="s">
        <v>996</v>
      </c>
      <c r="K908" s="4">
        <f>(Q1_Table[[#This Row],[Valuation]]-Q1_Table[[#This Row],[Funding]])/Q1_Table[[#This Row],[Funding]]</f>
        <v>1.7816411682892908</v>
      </c>
    </row>
    <row r="909" spans="1:11" x14ac:dyDescent="0.2">
      <c r="A909" t="s">
        <v>1961</v>
      </c>
      <c r="B909" s="2">
        <v>1000000000</v>
      </c>
      <c r="C909" s="1">
        <v>41718</v>
      </c>
      <c r="D909" t="s">
        <v>213</v>
      </c>
      <c r="E909" t="s">
        <v>198</v>
      </c>
      <c r="F909" t="s">
        <v>19</v>
      </c>
      <c r="G909" t="s">
        <v>20</v>
      </c>
      <c r="H909" s="3">
        <v>2009</v>
      </c>
      <c r="I909" s="7">
        <v>361000000</v>
      </c>
      <c r="J909" t="s">
        <v>1962</v>
      </c>
      <c r="K909" s="4">
        <f>(Q1_Table[[#This Row],[Valuation]]-Q1_Table[[#This Row],[Funding]])/Q1_Table[[#This Row],[Funding]]</f>
        <v>1.7700831024930748</v>
      </c>
    </row>
    <row r="910" spans="1:11" x14ac:dyDescent="0.2">
      <c r="A910" t="s">
        <v>1729</v>
      </c>
      <c r="B910" s="2">
        <v>1000000000</v>
      </c>
      <c r="C910" s="1">
        <v>43300</v>
      </c>
      <c r="D910" t="s">
        <v>11</v>
      </c>
      <c r="E910" t="s">
        <v>12</v>
      </c>
      <c r="F910" t="s">
        <v>13</v>
      </c>
      <c r="G910" t="s">
        <v>14</v>
      </c>
      <c r="H910" s="3">
        <v>2012</v>
      </c>
      <c r="I910" s="7">
        <v>361000000</v>
      </c>
      <c r="J910" t="s">
        <v>1730</v>
      </c>
      <c r="K910" s="4">
        <f>(Q1_Table[[#This Row],[Valuation]]-Q1_Table[[#This Row],[Funding]])/Q1_Table[[#This Row],[Funding]]</f>
        <v>1.7700831024930748</v>
      </c>
    </row>
    <row r="911" spans="1:11" x14ac:dyDescent="0.2">
      <c r="A911" t="s">
        <v>1627</v>
      </c>
      <c r="B911" s="2">
        <v>1000000000</v>
      </c>
      <c r="C911" s="1">
        <v>43619</v>
      </c>
      <c r="D911" t="s">
        <v>133</v>
      </c>
      <c r="E911" t="s">
        <v>77</v>
      </c>
      <c r="F911" t="s">
        <v>13</v>
      </c>
      <c r="G911" t="s">
        <v>14</v>
      </c>
      <c r="H911" s="3">
        <v>2016</v>
      </c>
      <c r="I911" s="7">
        <v>362000000</v>
      </c>
      <c r="J911" t="s">
        <v>1628</v>
      </c>
      <c r="K911" s="4">
        <f>(Q1_Table[[#This Row],[Valuation]]-Q1_Table[[#This Row],[Funding]])/Q1_Table[[#This Row],[Funding]]</f>
        <v>1.7624309392265194</v>
      </c>
    </row>
    <row r="912" spans="1:11" x14ac:dyDescent="0.2">
      <c r="A912" t="s">
        <v>2155</v>
      </c>
      <c r="B912" s="2">
        <v>1000000000</v>
      </c>
      <c r="C912" s="1">
        <v>44300</v>
      </c>
      <c r="D912" t="s">
        <v>11</v>
      </c>
      <c r="E912" t="s">
        <v>198</v>
      </c>
      <c r="F912" t="s">
        <v>19</v>
      </c>
      <c r="G912" t="s">
        <v>20</v>
      </c>
      <c r="H912" s="3">
        <v>2016</v>
      </c>
      <c r="I912" s="7">
        <v>362000000</v>
      </c>
      <c r="J912" t="s">
        <v>2156</v>
      </c>
      <c r="K912" s="4">
        <f>(Q1_Table[[#This Row],[Valuation]]-Q1_Table[[#This Row],[Funding]])/Q1_Table[[#This Row],[Funding]]</f>
        <v>1.7624309392265194</v>
      </c>
    </row>
    <row r="913" spans="1:11" x14ac:dyDescent="0.2">
      <c r="A913" t="s">
        <v>1826</v>
      </c>
      <c r="B913" s="2">
        <v>1000000000</v>
      </c>
      <c r="C913" s="1">
        <v>44614</v>
      </c>
      <c r="D913" t="s">
        <v>36</v>
      </c>
      <c r="E913" t="s">
        <v>28</v>
      </c>
      <c r="F913" t="s">
        <v>19</v>
      </c>
      <c r="G913" t="s">
        <v>20</v>
      </c>
      <c r="H913" s="3">
        <v>2013</v>
      </c>
      <c r="I913" s="7">
        <v>365000000</v>
      </c>
      <c r="J913" t="s">
        <v>1827</v>
      </c>
      <c r="K913" s="4">
        <f>(Q1_Table[[#This Row],[Valuation]]-Q1_Table[[#This Row],[Funding]])/Q1_Table[[#This Row],[Funding]]</f>
        <v>1.7397260273972603</v>
      </c>
    </row>
    <row r="914" spans="1:11" x14ac:dyDescent="0.2">
      <c r="A914" t="s">
        <v>1673</v>
      </c>
      <c r="B914" s="2">
        <v>1000000000</v>
      </c>
      <c r="C914" s="1">
        <v>41935</v>
      </c>
      <c r="D914" t="s">
        <v>23</v>
      </c>
      <c r="E914" t="s">
        <v>12</v>
      </c>
      <c r="F914" t="s">
        <v>13</v>
      </c>
      <c r="G914" t="s">
        <v>14</v>
      </c>
      <c r="H914" s="3">
        <v>2010</v>
      </c>
      <c r="I914" s="7">
        <v>368000000</v>
      </c>
      <c r="J914" t="s">
        <v>1674</v>
      </c>
      <c r="K914" s="4">
        <f>(Q1_Table[[#This Row],[Valuation]]-Q1_Table[[#This Row],[Funding]])/Q1_Table[[#This Row],[Funding]]</f>
        <v>1.7173913043478262</v>
      </c>
    </row>
    <row r="915" spans="1:11" x14ac:dyDescent="0.2">
      <c r="A915" t="s">
        <v>48</v>
      </c>
      <c r="B915" s="2">
        <v>38000000000</v>
      </c>
      <c r="C915" s="1">
        <v>43089</v>
      </c>
      <c r="D915" t="s">
        <v>49</v>
      </c>
      <c r="E915" t="s">
        <v>28</v>
      </c>
      <c r="F915" t="s">
        <v>19</v>
      </c>
      <c r="G915" t="s">
        <v>20</v>
      </c>
      <c r="H915" s="3">
        <v>2015</v>
      </c>
      <c r="I915" s="7">
        <v>14000000000</v>
      </c>
      <c r="J915" t="s">
        <v>50</v>
      </c>
      <c r="K915" s="4">
        <f>(Q1_Table[[#This Row],[Valuation]]-Q1_Table[[#This Row],[Funding]])/Q1_Table[[#This Row],[Funding]]</f>
        <v>1.7142857142857142</v>
      </c>
    </row>
    <row r="916" spans="1:11" x14ac:dyDescent="0.2">
      <c r="A916" t="s">
        <v>1557</v>
      </c>
      <c r="B916" s="2">
        <v>1000000000</v>
      </c>
      <c r="C916" s="1">
        <v>43299</v>
      </c>
      <c r="D916" t="s">
        <v>213</v>
      </c>
      <c r="E916" t="s">
        <v>298</v>
      </c>
      <c r="F916" t="s">
        <v>13</v>
      </c>
      <c r="G916" t="s">
        <v>14</v>
      </c>
      <c r="H916" s="3">
        <v>2009</v>
      </c>
      <c r="I916" s="7">
        <v>369000000</v>
      </c>
      <c r="J916" t="s">
        <v>1558</v>
      </c>
      <c r="K916" s="4">
        <f>(Q1_Table[[#This Row],[Valuation]]-Q1_Table[[#This Row],[Funding]])/Q1_Table[[#This Row],[Funding]]</f>
        <v>1.7100271002710028</v>
      </c>
    </row>
    <row r="917" spans="1:11" x14ac:dyDescent="0.2">
      <c r="A917" t="s">
        <v>2318</v>
      </c>
      <c r="B917" s="2">
        <v>1000000000</v>
      </c>
      <c r="C917" s="1">
        <v>44215</v>
      </c>
      <c r="D917" t="s">
        <v>27</v>
      </c>
      <c r="E917" t="s">
        <v>42</v>
      </c>
      <c r="F917" t="s">
        <v>43</v>
      </c>
      <c r="G917" t="s">
        <v>33</v>
      </c>
      <c r="H917" s="3">
        <v>2006</v>
      </c>
      <c r="I917" s="7">
        <v>370000000</v>
      </c>
      <c r="J917" t="s">
        <v>2319</v>
      </c>
      <c r="K917" s="4">
        <f>(Q1_Table[[#This Row],[Valuation]]-Q1_Table[[#This Row],[Funding]])/Q1_Table[[#This Row],[Funding]]</f>
        <v>1.7027027027027026</v>
      </c>
    </row>
    <row r="918" spans="1:11" x14ac:dyDescent="0.2">
      <c r="A918" t="s">
        <v>2376</v>
      </c>
      <c r="B918" s="2">
        <v>1000000000</v>
      </c>
      <c r="C918" s="1">
        <v>44543</v>
      </c>
      <c r="D918" t="s">
        <v>36</v>
      </c>
      <c r="E918" t="s">
        <v>236</v>
      </c>
      <c r="F918" t="s">
        <v>19</v>
      </c>
      <c r="G918" t="s">
        <v>20</v>
      </c>
      <c r="H918" s="3">
        <v>2006</v>
      </c>
      <c r="I918" s="7">
        <v>371000000</v>
      </c>
      <c r="J918" t="s">
        <v>2377</v>
      </c>
      <c r="K918" s="4">
        <f>(Q1_Table[[#This Row],[Valuation]]-Q1_Table[[#This Row],[Funding]])/Q1_Table[[#This Row],[Funding]]</f>
        <v>1.6954177897574123</v>
      </c>
    </row>
    <row r="919" spans="1:11" x14ac:dyDescent="0.2">
      <c r="A919" t="s">
        <v>1091</v>
      </c>
      <c r="B919" s="2">
        <v>2000000000</v>
      </c>
      <c r="C919" s="1">
        <v>43117</v>
      </c>
      <c r="D919" t="s">
        <v>133</v>
      </c>
      <c r="E919" t="s">
        <v>298</v>
      </c>
      <c r="F919" t="s">
        <v>13</v>
      </c>
      <c r="G919" t="s">
        <v>14</v>
      </c>
      <c r="H919" s="3">
        <v>2015</v>
      </c>
      <c r="I919" s="7">
        <v>744000000</v>
      </c>
      <c r="J919" t="s">
        <v>1092</v>
      </c>
      <c r="K919" s="4">
        <f>(Q1_Table[[#This Row],[Valuation]]-Q1_Table[[#This Row],[Funding]])/Q1_Table[[#This Row],[Funding]]</f>
        <v>1.6881720430107527</v>
      </c>
    </row>
    <row r="920" spans="1:11" x14ac:dyDescent="0.2">
      <c r="A920" t="s">
        <v>2392</v>
      </c>
      <c r="B920" s="2">
        <v>1000000000</v>
      </c>
      <c r="C920" s="1">
        <v>44643</v>
      </c>
      <c r="D920" t="s">
        <v>213</v>
      </c>
      <c r="E920" t="s">
        <v>2393</v>
      </c>
      <c r="F920" t="s">
        <v>19</v>
      </c>
      <c r="G920" t="s">
        <v>20</v>
      </c>
      <c r="H920" s="3">
        <v>2009</v>
      </c>
      <c r="I920" s="7">
        <v>376000000</v>
      </c>
      <c r="J920" t="s">
        <v>2394</v>
      </c>
      <c r="K920" s="4">
        <f>(Q1_Table[[#This Row],[Valuation]]-Q1_Table[[#This Row],[Funding]])/Q1_Table[[#This Row],[Funding]]</f>
        <v>1.6595744680851063</v>
      </c>
    </row>
    <row r="921" spans="1:11" x14ac:dyDescent="0.2">
      <c r="A921" t="s">
        <v>948</v>
      </c>
      <c r="B921" s="2">
        <v>2000000000</v>
      </c>
      <c r="C921" s="1">
        <v>42866</v>
      </c>
      <c r="D921" t="s">
        <v>17</v>
      </c>
      <c r="E921" t="s">
        <v>42</v>
      </c>
      <c r="F921" t="s">
        <v>43</v>
      </c>
      <c r="G921" t="s">
        <v>33</v>
      </c>
      <c r="H921" s="3">
        <v>2012</v>
      </c>
      <c r="I921" s="7">
        <v>754000000</v>
      </c>
      <c r="J921" t="s">
        <v>949</v>
      </c>
      <c r="K921" s="4">
        <f>(Q1_Table[[#This Row],[Valuation]]-Q1_Table[[#This Row],[Funding]])/Q1_Table[[#This Row],[Funding]]</f>
        <v>1.6525198938992043</v>
      </c>
    </row>
    <row r="922" spans="1:11" x14ac:dyDescent="0.2">
      <c r="A922" t="s">
        <v>1053</v>
      </c>
      <c r="B922" s="2">
        <v>2000000000</v>
      </c>
      <c r="C922" s="1">
        <v>42172</v>
      </c>
      <c r="D922" t="s">
        <v>156</v>
      </c>
      <c r="E922" t="s">
        <v>12</v>
      </c>
      <c r="F922" t="s">
        <v>13</v>
      </c>
      <c r="G922" t="s">
        <v>14</v>
      </c>
      <c r="H922" s="3">
        <v>2011</v>
      </c>
      <c r="I922" s="7">
        <v>755000000</v>
      </c>
      <c r="J922" t="s">
        <v>1054</v>
      </c>
      <c r="K922" s="4">
        <f>(Q1_Table[[#This Row],[Valuation]]-Q1_Table[[#This Row],[Funding]])/Q1_Table[[#This Row],[Funding]]</f>
        <v>1.6490066225165563</v>
      </c>
    </row>
    <row r="923" spans="1:11" x14ac:dyDescent="0.2">
      <c r="A923" t="s">
        <v>1754</v>
      </c>
      <c r="B923" s="2">
        <v>1000000000</v>
      </c>
      <c r="C923" s="1">
        <v>44468</v>
      </c>
      <c r="D923" t="s">
        <v>27</v>
      </c>
      <c r="E923" t="s">
        <v>1228</v>
      </c>
      <c r="F923" t="s">
        <v>205</v>
      </c>
      <c r="G923" t="s">
        <v>20</v>
      </c>
      <c r="H923" s="3">
        <v>2013</v>
      </c>
      <c r="I923" s="7">
        <v>378000000</v>
      </c>
      <c r="J923" t="s">
        <v>1755</v>
      </c>
      <c r="K923" s="4">
        <f>(Q1_Table[[#This Row],[Valuation]]-Q1_Table[[#This Row],[Funding]])/Q1_Table[[#This Row],[Funding]]</f>
        <v>1.6455026455026456</v>
      </c>
    </row>
    <row r="924" spans="1:11" x14ac:dyDescent="0.2">
      <c r="A924" t="s">
        <v>2457</v>
      </c>
      <c r="B924" s="2">
        <v>1000000000</v>
      </c>
      <c r="C924" s="1">
        <v>42915</v>
      </c>
      <c r="D924" t="s">
        <v>23</v>
      </c>
      <c r="E924" t="s">
        <v>77</v>
      </c>
      <c r="F924" t="s">
        <v>13</v>
      </c>
      <c r="G924" t="s">
        <v>14</v>
      </c>
      <c r="H924" s="3">
        <v>2012</v>
      </c>
      <c r="I924" s="7">
        <v>379000000</v>
      </c>
      <c r="J924" t="s">
        <v>2458</v>
      </c>
      <c r="K924" s="4">
        <f>(Q1_Table[[#This Row],[Valuation]]-Q1_Table[[#This Row],[Funding]])/Q1_Table[[#This Row],[Funding]]</f>
        <v>1.6385224274406331</v>
      </c>
    </row>
    <row r="925" spans="1:11" x14ac:dyDescent="0.2">
      <c r="A925" t="s">
        <v>1856</v>
      </c>
      <c r="B925" s="2">
        <v>1000000000</v>
      </c>
      <c r="C925" s="1">
        <v>44378</v>
      </c>
      <c r="D925" t="s">
        <v>46</v>
      </c>
      <c r="E925" t="s">
        <v>1857</v>
      </c>
      <c r="F925" t="s">
        <v>1858</v>
      </c>
      <c r="G925" t="s">
        <v>33</v>
      </c>
      <c r="H925" s="3">
        <v>2019</v>
      </c>
      <c r="I925" s="7">
        <v>380000000</v>
      </c>
      <c r="J925" t="s">
        <v>1859</v>
      </c>
      <c r="K925" s="4">
        <f>(Q1_Table[[#This Row],[Valuation]]-Q1_Table[[#This Row],[Funding]])/Q1_Table[[#This Row],[Funding]]</f>
        <v>1.631578947368421</v>
      </c>
    </row>
    <row r="926" spans="1:11" x14ac:dyDescent="0.2">
      <c r="A926" t="s">
        <v>1824</v>
      </c>
      <c r="B926" s="2">
        <v>1000000000</v>
      </c>
      <c r="C926" s="1">
        <v>44453</v>
      </c>
      <c r="D926" t="s">
        <v>23</v>
      </c>
      <c r="E926" t="s">
        <v>28</v>
      </c>
      <c r="F926" t="s">
        <v>19</v>
      </c>
      <c r="G926" t="s">
        <v>20</v>
      </c>
      <c r="H926" s="3">
        <v>2013</v>
      </c>
      <c r="I926" s="7">
        <v>382000000</v>
      </c>
      <c r="J926" t="s">
        <v>1825</v>
      </c>
      <c r="K926" s="4">
        <f>(Q1_Table[[#This Row],[Valuation]]-Q1_Table[[#This Row],[Funding]])/Q1_Table[[#This Row],[Funding]]</f>
        <v>1.6178010471204189</v>
      </c>
    </row>
    <row r="927" spans="1:11" x14ac:dyDescent="0.2">
      <c r="A927" t="s">
        <v>1695</v>
      </c>
      <c r="B927" s="2">
        <v>1000000000</v>
      </c>
      <c r="C927" s="1">
        <v>44490</v>
      </c>
      <c r="D927" t="s">
        <v>36</v>
      </c>
      <c r="E927" t="s">
        <v>293</v>
      </c>
      <c r="F927" t="s">
        <v>19</v>
      </c>
      <c r="G927" t="s">
        <v>20</v>
      </c>
      <c r="H927" s="3">
        <v>2014</v>
      </c>
      <c r="I927" s="7">
        <v>382000000</v>
      </c>
      <c r="J927" t="s">
        <v>1696</v>
      </c>
      <c r="K927" s="4">
        <f>(Q1_Table[[#This Row],[Valuation]]-Q1_Table[[#This Row],[Funding]])/Q1_Table[[#This Row],[Funding]]</f>
        <v>1.6178010471204189</v>
      </c>
    </row>
    <row r="928" spans="1:11" x14ac:dyDescent="0.2">
      <c r="A928" t="s">
        <v>959</v>
      </c>
      <c r="B928" s="2">
        <v>2000000000</v>
      </c>
      <c r="C928" s="1">
        <v>44539</v>
      </c>
      <c r="D928" t="s">
        <v>23</v>
      </c>
      <c r="E928" t="s">
        <v>208</v>
      </c>
      <c r="F928" t="s">
        <v>149</v>
      </c>
      <c r="G928" t="s">
        <v>33</v>
      </c>
      <c r="H928" s="3">
        <v>2020</v>
      </c>
      <c r="I928" s="7">
        <v>766000000</v>
      </c>
      <c r="J928" t="s">
        <v>960</v>
      </c>
      <c r="K928" s="4">
        <f>(Q1_Table[[#This Row],[Valuation]]-Q1_Table[[#This Row],[Funding]])/Q1_Table[[#This Row],[Funding]]</f>
        <v>1.6109660574412532</v>
      </c>
    </row>
    <row r="929" spans="1:11" x14ac:dyDescent="0.2">
      <c r="A929" t="s">
        <v>1447</v>
      </c>
      <c r="B929" s="2">
        <v>2000000000</v>
      </c>
      <c r="C929" s="1">
        <v>43199</v>
      </c>
      <c r="D929" t="s">
        <v>36</v>
      </c>
      <c r="E929" t="s">
        <v>581</v>
      </c>
      <c r="F929" t="s">
        <v>13</v>
      </c>
      <c r="G929" t="s">
        <v>14</v>
      </c>
      <c r="H929" s="3">
        <v>2007</v>
      </c>
      <c r="I929" s="7">
        <v>768000000</v>
      </c>
      <c r="J929" t="s">
        <v>1448</v>
      </c>
      <c r="K929" s="4">
        <f>(Q1_Table[[#This Row],[Valuation]]-Q1_Table[[#This Row],[Funding]])/Q1_Table[[#This Row],[Funding]]</f>
        <v>1.6041666666666667</v>
      </c>
    </row>
    <row r="930" spans="1:11" x14ac:dyDescent="0.2">
      <c r="A930" t="s">
        <v>1669</v>
      </c>
      <c r="B930" s="2">
        <v>1000000000</v>
      </c>
      <c r="C930" s="1">
        <v>44294</v>
      </c>
      <c r="D930" t="s">
        <v>36</v>
      </c>
      <c r="E930" t="s">
        <v>28</v>
      </c>
      <c r="F930" t="s">
        <v>19</v>
      </c>
      <c r="G930" t="s">
        <v>20</v>
      </c>
      <c r="H930" s="3">
        <v>2011</v>
      </c>
      <c r="I930" s="7">
        <v>384000000</v>
      </c>
      <c r="J930" t="s">
        <v>1670</v>
      </c>
      <c r="K930" s="4">
        <f>(Q1_Table[[#This Row],[Valuation]]-Q1_Table[[#This Row],[Funding]])/Q1_Table[[#This Row],[Funding]]</f>
        <v>1.6041666666666667</v>
      </c>
    </row>
    <row r="931" spans="1:11" x14ac:dyDescent="0.2">
      <c r="A931" t="s">
        <v>1590</v>
      </c>
      <c r="B931" s="2">
        <v>1000000000</v>
      </c>
      <c r="C931" s="1">
        <v>44327</v>
      </c>
      <c r="D931" t="s">
        <v>36</v>
      </c>
      <c r="E931" t="s">
        <v>12</v>
      </c>
      <c r="F931" t="s">
        <v>13</v>
      </c>
      <c r="G931" t="s">
        <v>14</v>
      </c>
      <c r="H931" s="3">
        <v>2002</v>
      </c>
      <c r="I931" s="7">
        <v>388000000</v>
      </c>
      <c r="J931" t="s">
        <v>1591</v>
      </c>
      <c r="K931" s="4">
        <f>(Q1_Table[[#This Row],[Valuation]]-Q1_Table[[#This Row],[Funding]])/Q1_Table[[#This Row],[Funding]]</f>
        <v>1.5773195876288659</v>
      </c>
    </row>
    <row r="932" spans="1:11" x14ac:dyDescent="0.2">
      <c r="A932" t="s">
        <v>2455</v>
      </c>
      <c r="B932" s="2">
        <v>1000000000</v>
      </c>
      <c r="C932" s="1">
        <v>44284</v>
      </c>
      <c r="D932" t="s">
        <v>68</v>
      </c>
      <c r="E932" t="s">
        <v>460</v>
      </c>
      <c r="F932" t="s">
        <v>13</v>
      </c>
      <c r="G932" t="s">
        <v>14</v>
      </c>
      <c r="H932" s="3">
        <v>2011</v>
      </c>
      <c r="I932" s="7">
        <v>389000000</v>
      </c>
      <c r="J932" t="s">
        <v>2456</v>
      </c>
      <c r="K932" s="4">
        <f>(Q1_Table[[#This Row],[Valuation]]-Q1_Table[[#This Row],[Funding]])/Q1_Table[[#This Row],[Funding]]</f>
        <v>1.5706940874035991</v>
      </c>
    </row>
    <row r="933" spans="1:11" x14ac:dyDescent="0.2">
      <c r="A933" t="s">
        <v>2073</v>
      </c>
      <c r="B933" s="2">
        <v>1000000000</v>
      </c>
      <c r="C933" s="1">
        <v>44490</v>
      </c>
      <c r="D933" t="s">
        <v>46</v>
      </c>
      <c r="E933" t="s">
        <v>420</v>
      </c>
      <c r="F933" t="s">
        <v>421</v>
      </c>
      <c r="G933" t="s">
        <v>413</v>
      </c>
      <c r="H933" s="3">
        <v>2015</v>
      </c>
      <c r="I933" s="7">
        <v>390000000</v>
      </c>
      <c r="J933" t="s">
        <v>2074</v>
      </c>
      <c r="K933" s="4">
        <f>(Q1_Table[[#This Row],[Valuation]]-Q1_Table[[#This Row],[Funding]])/Q1_Table[[#This Row],[Funding]]</f>
        <v>1.5641025641025641</v>
      </c>
    </row>
    <row r="934" spans="1:11" x14ac:dyDescent="0.2">
      <c r="A934" t="s">
        <v>1715</v>
      </c>
      <c r="B934" s="2">
        <v>1000000000</v>
      </c>
      <c r="C934" s="1">
        <v>44301</v>
      </c>
      <c r="D934" t="s">
        <v>27</v>
      </c>
      <c r="E934" t="s">
        <v>233</v>
      </c>
      <c r="F934" t="s">
        <v>19</v>
      </c>
      <c r="G934" t="s">
        <v>20</v>
      </c>
      <c r="H934" s="3">
        <v>2011</v>
      </c>
      <c r="I934" s="7">
        <v>390000000</v>
      </c>
      <c r="J934" t="s">
        <v>1716</v>
      </c>
      <c r="K934" s="4">
        <f>(Q1_Table[[#This Row],[Valuation]]-Q1_Table[[#This Row],[Funding]])/Q1_Table[[#This Row],[Funding]]</f>
        <v>1.5641025641025641</v>
      </c>
    </row>
    <row r="935" spans="1:11" x14ac:dyDescent="0.2">
      <c r="A935" t="s">
        <v>2130</v>
      </c>
      <c r="B935" s="2">
        <v>1000000000</v>
      </c>
      <c r="C935" s="1">
        <v>44300</v>
      </c>
      <c r="D935" t="s">
        <v>97</v>
      </c>
      <c r="E935" t="s">
        <v>581</v>
      </c>
      <c r="F935" t="s">
        <v>13</v>
      </c>
      <c r="G935" t="s">
        <v>14</v>
      </c>
      <c r="H935" s="3">
        <v>2019</v>
      </c>
      <c r="I935" s="7">
        <v>391000000</v>
      </c>
      <c r="J935" t="s">
        <v>2131</v>
      </c>
      <c r="K935" s="4">
        <f>(Q1_Table[[#This Row],[Valuation]]-Q1_Table[[#This Row],[Funding]])/Q1_Table[[#This Row],[Funding]]</f>
        <v>1.5575447570332481</v>
      </c>
    </row>
    <row r="936" spans="1:11" x14ac:dyDescent="0.2">
      <c r="A936" t="s">
        <v>1451</v>
      </c>
      <c r="B936" s="2">
        <v>2000000000</v>
      </c>
      <c r="C936" s="1">
        <v>44419</v>
      </c>
      <c r="D936" t="s">
        <v>11</v>
      </c>
      <c r="E936" t="s">
        <v>24</v>
      </c>
      <c r="F936" t="s">
        <v>13</v>
      </c>
      <c r="G936" t="s">
        <v>14</v>
      </c>
      <c r="H936" s="3">
        <v>2014</v>
      </c>
      <c r="I936" s="7">
        <v>786000000</v>
      </c>
      <c r="J936" t="s">
        <v>1452</v>
      </c>
      <c r="K936" s="4">
        <f>(Q1_Table[[#This Row],[Valuation]]-Q1_Table[[#This Row],[Funding]])/Q1_Table[[#This Row],[Funding]]</f>
        <v>1.5445292620865141</v>
      </c>
    </row>
    <row r="937" spans="1:11" x14ac:dyDescent="0.2">
      <c r="A937" t="s">
        <v>1574</v>
      </c>
      <c r="B937" s="2">
        <v>1000000000</v>
      </c>
      <c r="C937" s="1">
        <v>43517</v>
      </c>
      <c r="D937" t="s">
        <v>17</v>
      </c>
      <c r="E937" t="s">
        <v>1575</v>
      </c>
      <c r="F937" t="s">
        <v>316</v>
      </c>
      <c r="G937" t="s">
        <v>33</v>
      </c>
      <c r="H937" s="3">
        <v>2011</v>
      </c>
      <c r="I937" s="7">
        <v>393000000</v>
      </c>
      <c r="J937" t="s">
        <v>1576</v>
      </c>
      <c r="K937" s="4">
        <f>(Q1_Table[[#This Row],[Valuation]]-Q1_Table[[#This Row],[Funding]])/Q1_Table[[#This Row],[Funding]]</f>
        <v>1.5445292620865141</v>
      </c>
    </row>
    <row r="938" spans="1:11" x14ac:dyDescent="0.2">
      <c r="A938" t="s">
        <v>1581</v>
      </c>
      <c r="B938" s="2">
        <v>1000000000</v>
      </c>
      <c r="C938" s="1">
        <v>44130</v>
      </c>
      <c r="D938" t="s">
        <v>133</v>
      </c>
      <c r="E938" t="s">
        <v>1582</v>
      </c>
      <c r="F938" t="s">
        <v>13</v>
      </c>
      <c r="G938" t="s">
        <v>14</v>
      </c>
      <c r="H938" s="3">
        <v>2016</v>
      </c>
      <c r="I938" s="7">
        <v>394000000</v>
      </c>
      <c r="J938" t="s">
        <v>1583</v>
      </c>
      <c r="K938" s="4">
        <f>(Q1_Table[[#This Row],[Valuation]]-Q1_Table[[#This Row],[Funding]])/Q1_Table[[#This Row],[Funding]]</f>
        <v>1.5380710659898478</v>
      </c>
    </row>
    <row r="939" spans="1:11" x14ac:dyDescent="0.2">
      <c r="A939" t="s">
        <v>1518</v>
      </c>
      <c r="B939" s="2">
        <v>1000000000</v>
      </c>
      <c r="C939" s="1">
        <v>42865</v>
      </c>
      <c r="D939" t="s">
        <v>97</v>
      </c>
      <c r="E939" t="s">
        <v>1519</v>
      </c>
      <c r="F939" t="s">
        <v>19</v>
      </c>
      <c r="G939" t="s">
        <v>20</v>
      </c>
      <c r="H939" s="3">
        <v>2010</v>
      </c>
      <c r="I939" s="7">
        <v>394000000</v>
      </c>
      <c r="J939" t="s">
        <v>1520</v>
      </c>
      <c r="K939" s="4">
        <f>(Q1_Table[[#This Row],[Valuation]]-Q1_Table[[#This Row],[Funding]])/Q1_Table[[#This Row],[Funding]]</f>
        <v>1.5380710659898478</v>
      </c>
    </row>
    <row r="940" spans="1:11" x14ac:dyDescent="0.2">
      <c r="A940" t="s">
        <v>1310</v>
      </c>
      <c r="B940" s="2">
        <v>2000000000</v>
      </c>
      <c r="C940" s="1">
        <v>44263</v>
      </c>
      <c r="D940" t="s">
        <v>27</v>
      </c>
      <c r="E940" t="s">
        <v>42</v>
      </c>
      <c r="F940" t="s">
        <v>43</v>
      </c>
      <c r="G940" t="s">
        <v>33</v>
      </c>
      <c r="H940" s="3">
        <v>2014</v>
      </c>
      <c r="I940" s="7">
        <v>791000000</v>
      </c>
      <c r="J940" t="s">
        <v>1311</v>
      </c>
      <c r="K940" s="4">
        <f>(Q1_Table[[#This Row],[Valuation]]-Q1_Table[[#This Row],[Funding]])/Q1_Table[[#This Row],[Funding]]</f>
        <v>1.5284450063211126</v>
      </c>
    </row>
    <row r="941" spans="1:11" x14ac:dyDescent="0.2">
      <c r="A941" t="s">
        <v>1225</v>
      </c>
      <c r="B941" s="2">
        <v>2000000000</v>
      </c>
      <c r="C941" s="1">
        <v>43206</v>
      </c>
      <c r="D941" t="s">
        <v>133</v>
      </c>
      <c r="E941" t="s">
        <v>77</v>
      </c>
      <c r="F941" t="s">
        <v>13</v>
      </c>
      <c r="G941" t="s">
        <v>14</v>
      </c>
      <c r="H941" s="3">
        <v>2017</v>
      </c>
      <c r="I941" s="7">
        <v>792000000</v>
      </c>
      <c r="J941" t="s">
        <v>1226</v>
      </c>
      <c r="K941" s="4">
        <f>(Q1_Table[[#This Row],[Valuation]]-Q1_Table[[#This Row],[Funding]])/Q1_Table[[#This Row],[Funding]]</f>
        <v>1.5252525252525253</v>
      </c>
    </row>
    <row r="942" spans="1:11" x14ac:dyDescent="0.2">
      <c r="A942" t="s">
        <v>1180</v>
      </c>
      <c r="B942" s="2">
        <v>2000000000</v>
      </c>
      <c r="C942" s="1">
        <v>43147</v>
      </c>
      <c r="D942" t="s">
        <v>49</v>
      </c>
      <c r="E942" t="s">
        <v>101</v>
      </c>
      <c r="F942" t="s">
        <v>19</v>
      </c>
      <c r="G942" t="s">
        <v>20</v>
      </c>
      <c r="H942" s="3">
        <v>2013</v>
      </c>
      <c r="I942" s="7">
        <v>792000000</v>
      </c>
      <c r="J942" t="s">
        <v>1181</v>
      </c>
      <c r="K942" s="4">
        <f>(Q1_Table[[#This Row],[Valuation]]-Q1_Table[[#This Row],[Funding]])/Q1_Table[[#This Row],[Funding]]</f>
        <v>1.5252525252525253</v>
      </c>
    </row>
    <row r="943" spans="1:11" x14ac:dyDescent="0.2">
      <c r="A943" t="s">
        <v>2279</v>
      </c>
      <c r="B943" s="2">
        <v>1000000000</v>
      </c>
      <c r="C943" s="1">
        <v>43396</v>
      </c>
      <c r="D943" t="s">
        <v>156</v>
      </c>
      <c r="E943" t="s">
        <v>208</v>
      </c>
      <c r="F943" t="s">
        <v>149</v>
      </c>
      <c r="G943" t="s">
        <v>33</v>
      </c>
      <c r="H943" s="3">
        <v>2013</v>
      </c>
      <c r="I943" s="7">
        <v>396000000</v>
      </c>
      <c r="J943" t="s">
        <v>2280</v>
      </c>
      <c r="K943" s="4">
        <f>(Q1_Table[[#This Row],[Valuation]]-Q1_Table[[#This Row],[Funding]])/Q1_Table[[#This Row],[Funding]]</f>
        <v>1.5252525252525253</v>
      </c>
    </row>
    <row r="944" spans="1:11" x14ac:dyDescent="0.2">
      <c r="A944" t="s">
        <v>1897</v>
      </c>
      <c r="B944" s="2">
        <v>1000000000</v>
      </c>
      <c r="C944" s="1">
        <v>43815</v>
      </c>
      <c r="D944" t="s">
        <v>27</v>
      </c>
      <c r="E944" t="s">
        <v>1898</v>
      </c>
      <c r="F944" t="s">
        <v>13</v>
      </c>
      <c r="G944" t="s">
        <v>14</v>
      </c>
      <c r="H944" s="3">
        <v>2014</v>
      </c>
      <c r="I944" s="7">
        <v>396000000</v>
      </c>
      <c r="J944" t="s">
        <v>1899</v>
      </c>
      <c r="K944" s="4">
        <f>(Q1_Table[[#This Row],[Valuation]]-Q1_Table[[#This Row],[Funding]])/Q1_Table[[#This Row],[Funding]]</f>
        <v>1.5252525252525253</v>
      </c>
    </row>
    <row r="945" spans="1:11" x14ac:dyDescent="0.2">
      <c r="A945" t="s">
        <v>1743</v>
      </c>
      <c r="B945" s="2">
        <v>1000000000</v>
      </c>
      <c r="C945" s="1">
        <v>44489</v>
      </c>
      <c r="D945" t="s">
        <v>46</v>
      </c>
      <c r="E945" t="s">
        <v>1744</v>
      </c>
      <c r="F945" t="s">
        <v>19</v>
      </c>
      <c r="G945" t="s">
        <v>20</v>
      </c>
      <c r="H945" s="3">
        <v>2015</v>
      </c>
      <c r="I945" s="7">
        <v>399000000</v>
      </c>
      <c r="J945" t="s">
        <v>1745</v>
      </c>
      <c r="K945" s="4">
        <f>(Q1_Table[[#This Row],[Valuation]]-Q1_Table[[#This Row],[Funding]])/Q1_Table[[#This Row],[Funding]]</f>
        <v>1.5062656641604011</v>
      </c>
    </row>
    <row r="946" spans="1:11" x14ac:dyDescent="0.2">
      <c r="A946" t="s">
        <v>167</v>
      </c>
      <c r="B946" s="2">
        <v>10000000000</v>
      </c>
      <c r="C946" s="1">
        <v>42441</v>
      </c>
      <c r="D946" t="s">
        <v>23</v>
      </c>
      <c r="E946" t="s">
        <v>12</v>
      </c>
      <c r="F946" t="s">
        <v>13</v>
      </c>
      <c r="G946" t="s">
        <v>14</v>
      </c>
      <c r="H946" s="3">
        <v>2015</v>
      </c>
      <c r="I946" s="7">
        <v>4000000000</v>
      </c>
      <c r="J946" t="s">
        <v>168</v>
      </c>
      <c r="K946" s="4">
        <f>(Q1_Table[[#This Row],[Valuation]]-Q1_Table[[#This Row],[Funding]])/Q1_Table[[#This Row],[Funding]]</f>
        <v>1.5</v>
      </c>
    </row>
    <row r="947" spans="1:11" x14ac:dyDescent="0.2">
      <c r="A947" t="s">
        <v>429</v>
      </c>
      <c r="B947" s="2">
        <v>5000000000</v>
      </c>
      <c r="C947" s="1">
        <v>44167</v>
      </c>
      <c r="D947" t="s">
        <v>27</v>
      </c>
      <c r="E947" t="s">
        <v>420</v>
      </c>
      <c r="F947" t="s">
        <v>421</v>
      </c>
      <c r="G947" t="s">
        <v>413</v>
      </c>
      <c r="H947" s="3">
        <v>2018</v>
      </c>
      <c r="I947" s="7">
        <v>2000000000</v>
      </c>
      <c r="J947" t="s">
        <v>430</v>
      </c>
      <c r="K947" s="4">
        <f>(Q1_Table[[#This Row],[Valuation]]-Q1_Table[[#This Row],[Funding]])/Q1_Table[[#This Row],[Funding]]</f>
        <v>1.5</v>
      </c>
    </row>
    <row r="948" spans="1:11" x14ac:dyDescent="0.2">
      <c r="A948" t="s">
        <v>410</v>
      </c>
      <c r="B948" s="2">
        <v>5000000000</v>
      </c>
      <c r="C948" s="1">
        <v>43343</v>
      </c>
      <c r="D948" t="s">
        <v>46</v>
      </c>
      <c r="E948" t="s">
        <v>411</v>
      </c>
      <c r="F948" t="s">
        <v>412</v>
      </c>
      <c r="G948" t="s">
        <v>413</v>
      </c>
      <c r="H948" s="3">
        <v>2015</v>
      </c>
      <c r="I948" s="7">
        <v>2000000000</v>
      </c>
      <c r="J948" t="s">
        <v>414</v>
      </c>
      <c r="K948" s="4">
        <f>(Q1_Table[[#This Row],[Valuation]]-Q1_Table[[#This Row],[Funding]])/Q1_Table[[#This Row],[Funding]]</f>
        <v>1.5</v>
      </c>
    </row>
    <row r="949" spans="1:11" x14ac:dyDescent="0.2">
      <c r="A949" t="s">
        <v>2407</v>
      </c>
      <c r="B949" s="2">
        <v>1000000000</v>
      </c>
      <c r="C949" s="1">
        <v>44529</v>
      </c>
      <c r="D949" t="s">
        <v>27</v>
      </c>
      <c r="E949" t="s">
        <v>42</v>
      </c>
      <c r="F949" t="s">
        <v>43</v>
      </c>
      <c r="G949" t="s">
        <v>33</v>
      </c>
      <c r="H949" s="3">
        <v>2014</v>
      </c>
      <c r="I949" s="7">
        <v>403000000</v>
      </c>
      <c r="J949" t="s">
        <v>2408</v>
      </c>
      <c r="K949" s="4">
        <f>(Q1_Table[[#This Row],[Valuation]]-Q1_Table[[#This Row],[Funding]])/Q1_Table[[#This Row],[Funding]]</f>
        <v>1.4813895781637718</v>
      </c>
    </row>
    <row r="950" spans="1:11" x14ac:dyDescent="0.2">
      <c r="A950" t="s">
        <v>1923</v>
      </c>
      <c r="B950" s="2">
        <v>1000000000</v>
      </c>
      <c r="C950" s="1">
        <v>44530</v>
      </c>
      <c r="D950" t="s">
        <v>27</v>
      </c>
      <c r="E950" t="s">
        <v>28</v>
      </c>
      <c r="F950" t="s">
        <v>19</v>
      </c>
      <c r="G950" t="s">
        <v>20</v>
      </c>
      <c r="H950" s="3">
        <v>2013</v>
      </c>
      <c r="I950" s="7">
        <v>404000000</v>
      </c>
      <c r="J950" t="s">
        <v>1924</v>
      </c>
      <c r="K950" s="4">
        <f>(Q1_Table[[#This Row],[Valuation]]-Q1_Table[[#This Row],[Funding]])/Q1_Table[[#This Row],[Funding]]</f>
        <v>1.4752475247524752</v>
      </c>
    </row>
    <row r="951" spans="1:11" x14ac:dyDescent="0.2">
      <c r="A951" t="s">
        <v>2067</v>
      </c>
      <c r="B951" s="2">
        <v>1000000000</v>
      </c>
      <c r="C951" s="1">
        <v>44572</v>
      </c>
      <c r="D951" t="s">
        <v>27</v>
      </c>
      <c r="E951" t="s">
        <v>101</v>
      </c>
      <c r="F951" t="s">
        <v>19</v>
      </c>
      <c r="G951" t="s">
        <v>20</v>
      </c>
      <c r="H951" s="3">
        <v>2009</v>
      </c>
      <c r="I951" s="7">
        <v>406000000</v>
      </c>
      <c r="J951" t="s">
        <v>2068</v>
      </c>
      <c r="K951" s="4">
        <f>(Q1_Table[[#This Row],[Valuation]]-Q1_Table[[#This Row],[Funding]])/Q1_Table[[#This Row],[Funding]]</f>
        <v>1.4630541871921183</v>
      </c>
    </row>
    <row r="952" spans="1:11" x14ac:dyDescent="0.2">
      <c r="A952" t="s">
        <v>1645</v>
      </c>
      <c r="B952" s="2">
        <v>1000000000</v>
      </c>
      <c r="C952" s="1">
        <v>43122</v>
      </c>
      <c r="D952" t="s">
        <v>133</v>
      </c>
      <c r="E952" t="s">
        <v>1146</v>
      </c>
      <c r="F952" t="s">
        <v>1147</v>
      </c>
      <c r="G952" t="s">
        <v>33</v>
      </c>
      <c r="H952" s="3">
        <v>2011</v>
      </c>
      <c r="I952" s="7">
        <v>407000000</v>
      </c>
      <c r="J952" t="s">
        <v>1646</v>
      </c>
      <c r="K952" s="4">
        <f>(Q1_Table[[#This Row],[Valuation]]-Q1_Table[[#This Row],[Funding]])/Q1_Table[[#This Row],[Funding]]</f>
        <v>1.4570024570024569</v>
      </c>
    </row>
    <row r="953" spans="1:11" x14ac:dyDescent="0.2">
      <c r="A953" t="s">
        <v>1978</v>
      </c>
      <c r="B953" s="2">
        <v>1000000000</v>
      </c>
      <c r="C953" s="1">
        <v>44120</v>
      </c>
      <c r="D953" t="s">
        <v>133</v>
      </c>
      <c r="E953" t="s">
        <v>1979</v>
      </c>
      <c r="F953" t="s">
        <v>190</v>
      </c>
      <c r="G953" t="s">
        <v>14</v>
      </c>
      <c r="H953" s="3">
        <v>2012</v>
      </c>
      <c r="I953" s="7">
        <v>408000000</v>
      </c>
      <c r="J953" t="s">
        <v>1980</v>
      </c>
      <c r="K953" s="4">
        <f>(Q1_Table[[#This Row],[Valuation]]-Q1_Table[[#This Row],[Funding]])/Q1_Table[[#This Row],[Funding]]</f>
        <v>1.4509803921568627</v>
      </c>
    </row>
    <row r="954" spans="1:11" x14ac:dyDescent="0.2">
      <c r="A954" t="s">
        <v>1765</v>
      </c>
      <c r="B954" s="2">
        <v>1000000000</v>
      </c>
      <c r="C954" s="1">
        <v>44573</v>
      </c>
      <c r="D954" t="s">
        <v>156</v>
      </c>
      <c r="E954" t="s">
        <v>1766</v>
      </c>
      <c r="F954" t="s">
        <v>1147</v>
      </c>
      <c r="G954" t="s">
        <v>33</v>
      </c>
      <c r="H954" s="3">
        <v>2015</v>
      </c>
      <c r="I954" s="7">
        <v>408000000</v>
      </c>
      <c r="J954" t="s">
        <v>1767</v>
      </c>
      <c r="K954" s="4">
        <f>(Q1_Table[[#This Row],[Valuation]]-Q1_Table[[#This Row],[Funding]])/Q1_Table[[#This Row],[Funding]]</f>
        <v>1.4509803921568627</v>
      </c>
    </row>
    <row r="955" spans="1:11" x14ac:dyDescent="0.2">
      <c r="A955" t="s">
        <v>1005</v>
      </c>
      <c r="B955" s="2">
        <v>2000000000</v>
      </c>
      <c r="C955" s="1">
        <v>42514</v>
      </c>
      <c r="D955" t="s">
        <v>133</v>
      </c>
      <c r="E955" t="s">
        <v>42</v>
      </c>
      <c r="F955" t="s">
        <v>43</v>
      </c>
      <c r="G955" t="s">
        <v>33</v>
      </c>
      <c r="H955" s="3">
        <v>2010</v>
      </c>
      <c r="I955" s="7">
        <v>828000000</v>
      </c>
      <c r="J955" t="s">
        <v>1006</v>
      </c>
      <c r="K955" s="4">
        <f>(Q1_Table[[#This Row],[Valuation]]-Q1_Table[[#This Row],[Funding]])/Q1_Table[[#This Row],[Funding]]</f>
        <v>1.4154589371980677</v>
      </c>
    </row>
    <row r="956" spans="1:11" x14ac:dyDescent="0.2">
      <c r="A956" t="s">
        <v>2348</v>
      </c>
      <c r="B956" s="2">
        <v>1000000000</v>
      </c>
      <c r="C956" s="1">
        <v>44615</v>
      </c>
      <c r="D956" t="s">
        <v>27</v>
      </c>
      <c r="E956" t="s">
        <v>2349</v>
      </c>
      <c r="F956" t="s">
        <v>2350</v>
      </c>
      <c r="G956" t="s">
        <v>33</v>
      </c>
      <c r="H956" s="3">
        <v>2019</v>
      </c>
      <c r="I956" s="7">
        <v>416000000</v>
      </c>
      <c r="J956" t="s">
        <v>2351</v>
      </c>
      <c r="K956" s="4">
        <f>(Q1_Table[[#This Row],[Valuation]]-Q1_Table[[#This Row],[Funding]])/Q1_Table[[#This Row],[Funding]]</f>
        <v>1.4038461538461537</v>
      </c>
    </row>
    <row r="957" spans="1:11" x14ac:dyDescent="0.2">
      <c r="A957" t="s">
        <v>129</v>
      </c>
      <c r="B957" s="2">
        <v>12000000000</v>
      </c>
      <c r="C957" s="1">
        <v>44034</v>
      </c>
      <c r="D957" t="s">
        <v>23</v>
      </c>
      <c r="E957" t="s">
        <v>130</v>
      </c>
      <c r="F957" t="s">
        <v>13</v>
      </c>
      <c r="G957" t="s">
        <v>14</v>
      </c>
      <c r="H957" s="3">
        <v>2009</v>
      </c>
      <c r="I957" s="7">
        <v>5000000000</v>
      </c>
      <c r="J957" t="s">
        <v>131</v>
      </c>
      <c r="K957" s="4">
        <f>(Q1_Table[[#This Row],[Valuation]]-Q1_Table[[#This Row],[Funding]])/Q1_Table[[#This Row],[Funding]]</f>
        <v>1.4</v>
      </c>
    </row>
    <row r="958" spans="1:11" x14ac:dyDescent="0.2">
      <c r="A958" t="s">
        <v>2270</v>
      </c>
      <c r="B958" s="2">
        <v>1000000000</v>
      </c>
      <c r="C958" s="1">
        <v>44523</v>
      </c>
      <c r="D958" t="s">
        <v>36</v>
      </c>
      <c r="E958" t="s">
        <v>69</v>
      </c>
      <c r="F958" t="s">
        <v>70</v>
      </c>
      <c r="G958" t="s">
        <v>14</v>
      </c>
      <c r="H958" s="3">
        <v>2014</v>
      </c>
      <c r="I958" s="7">
        <v>424000000</v>
      </c>
      <c r="J958" t="s">
        <v>2271</v>
      </c>
      <c r="K958" s="4">
        <f>(Q1_Table[[#This Row],[Valuation]]-Q1_Table[[#This Row],[Funding]])/Q1_Table[[#This Row],[Funding]]</f>
        <v>1.3584905660377358</v>
      </c>
    </row>
    <row r="959" spans="1:11" x14ac:dyDescent="0.2">
      <c r="A959" t="s">
        <v>1689</v>
      </c>
      <c r="B959" s="2">
        <v>1000000000</v>
      </c>
      <c r="C959" s="1">
        <v>44230</v>
      </c>
      <c r="D959" t="s">
        <v>27</v>
      </c>
      <c r="E959" t="s">
        <v>101</v>
      </c>
      <c r="F959" t="s">
        <v>19</v>
      </c>
      <c r="G959" t="s">
        <v>20</v>
      </c>
      <c r="H959" s="3">
        <v>2015</v>
      </c>
      <c r="I959" s="7">
        <v>426000000</v>
      </c>
      <c r="J959" t="s">
        <v>1690</v>
      </c>
      <c r="K959" s="4">
        <f>(Q1_Table[[#This Row],[Valuation]]-Q1_Table[[#This Row],[Funding]])/Q1_Table[[#This Row],[Funding]]</f>
        <v>1.3474178403755868</v>
      </c>
    </row>
    <row r="960" spans="1:11" x14ac:dyDescent="0.2">
      <c r="A960" t="s">
        <v>1832</v>
      </c>
      <c r="B960" s="2">
        <v>1000000000</v>
      </c>
      <c r="C960" s="1">
        <v>44600</v>
      </c>
      <c r="D960" t="s">
        <v>23</v>
      </c>
      <c r="E960" t="s">
        <v>69</v>
      </c>
      <c r="F960" t="s">
        <v>70</v>
      </c>
      <c r="G960" t="s">
        <v>14</v>
      </c>
      <c r="H960" s="3">
        <v>2015</v>
      </c>
      <c r="I960" s="7">
        <v>427000000</v>
      </c>
      <c r="J960" t="s">
        <v>1833</v>
      </c>
      <c r="K960" s="4">
        <f>(Q1_Table[[#This Row],[Valuation]]-Q1_Table[[#This Row],[Funding]])/Q1_Table[[#This Row],[Funding]]</f>
        <v>1.3419203747072599</v>
      </c>
    </row>
    <row r="961" spans="1:11" x14ac:dyDescent="0.2">
      <c r="A961" t="s">
        <v>1830</v>
      </c>
      <c r="B961" s="2">
        <v>1000000000</v>
      </c>
      <c r="C961" s="1">
        <v>44532</v>
      </c>
      <c r="D961" t="s">
        <v>23</v>
      </c>
      <c r="E961" t="s">
        <v>101</v>
      </c>
      <c r="F961" t="s">
        <v>19</v>
      </c>
      <c r="G961" t="s">
        <v>20</v>
      </c>
      <c r="H961" s="3">
        <v>2021</v>
      </c>
      <c r="I961" s="7">
        <v>430000000</v>
      </c>
      <c r="J961" t="s">
        <v>1831</v>
      </c>
      <c r="K961" s="4">
        <f>(Q1_Table[[#This Row],[Valuation]]-Q1_Table[[#This Row],[Funding]])/Q1_Table[[#This Row],[Funding]]</f>
        <v>1.3255813953488371</v>
      </c>
    </row>
    <row r="962" spans="1:11" x14ac:dyDescent="0.2">
      <c r="A962" t="s">
        <v>968</v>
      </c>
      <c r="B962" s="2">
        <v>2000000000</v>
      </c>
      <c r="C962" s="1">
        <v>43250</v>
      </c>
      <c r="D962" t="s">
        <v>27</v>
      </c>
      <c r="E962" t="s">
        <v>28</v>
      </c>
      <c r="F962" t="s">
        <v>19</v>
      </c>
      <c r="G962" t="s">
        <v>20</v>
      </c>
      <c r="H962" s="3">
        <v>2009</v>
      </c>
      <c r="I962" s="7">
        <v>861000000</v>
      </c>
      <c r="J962" t="s">
        <v>969</v>
      </c>
      <c r="K962" s="4">
        <f>(Q1_Table[[#This Row],[Valuation]]-Q1_Table[[#This Row],[Funding]])/Q1_Table[[#This Row],[Funding]]</f>
        <v>1.3228803716608595</v>
      </c>
    </row>
    <row r="963" spans="1:11" x14ac:dyDescent="0.2">
      <c r="A963" t="s">
        <v>1637</v>
      </c>
      <c r="B963" s="2">
        <v>1000000000</v>
      </c>
      <c r="C963" s="1">
        <v>43643</v>
      </c>
      <c r="D963" t="s">
        <v>36</v>
      </c>
      <c r="E963" t="s">
        <v>77</v>
      </c>
      <c r="F963" t="s">
        <v>13</v>
      </c>
      <c r="G963" t="s">
        <v>14</v>
      </c>
      <c r="H963" s="3">
        <v>2015</v>
      </c>
      <c r="I963" s="7">
        <v>432000000</v>
      </c>
      <c r="J963" t="s">
        <v>1638</v>
      </c>
      <c r="K963" s="4">
        <f>(Q1_Table[[#This Row],[Valuation]]-Q1_Table[[#This Row],[Funding]])/Q1_Table[[#This Row],[Funding]]</f>
        <v>1.3148148148148149</v>
      </c>
    </row>
    <row r="964" spans="1:11" x14ac:dyDescent="0.2">
      <c r="A964" t="s">
        <v>1947</v>
      </c>
      <c r="B964" s="2">
        <v>1000000000</v>
      </c>
      <c r="C964" s="1">
        <v>44147</v>
      </c>
      <c r="D964" t="s">
        <v>23</v>
      </c>
      <c r="E964" t="s">
        <v>1948</v>
      </c>
      <c r="F964" t="s">
        <v>19</v>
      </c>
      <c r="G964" t="s">
        <v>20</v>
      </c>
      <c r="H964" s="3">
        <v>2010</v>
      </c>
      <c r="I964" s="7">
        <v>433000000</v>
      </c>
      <c r="J964" t="s">
        <v>1949</v>
      </c>
      <c r="K964" s="4">
        <f>(Q1_Table[[#This Row],[Valuation]]-Q1_Table[[#This Row],[Funding]])/Q1_Table[[#This Row],[Funding]]</f>
        <v>1.3094688221709008</v>
      </c>
    </row>
    <row r="965" spans="1:11" x14ac:dyDescent="0.2">
      <c r="A965" t="s">
        <v>1699</v>
      </c>
      <c r="B965" s="2">
        <v>1000000000</v>
      </c>
      <c r="C965" s="1">
        <v>44273</v>
      </c>
      <c r="D965" t="s">
        <v>36</v>
      </c>
      <c r="E965" t="s">
        <v>101</v>
      </c>
      <c r="F965" t="s">
        <v>19</v>
      </c>
      <c r="G965" t="s">
        <v>20</v>
      </c>
      <c r="H965" s="3">
        <v>2011</v>
      </c>
      <c r="I965" s="7">
        <v>436000000</v>
      </c>
      <c r="J965" t="s">
        <v>1700</v>
      </c>
      <c r="K965" s="4">
        <f>(Q1_Table[[#This Row],[Valuation]]-Q1_Table[[#This Row],[Funding]])/Q1_Table[[#This Row],[Funding]]</f>
        <v>1.2935779816513762</v>
      </c>
    </row>
    <row r="966" spans="1:11" x14ac:dyDescent="0.2">
      <c r="A966" t="s">
        <v>2146</v>
      </c>
      <c r="B966" s="2">
        <v>1000000000</v>
      </c>
      <c r="C966" s="1">
        <v>43425</v>
      </c>
      <c r="D966" t="s">
        <v>124</v>
      </c>
      <c r="E966" t="s">
        <v>12</v>
      </c>
      <c r="F966" t="s">
        <v>13</v>
      </c>
      <c r="G966" t="s">
        <v>14</v>
      </c>
      <c r="H966" s="3">
        <v>2015</v>
      </c>
      <c r="I966" s="7">
        <v>439000000</v>
      </c>
      <c r="J966" t="s">
        <v>2147</v>
      </c>
      <c r="K966" s="4">
        <f>(Q1_Table[[#This Row],[Valuation]]-Q1_Table[[#This Row],[Funding]])/Q1_Table[[#This Row],[Funding]]</f>
        <v>1.2779043280182232</v>
      </c>
    </row>
    <row r="967" spans="1:11" x14ac:dyDescent="0.2">
      <c r="A967" t="s">
        <v>1584</v>
      </c>
      <c r="B967" s="2">
        <v>1000000000</v>
      </c>
      <c r="C967" s="1">
        <v>43069</v>
      </c>
      <c r="D967" t="s">
        <v>49</v>
      </c>
      <c r="E967" t="s">
        <v>28</v>
      </c>
      <c r="F967" t="s">
        <v>19</v>
      </c>
      <c r="G967" t="s">
        <v>20</v>
      </c>
      <c r="H967" s="3">
        <v>2011</v>
      </c>
      <c r="I967" s="7">
        <v>440000000</v>
      </c>
      <c r="J967" t="s">
        <v>1585</v>
      </c>
      <c r="K967" s="4">
        <f>(Q1_Table[[#This Row],[Valuation]]-Q1_Table[[#This Row],[Funding]])/Q1_Table[[#This Row],[Funding]]</f>
        <v>1.2727272727272727</v>
      </c>
    </row>
    <row r="968" spans="1:11" x14ac:dyDescent="0.2">
      <c r="A968" t="s">
        <v>1813</v>
      </c>
      <c r="B968" s="2">
        <v>1000000000</v>
      </c>
      <c r="C968" s="1">
        <v>44482</v>
      </c>
      <c r="D968" t="s">
        <v>23</v>
      </c>
      <c r="E968" t="s">
        <v>1814</v>
      </c>
      <c r="F968" t="s">
        <v>70</v>
      </c>
      <c r="G968" t="s">
        <v>14</v>
      </c>
      <c r="H968" s="3">
        <v>2008</v>
      </c>
      <c r="I968" s="7">
        <v>448000000</v>
      </c>
      <c r="J968" t="s">
        <v>1815</v>
      </c>
      <c r="K968" s="4">
        <f>(Q1_Table[[#This Row],[Valuation]]-Q1_Table[[#This Row],[Funding]])/Q1_Table[[#This Row],[Funding]]</f>
        <v>1.2321428571428572</v>
      </c>
    </row>
    <row r="969" spans="1:11" x14ac:dyDescent="0.2">
      <c r="A969" t="s">
        <v>2277</v>
      </c>
      <c r="B969" s="2">
        <v>1000000000</v>
      </c>
      <c r="C969" s="1">
        <v>44615</v>
      </c>
      <c r="D969" t="s">
        <v>97</v>
      </c>
      <c r="E969" t="s">
        <v>28</v>
      </c>
      <c r="F969" t="s">
        <v>19</v>
      </c>
      <c r="G969" t="s">
        <v>20</v>
      </c>
      <c r="H969" s="3">
        <v>2011</v>
      </c>
      <c r="I969" s="7">
        <v>449000000</v>
      </c>
      <c r="J969" t="s">
        <v>2278</v>
      </c>
      <c r="K969" s="4">
        <f>(Q1_Table[[#This Row],[Valuation]]-Q1_Table[[#This Row],[Funding]])/Q1_Table[[#This Row],[Funding]]</f>
        <v>1.2271714922048997</v>
      </c>
    </row>
    <row r="970" spans="1:11" x14ac:dyDescent="0.2">
      <c r="A970" t="s">
        <v>1145</v>
      </c>
      <c r="B970" s="2">
        <v>2000000000</v>
      </c>
      <c r="C970" s="1">
        <v>44531</v>
      </c>
      <c r="D970" t="s">
        <v>36</v>
      </c>
      <c r="E970" t="s">
        <v>1146</v>
      </c>
      <c r="F970" t="s">
        <v>1147</v>
      </c>
      <c r="G970" t="s">
        <v>33</v>
      </c>
      <c r="H970" s="3">
        <v>2009</v>
      </c>
      <c r="I970" s="7">
        <v>902000000</v>
      </c>
      <c r="J970" t="s">
        <v>1148</v>
      </c>
      <c r="K970" s="4">
        <f>(Q1_Table[[#This Row],[Valuation]]-Q1_Table[[#This Row],[Funding]])/Q1_Table[[#This Row],[Funding]]</f>
        <v>1.2172949002217295</v>
      </c>
    </row>
    <row r="971" spans="1:11" x14ac:dyDescent="0.2">
      <c r="A971" t="s">
        <v>144</v>
      </c>
      <c r="B971" s="2">
        <v>11000000000</v>
      </c>
      <c r="C971" s="1">
        <v>42726</v>
      </c>
      <c r="D971" t="s">
        <v>124</v>
      </c>
      <c r="E971" t="s">
        <v>42</v>
      </c>
      <c r="F971" t="s">
        <v>43</v>
      </c>
      <c r="G971" t="s">
        <v>33</v>
      </c>
      <c r="H971" s="3">
        <v>1998</v>
      </c>
      <c r="I971" s="7">
        <v>5000000000</v>
      </c>
      <c r="J971" t="s">
        <v>145</v>
      </c>
      <c r="K971" s="4">
        <f>(Q1_Table[[#This Row],[Valuation]]-Q1_Table[[#This Row],[Funding]])/Q1_Table[[#This Row],[Funding]]</f>
        <v>1.2</v>
      </c>
    </row>
    <row r="972" spans="1:11" x14ac:dyDescent="0.2">
      <c r="A972" t="s">
        <v>139</v>
      </c>
      <c r="B972" s="2">
        <v>11000000000</v>
      </c>
      <c r="C972" s="1">
        <v>43272</v>
      </c>
      <c r="D972" t="s">
        <v>46</v>
      </c>
      <c r="E972" t="s">
        <v>69</v>
      </c>
      <c r="F972" t="s">
        <v>70</v>
      </c>
      <c r="G972" t="s">
        <v>14</v>
      </c>
      <c r="H972" s="3">
        <v>2014</v>
      </c>
      <c r="I972" s="7">
        <v>5000000000</v>
      </c>
      <c r="J972" t="s">
        <v>140</v>
      </c>
      <c r="K972" s="4">
        <f>(Q1_Table[[#This Row],[Valuation]]-Q1_Table[[#This Row],[Funding]])/Q1_Table[[#This Row],[Funding]]</f>
        <v>1.2</v>
      </c>
    </row>
    <row r="973" spans="1:11" x14ac:dyDescent="0.2">
      <c r="A973" t="s">
        <v>1667</v>
      </c>
      <c r="B973" s="2">
        <v>1000000000</v>
      </c>
      <c r="C973" s="1">
        <v>44281</v>
      </c>
      <c r="D973" t="s">
        <v>17</v>
      </c>
      <c r="E973" t="s">
        <v>1473</v>
      </c>
      <c r="F973" t="s">
        <v>70</v>
      </c>
      <c r="G973" t="s">
        <v>14</v>
      </c>
      <c r="H973" s="3">
        <v>1984</v>
      </c>
      <c r="I973" s="7">
        <v>456000000</v>
      </c>
      <c r="J973" t="s">
        <v>1668</v>
      </c>
      <c r="K973" s="4">
        <f>(Q1_Table[[#This Row],[Valuation]]-Q1_Table[[#This Row],[Funding]])/Q1_Table[[#This Row],[Funding]]</f>
        <v>1.1929824561403508</v>
      </c>
    </row>
    <row r="974" spans="1:11" x14ac:dyDescent="0.2">
      <c r="A974" t="s">
        <v>1900</v>
      </c>
      <c r="B974" s="2">
        <v>1000000000</v>
      </c>
      <c r="C974" s="1">
        <v>44497</v>
      </c>
      <c r="D974" t="s">
        <v>27</v>
      </c>
      <c r="E974" t="s">
        <v>69</v>
      </c>
      <c r="F974" t="s">
        <v>70</v>
      </c>
      <c r="G974" t="s">
        <v>14</v>
      </c>
      <c r="H974" s="3">
        <v>2016</v>
      </c>
      <c r="I974" s="7">
        <v>458000000</v>
      </c>
      <c r="J974" t="s">
        <v>1901</v>
      </c>
      <c r="K974" s="4">
        <f>(Q1_Table[[#This Row],[Valuation]]-Q1_Table[[#This Row],[Funding]])/Q1_Table[[#This Row],[Funding]]</f>
        <v>1.1834061135371179</v>
      </c>
    </row>
    <row r="975" spans="1:11" x14ac:dyDescent="0.2">
      <c r="A975" t="s">
        <v>2110</v>
      </c>
      <c r="B975" s="2">
        <v>1000000000</v>
      </c>
      <c r="C975" s="1">
        <v>43754</v>
      </c>
      <c r="D975" t="s">
        <v>27</v>
      </c>
      <c r="E975" t="s">
        <v>1031</v>
      </c>
      <c r="F975" t="s">
        <v>421</v>
      </c>
      <c r="G975" t="s">
        <v>413</v>
      </c>
      <c r="H975" s="3">
        <v>2012</v>
      </c>
      <c r="I975" s="7">
        <v>460000000</v>
      </c>
      <c r="J975" t="s">
        <v>2111</v>
      </c>
      <c r="K975" s="4">
        <f>(Q1_Table[[#This Row],[Valuation]]-Q1_Table[[#This Row],[Funding]])/Q1_Table[[#This Row],[Funding]]</f>
        <v>1.173913043478261</v>
      </c>
    </row>
    <row r="976" spans="1:11" x14ac:dyDescent="0.2">
      <c r="A976" t="s">
        <v>2260</v>
      </c>
      <c r="B976" s="2">
        <v>1000000000</v>
      </c>
      <c r="C976" s="1">
        <v>44396</v>
      </c>
      <c r="D976" t="s">
        <v>17</v>
      </c>
      <c r="E976" t="s">
        <v>246</v>
      </c>
      <c r="F976" t="s">
        <v>19</v>
      </c>
      <c r="G976" t="s">
        <v>20</v>
      </c>
      <c r="H976" s="3">
        <v>2012</v>
      </c>
      <c r="I976" s="7">
        <v>463000000</v>
      </c>
      <c r="J976" t="s">
        <v>2261</v>
      </c>
      <c r="K976" s="4">
        <f>(Q1_Table[[#This Row],[Valuation]]-Q1_Table[[#This Row],[Funding]])/Q1_Table[[#This Row],[Funding]]</f>
        <v>1.1598272138228942</v>
      </c>
    </row>
    <row r="977" spans="1:11" x14ac:dyDescent="0.2">
      <c r="A977" t="s">
        <v>906</v>
      </c>
      <c r="B977" s="2">
        <v>2000000000</v>
      </c>
      <c r="C977" s="1">
        <v>43525</v>
      </c>
      <c r="D977" t="s">
        <v>23</v>
      </c>
      <c r="E977" t="s">
        <v>907</v>
      </c>
      <c r="F977" t="s">
        <v>13</v>
      </c>
      <c r="G977" t="s">
        <v>14</v>
      </c>
      <c r="H977" s="3">
        <v>1995</v>
      </c>
      <c r="I977" s="7">
        <v>946000000</v>
      </c>
      <c r="J977" t="s">
        <v>908</v>
      </c>
      <c r="K977" s="4">
        <f>(Q1_Table[[#This Row],[Valuation]]-Q1_Table[[#This Row],[Funding]])/Q1_Table[[#This Row],[Funding]]</f>
        <v>1.1141649048625792</v>
      </c>
    </row>
    <row r="978" spans="1:11" x14ac:dyDescent="0.2">
      <c r="A978" t="s">
        <v>1449</v>
      </c>
      <c r="B978" s="2">
        <v>2000000000</v>
      </c>
      <c r="C978" s="1">
        <v>44098</v>
      </c>
      <c r="D978" t="s">
        <v>23</v>
      </c>
      <c r="E978" t="s">
        <v>24</v>
      </c>
      <c r="F978" t="s">
        <v>13</v>
      </c>
      <c r="G978" t="s">
        <v>14</v>
      </c>
      <c r="H978" s="3">
        <v>2015</v>
      </c>
      <c r="I978" s="7">
        <v>950000000</v>
      </c>
      <c r="J978" t="s">
        <v>1450</v>
      </c>
      <c r="K978" s="4">
        <f>(Q1_Table[[#This Row],[Valuation]]-Q1_Table[[#This Row],[Funding]])/Q1_Table[[#This Row],[Funding]]</f>
        <v>1.1052631578947369</v>
      </c>
    </row>
    <row r="979" spans="1:11" x14ac:dyDescent="0.2">
      <c r="A979" t="s">
        <v>1725</v>
      </c>
      <c r="B979" s="2">
        <v>1000000000</v>
      </c>
      <c r="C979" s="1">
        <v>43714</v>
      </c>
      <c r="D979" t="s">
        <v>23</v>
      </c>
      <c r="E979" t="s">
        <v>28</v>
      </c>
      <c r="F979" t="s">
        <v>19</v>
      </c>
      <c r="G979" t="s">
        <v>20</v>
      </c>
      <c r="H979" s="3">
        <v>2016</v>
      </c>
      <c r="I979" s="7">
        <v>475000000</v>
      </c>
      <c r="J979" t="s">
        <v>1726</v>
      </c>
      <c r="K979" s="4">
        <f>(Q1_Table[[#This Row],[Valuation]]-Q1_Table[[#This Row],[Funding]])/Q1_Table[[#This Row],[Funding]]</f>
        <v>1.1052631578947369</v>
      </c>
    </row>
    <row r="980" spans="1:11" x14ac:dyDescent="0.2">
      <c r="A980" t="s">
        <v>1791</v>
      </c>
      <c r="B980" s="2">
        <v>1000000000</v>
      </c>
      <c r="C980" s="1">
        <v>44582</v>
      </c>
      <c r="D980" t="s">
        <v>46</v>
      </c>
      <c r="E980" t="s">
        <v>874</v>
      </c>
      <c r="F980" t="s">
        <v>19</v>
      </c>
      <c r="G980" t="s">
        <v>20</v>
      </c>
      <c r="H980" s="3">
        <v>2018</v>
      </c>
      <c r="I980" s="7">
        <v>482000000</v>
      </c>
      <c r="J980" t="s">
        <v>1792</v>
      </c>
      <c r="K980" s="4">
        <f>(Q1_Table[[#This Row],[Valuation]]-Q1_Table[[#This Row],[Funding]])/Q1_Table[[#This Row],[Funding]]</f>
        <v>1.0746887966804979</v>
      </c>
    </row>
    <row r="981" spans="1:11" x14ac:dyDescent="0.2">
      <c r="A981" t="s">
        <v>2343</v>
      </c>
      <c r="B981" s="2">
        <v>1000000000</v>
      </c>
      <c r="C981" s="1">
        <v>44551</v>
      </c>
      <c r="D981" t="s">
        <v>49</v>
      </c>
      <c r="E981" t="s">
        <v>28</v>
      </c>
      <c r="F981" t="s">
        <v>19</v>
      </c>
      <c r="G981" t="s">
        <v>20</v>
      </c>
      <c r="H981" s="3">
        <v>2016</v>
      </c>
      <c r="I981" s="7">
        <v>484000000</v>
      </c>
      <c r="J981" t="s">
        <v>2344</v>
      </c>
      <c r="K981" s="4">
        <f>(Q1_Table[[#This Row],[Valuation]]-Q1_Table[[#This Row],[Funding]])/Q1_Table[[#This Row],[Funding]]</f>
        <v>1.0661157024793388</v>
      </c>
    </row>
    <row r="982" spans="1:11" x14ac:dyDescent="0.2">
      <c r="A982" t="s">
        <v>955</v>
      </c>
      <c r="B982" s="2">
        <v>2000000000</v>
      </c>
      <c r="C982" s="1">
        <v>44466</v>
      </c>
      <c r="D982" t="s">
        <v>46</v>
      </c>
      <c r="F982" t="s">
        <v>465</v>
      </c>
      <c r="G982" t="s">
        <v>14</v>
      </c>
      <c r="H982" s="3">
        <v>2014</v>
      </c>
      <c r="I982" s="7">
        <v>975000000</v>
      </c>
      <c r="J982" t="s">
        <v>956</v>
      </c>
      <c r="K982" s="4">
        <f>(Q1_Table[[#This Row],[Valuation]]-Q1_Table[[#This Row],[Funding]])/Q1_Table[[#This Row],[Funding]]</f>
        <v>1.0512820512820513</v>
      </c>
    </row>
    <row r="983" spans="1:11" x14ac:dyDescent="0.2">
      <c r="A983" t="s">
        <v>2216</v>
      </c>
      <c r="B983" s="2">
        <v>1000000000</v>
      </c>
      <c r="C983" s="1">
        <v>44474</v>
      </c>
      <c r="D983" t="s">
        <v>23</v>
      </c>
      <c r="E983" t="s">
        <v>69</v>
      </c>
      <c r="F983" t="s">
        <v>70</v>
      </c>
      <c r="G983" t="s">
        <v>14</v>
      </c>
      <c r="H983" s="3">
        <v>2015</v>
      </c>
      <c r="I983" s="7">
        <v>489000000</v>
      </c>
      <c r="J983" t="s">
        <v>2217</v>
      </c>
      <c r="K983" s="4">
        <f>(Q1_Table[[#This Row],[Valuation]]-Q1_Table[[#This Row],[Funding]])/Q1_Table[[#This Row],[Funding]]</f>
        <v>1.0449897750511248</v>
      </c>
    </row>
    <row r="984" spans="1:11" x14ac:dyDescent="0.2">
      <c r="A984" t="s">
        <v>2453</v>
      </c>
      <c r="B984" s="2">
        <v>1000000000</v>
      </c>
      <c r="C984" s="1">
        <v>44536</v>
      </c>
      <c r="D984" t="s">
        <v>36</v>
      </c>
      <c r="E984" t="s">
        <v>101</v>
      </c>
      <c r="F984" t="s">
        <v>19</v>
      </c>
      <c r="G984" t="s">
        <v>20</v>
      </c>
      <c r="H984" s="3">
        <v>2008</v>
      </c>
      <c r="I984" s="7">
        <v>492000000</v>
      </c>
      <c r="J984" t="s">
        <v>2454</v>
      </c>
      <c r="K984" s="4">
        <f>(Q1_Table[[#This Row],[Valuation]]-Q1_Table[[#This Row],[Funding]])/Q1_Table[[#This Row],[Funding]]</f>
        <v>1.032520325203252</v>
      </c>
    </row>
    <row r="985" spans="1:11" x14ac:dyDescent="0.2">
      <c r="A985" t="s">
        <v>1713</v>
      </c>
      <c r="B985" s="2">
        <v>1000000000</v>
      </c>
      <c r="C985" s="1">
        <v>44362</v>
      </c>
      <c r="D985" t="s">
        <v>97</v>
      </c>
      <c r="E985" t="s">
        <v>369</v>
      </c>
      <c r="F985" t="s">
        <v>13</v>
      </c>
      <c r="G985" t="s">
        <v>14</v>
      </c>
      <c r="H985" s="3">
        <v>2015</v>
      </c>
      <c r="I985" s="7">
        <v>496000000</v>
      </c>
      <c r="J985" t="s">
        <v>1714</v>
      </c>
      <c r="K985" s="4">
        <f>(Q1_Table[[#This Row],[Valuation]]-Q1_Table[[#This Row],[Funding]])/Q1_Table[[#This Row],[Funding]]</f>
        <v>1.0161290322580645</v>
      </c>
    </row>
    <row r="986" spans="1:11" x14ac:dyDescent="0.2">
      <c r="A986" t="s">
        <v>300</v>
      </c>
      <c r="B986" s="2">
        <v>6000000000</v>
      </c>
      <c r="C986" s="1">
        <v>43990</v>
      </c>
      <c r="D986" t="s">
        <v>133</v>
      </c>
      <c r="E986" t="s">
        <v>301</v>
      </c>
      <c r="F986" t="s">
        <v>13</v>
      </c>
      <c r="G986" t="s">
        <v>14</v>
      </c>
      <c r="H986" s="3">
        <v>2018</v>
      </c>
      <c r="I986" s="7">
        <v>3000000000</v>
      </c>
      <c r="J986" t="s">
        <v>302</v>
      </c>
      <c r="K986" s="4">
        <f>(Q1_Table[[#This Row],[Valuation]]-Q1_Table[[#This Row],[Funding]])/Q1_Table[[#This Row],[Funding]]</f>
        <v>1</v>
      </c>
    </row>
    <row r="987" spans="1:11" x14ac:dyDescent="0.2">
      <c r="A987" t="s">
        <v>543</v>
      </c>
      <c r="B987" s="2">
        <v>4000000000</v>
      </c>
      <c r="C987" s="1">
        <v>44378</v>
      </c>
      <c r="D987" t="s">
        <v>68</v>
      </c>
      <c r="E987" t="s">
        <v>101</v>
      </c>
      <c r="F987" t="s">
        <v>19</v>
      </c>
      <c r="G987" t="s">
        <v>20</v>
      </c>
      <c r="H987" s="3">
        <v>2015</v>
      </c>
      <c r="I987" s="7">
        <v>2000000000</v>
      </c>
      <c r="J987" t="s">
        <v>544</v>
      </c>
      <c r="K987" s="4">
        <f>(Q1_Table[[#This Row],[Valuation]]-Q1_Table[[#This Row],[Funding]])/Q1_Table[[#This Row],[Funding]]</f>
        <v>1</v>
      </c>
    </row>
    <row r="988" spans="1:11" x14ac:dyDescent="0.2">
      <c r="A988" t="s">
        <v>462</v>
      </c>
      <c r="B988" s="2">
        <v>4000000000</v>
      </c>
      <c r="C988" s="1">
        <v>43297</v>
      </c>
      <c r="D988" t="s">
        <v>27</v>
      </c>
      <c r="E988" t="s">
        <v>42</v>
      </c>
      <c r="F988" t="s">
        <v>43</v>
      </c>
      <c r="G988" t="s">
        <v>33</v>
      </c>
      <c r="H988" s="3">
        <v>2011</v>
      </c>
      <c r="I988" s="7">
        <v>2000000000</v>
      </c>
      <c r="J988" t="s">
        <v>463</v>
      </c>
      <c r="K988" s="4">
        <f>(Q1_Table[[#This Row],[Valuation]]-Q1_Table[[#This Row],[Funding]])/Q1_Table[[#This Row],[Funding]]</f>
        <v>1</v>
      </c>
    </row>
    <row r="989" spans="1:11" x14ac:dyDescent="0.2">
      <c r="A989" t="s">
        <v>479</v>
      </c>
      <c r="B989" s="2">
        <v>4000000000</v>
      </c>
      <c r="C989" s="1">
        <v>43523</v>
      </c>
      <c r="D989" t="s">
        <v>11</v>
      </c>
      <c r="E989" t="s">
        <v>12</v>
      </c>
      <c r="F989" t="s">
        <v>13</v>
      </c>
      <c r="G989" t="s">
        <v>14</v>
      </c>
      <c r="H989" s="3">
        <v>2015</v>
      </c>
      <c r="I989" s="7">
        <v>2000000000</v>
      </c>
      <c r="J989" t="s">
        <v>480</v>
      </c>
      <c r="K989" s="4">
        <f>(Q1_Table[[#This Row],[Valuation]]-Q1_Table[[#This Row],[Funding]])/Q1_Table[[#This Row],[Funding]]</f>
        <v>1</v>
      </c>
    </row>
    <row r="990" spans="1:11" x14ac:dyDescent="0.2">
      <c r="A990" t="s">
        <v>583</v>
      </c>
      <c r="B990" s="2">
        <v>4000000000</v>
      </c>
      <c r="C990" s="1">
        <v>44614</v>
      </c>
      <c r="D990" t="s">
        <v>133</v>
      </c>
      <c r="E990" t="s">
        <v>77</v>
      </c>
      <c r="F990" t="s">
        <v>13</v>
      </c>
      <c r="G990" t="s">
        <v>14</v>
      </c>
      <c r="H990" s="3">
        <v>2014</v>
      </c>
      <c r="I990" s="7">
        <v>2000000000</v>
      </c>
      <c r="J990" t="s">
        <v>584</v>
      </c>
      <c r="K990" s="4">
        <f>(Q1_Table[[#This Row],[Valuation]]-Q1_Table[[#This Row],[Funding]])/Q1_Table[[#This Row],[Funding]]</f>
        <v>1</v>
      </c>
    </row>
    <row r="991" spans="1:11" x14ac:dyDescent="0.2">
      <c r="A991" t="s">
        <v>1314</v>
      </c>
      <c r="B991" s="2">
        <v>2000000000</v>
      </c>
      <c r="C991" s="1">
        <v>43453</v>
      </c>
      <c r="D991" t="s">
        <v>11</v>
      </c>
      <c r="E991" t="s">
        <v>12</v>
      </c>
      <c r="F991" t="s">
        <v>13</v>
      </c>
      <c r="G991" t="s">
        <v>14</v>
      </c>
      <c r="H991" s="3">
        <v>2015</v>
      </c>
      <c r="I991" s="7">
        <v>1000000000</v>
      </c>
      <c r="J991" t="s">
        <v>1315</v>
      </c>
      <c r="K991" s="4">
        <f>(Q1_Table[[#This Row],[Valuation]]-Q1_Table[[#This Row],[Funding]])/Q1_Table[[#This Row],[Funding]]</f>
        <v>1</v>
      </c>
    </row>
    <row r="992" spans="1:11" x14ac:dyDescent="0.2">
      <c r="A992" t="s">
        <v>917</v>
      </c>
      <c r="B992" s="2">
        <v>2000000000</v>
      </c>
      <c r="C992" s="1">
        <v>43570</v>
      </c>
      <c r="D992" t="s">
        <v>133</v>
      </c>
      <c r="E992" t="s">
        <v>77</v>
      </c>
      <c r="F992" t="s">
        <v>13</v>
      </c>
      <c r="G992" t="s">
        <v>14</v>
      </c>
      <c r="H992" s="3">
        <v>2015</v>
      </c>
      <c r="I992" s="7">
        <v>1000000000</v>
      </c>
      <c r="J992" t="s">
        <v>918</v>
      </c>
      <c r="K992" s="4">
        <f>(Q1_Table[[#This Row],[Valuation]]-Q1_Table[[#This Row],[Funding]])/Q1_Table[[#This Row],[Funding]]</f>
        <v>1</v>
      </c>
    </row>
    <row r="993" spans="1:11" x14ac:dyDescent="0.2">
      <c r="A993" t="s">
        <v>2202</v>
      </c>
      <c r="B993" s="2">
        <v>1000000000</v>
      </c>
      <c r="C993" s="1">
        <v>44378</v>
      </c>
      <c r="D993" t="s">
        <v>46</v>
      </c>
      <c r="E993" t="s">
        <v>641</v>
      </c>
      <c r="F993" t="s">
        <v>642</v>
      </c>
      <c r="G993" t="s">
        <v>14</v>
      </c>
      <c r="H993" s="3">
        <v>2018</v>
      </c>
      <c r="I993" s="7">
        <v>504000000</v>
      </c>
      <c r="J993" t="s">
        <v>2203</v>
      </c>
      <c r="K993" s="4">
        <f>(Q1_Table[[#This Row],[Valuation]]-Q1_Table[[#This Row],[Funding]])/Q1_Table[[#This Row],[Funding]]</f>
        <v>0.98412698412698407</v>
      </c>
    </row>
    <row r="994" spans="1:11" x14ac:dyDescent="0.2">
      <c r="A994" t="s">
        <v>1661</v>
      </c>
      <c r="B994" s="2">
        <v>1000000000</v>
      </c>
      <c r="C994" s="1">
        <v>44266</v>
      </c>
      <c r="D994" t="s">
        <v>36</v>
      </c>
      <c r="E994" t="s">
        <v>31</v>
      </c>
      <c r="F994" t="s">
        <v>32</v>
      </c>
      <c r="G994" t="s">
        <v>33</v>
      </c>
      <c r="H994" s="3">
        <v>2009</v>
      </c>
      <c r="I994" s="7">
        <v>509000000</v>
      </c>
      <c r="J994" t="s">
        <v>1662</v>
      </c>
      <c r="K994" s="4">
        <f>(Q1_Table[[#This Row],[Valuation]]-Q1_Table[[#This Row],[Funding]])/Q1_Table[[#This Row],[Funding]]</f>
        <v>0.96463654223968565</v>
      </c>
    </row>
    <row r="995" spans="1:11" x14ac:dyDescent="0.2">
      <c r="A995" t="s">
        <v>1691</v>
      </c>
      <c r="B995" s="2">
        <v>1000000000</v>
      </c>
      <c r="C995" s="1">
        <v>42871</v>
      </c>
      <c r="D995" t="s">
        <v>27</v>
      </c>
      <c r="E995" t="s">
        <v>101</v>
      </c>
      <c r="F995" t="s">
        <v>19</v>
      </c>
      <c r="G995" t="s">
        <v>20</v>
      </c>
      <c r="H995" s="3">
        <v>2014</v>
      </c>
      <c r="I995" s="7">
        <v>511000000</v>
      </c>
      <c r="J995" t="s">
        <v>1692</v>
      </c>
      <c r="K995" s="4">
        <f>(Q1_Table[[#This Row],[Valuation]]-Q1_Table[[#This Row],[Funding]])/Q1_Table[[#This Row],[Funding]]</f>
        <v>0.95694716242661448</v>
      </c>
    </row>
    <row r="996" spans="1:11" x14ac:dyDescent="0.2">
      <c r="A996" t="s">
        <v>1623</v>
      </c>
      <c r="B996" s="2">
        <v>1000000000</v>
      </c>
      <c r="C996" s="1">
        <v>43363</v>
      </c>
      <c r="D996" t="s">
        <v>49</v>
      </c>
      <c r="E996" t="s">
        <v>12</v>
      </c>
      <c r="F996" t="s">
        <v>13</v>
      </c>
      <c r="G996" t="s">
        <v>14</v>
      </c>
      <c r="H996" s="3">
        <v>2014</v>
      </c>
      <c r="I996" s="7">
        <v>511000000</v>
      </c>
      <c r="J996" t="s">
        <v>1624</v>
      </c>
      <c r="K996" s="4">
        <f>(Q1_Table[[#This Row],[Valuation]]-Q1_Table[[#This Row],[Funding]])/Q1_Table[[#This Row],[Funding]]</f>
        <v>0.95694716242661448</v>
      </c>
    </row>
    <row r="997" spans="1:11" x14ac:dyDescent="0.2">
      <c r="A997" t="s">
        <v>2281</v>
      </c>
      <c r="B997" s="2">
        <v>1000000000</v>
      </c>
      <c r="C997" s="1">
        <v>44538</v>
      </c>
      <c r="D997" t="s">
        <v>36</v>
      </c>
      <c r="F997" t="s">
        <v>465</v>
      </c>
      <c r="G997" t="s">
        <v>14</v>
      </c>
      <c r="H997" s="3">
        <v>2011</v>
      </c>
      <c r="I997" s="7">
        <v>515000000</v>
      </c>
      <c r="J997" t="s">
        <v>2282</v>
      </c>
      <c r="K997" s="4">
        <f>(Q1_Table[[#This Row],[Valuation]]-Q1_Table[[#This Row],[Funding]])/Q1_Table[[#This Row],[Funding]]</f>
        <v>0.94174757281553401</v>
      </c>
    </row>
    <row r="998" spans="1:11" x14ac:dyDescent="0.2">
      <c r="A998" t="s">
        <v>2431</v>
      </c>
      <c r="B998" s="2">
        <v>1000000000</v>
      </c>
      <c r="C998" s="1">
        <v>44551</v>
      </c>
      <c r="D998" t="s">
        <v>156</v>
      </c>
      <c r="E998" t="s">
        <v>31</v>
      </c>
      <c r="F998" t="s">
        <v>32</v>
      </c>
      <c r="G998" t="s">
        <v>33</v>
      </c>
      <c r="H998" s="3">
        <v>2018</v>
      </c>
      <c r="I998" s="7">
        <v>516000000</v>
      </c>
      <c r="J998" t="s">
        <v>2432</v>
      </c>
      <c r="K998" s="4">
        <f>(Q1_Table[[#This Row],[Valuation]]-Q1_Table[[#This Row],[Funding]])/Q1_Table[[#This Row],[Funding]]</f>
        <v>0.93798449612403101</v>
      </c>
    </row>
    <row r="999" spans="1:11" x14ac:dyDescent="0.2">
      <c r="A999" t="s">
        <v>1802</v>
      </c>
      <c r="B999" s="2">
        <v>1000000000</v>
      </c>
      <c r="C999" s="1">
        <v>44447</v>
      </c>
      <c r="D999" t="s">
        <v>17</v>
      </c>
      <c r="E999" t="s">
        <v>1803</v>
      </c>
      <c r="F999" t="s">
        <v>1121</v>
      </c>
      <c r="G999" t="s">
        <v>14</v>
      </c>
      <c r="H999" s="3">
        <v>2007</v>
      </c>
      <c r="I999" s="7">
        <v>520000000</v>
      </c>
      <c r="J999" t="s">
        <v>1804</v>
      </c>
      <c r="K999" s="4">
        <f>(Q1_Table[[#This Row],[Valuation]]-Q1_Table[[#This Row],[Funding]])/Q1_Table[[#This Row],[Funding]]</f>
        <v>0.92307692307692313</v>
      </c>
    </row>
    <row r="1000" spans="1:11" x14ac:dyDescent="0.2">
      <c r="A1000" t="s">
        <v>1681</v>
      </c>
      <c r="B1000" s="2">
        <v>1000000000</v>
      </c>
      <c r="C1000" s="1">
        <v>44476</v>
      </c>
      <c r="D1000" t="s">
        <v>23</v>
      </c>
      <c r="E1000" t="s">
        <v>1003</v>
      </c>
      <c r="F1000" t="s">
        <v>70</v>
      </c>
      <c r="G1000" t="s">
        <v>14</v>
      </c>
      <c r="H1000" s="3">
        <v>2011</v>
      </c>
      <c r="I1000" s="7">
        <v>521000000</v>
      </c>
      <c r="J1000" t="s">
        <v>1682</v>
      </c>
      <c r="K1000" s="4">
        <f>(Q1_Table[[#This Row],[Valuation]]-Q1_Table[[#This Row],[Funding]])/Q1_Table[[#This Row],[Funding]]</f>
        <v>0.91938579654510555</v>
      </c>
    </row>
    <row r="1001" spans="1:11" x14ac:dyDescent="0.2">
      <c r="A1001" t="s">
        <v>1469</v>
      </c>
      <c r="B1001" s="2">
        <v>1000000000</v>
      </c>
      <c r="C1001" s="1">
        <v>43262</v>
      </c>
      <c r="D1001" t="s">
        <v>124</v>
      </c>
      <c r="E1001" t="s">
        <v>1470</v>
      </c>
      <c r="F1001" t="s">
        <v>13</v>
      </c>
      <c r="G1001" t="s">
        <v>14</v>
      </c>
      <c r="H1001" s="3">
        <v>2010</v>
      </c>
      <c r="I1001" s="7">
        <v>523000000</v>
      </c>
      <c r="J1001" t="s">
        <v>1471</v>
      </c>
      <c r="K1001" s="4">
        <f>(Q1_Table[[#This Row],[Valuation]]-Q1_Table[[#This Row],[Funding]])/Q1_Table[[#This Row],[Funding]]</f>
        <v>0.91204588910133844</v>
      </c>
    </row>
    <row r="1002" spans="1:11" x14ac:dyDescent="0.2">
      <c r="A1002" t="s">
        <v>2011</v>
      </c>
      <c r="B1002" s="2">
        <v>1000000000</v>
      </c>
      <c r="C1002" s="1">
        <v>43860</v>
      </c>
      <c r="D1002" t="s">
        <v>97</v>
      </c>
      <c r="E1002" t="s">
        <v>28</v>
      </c>
      <c r="F1002" t="s">
        <v>19</v>
      </c>
      <c r="G1002" t="s">
        <v>20</v>
      </c>
      <c r="H1002" s="3">
        <v>2015</v>
      </c>
      <c r="I1002" s="7">
        <v>524000000</v>
      </c>
      <c r="J1002" t="s">
        <v>2012</v>
      </c>
      <c r="K1002" s="4">
        <f>(Q1_Table[[#This Row],[Valuation]]-Q1_Table[[#This Row],[Funding]])/Q1_Table[[#This Row],[Funding]]</f>
        <v>0.90839694656488545</v>
      </c>
    </row>
    <row r="1003" spans="1:11" x14ac:dyDescent="0.2">
      <c r="A1003" t="s">
        <v>2053</v>
      </c>
      <c r="B1003" s="2">
        <v>1000000000</v>
      </c>
      <c r="C1003" s="1">
        <v>44615</v>
      </c>
      <c r="D1003" t="s">
        <v>201</v>
      </c>
      <c r="E1003" t="s">
        <v>101</v>
      </c>
      <c r="F1003" t="s">
        <v>19</v>
      </c>
      <c r="G1003" t="s">
        <v>20</v>
      </c>
      <c r="H1003" s="3">
        <v>2017</v>
      </c>
      <c r="I1003" s="7">
        <v>526000000</v>
      </c>
      <c r="J1003" t="s">
        <v>2054</v>
      </c>
      <c r="K1003" s="4">
        <f>(Q1_Table[[#This Row],[Valuation]]-Q1_Table[[#This Row],[Funding]])/Q1_Table[[#This Row],[Funding]]</f>
        <v>0.90114068441064643</v>
      </c>
    </row>
    <row r="1004" spans="1:11" x14ac:dyDescent="0.2">
      <c r="A1004" t="s">
        <v>1651</v>
      </c>
      <c r="B1004" s="2">
        <v>1000000000</v>
      </c>
      <c r="C1004" s="1">
        <v>43314</v>
      </c>
      <c r="D1004" t="s">
        <v>36</v>
      </c>
      <c r="E1004" t="s">
        <v>315</v>
      </c>
      <c r="F1004" t="s">
        <v>316</v>
      </c>
      <c r="G1004" t="s">
        <v>33</v>
      </c>
      <c r="H1004" s="3">
        <v>2007</v>
      </c>
      <c r="I1004" s="7">
        <v>532000000</v>
      </c>
      <c r="J1004" t="s">
        <v>1652</v>
      </c>
      <c r="K1004" s="4">
        <f>(Q1_Table[[#This Row],[Valuation]]-Q1_Table[[#This Row],[Funding]])/Q1_Table[[#This Row],[Funding]]</f>
        <v>0.87969924812030076</v>
      </c>
    </row>
    <row r="1005" spans="1:11" x14ac:dyDescent="0.2">
      <c r="A1005" t="s">
        <v>2028</v>
      </c>
      <c r="B1005" s="2">
        <v>1000000000</v>
      </c>
      <c r="C1005" s="1">
        <v>44567</v>
      </c>
      <c r="D1005" t="s">
        <v>46</v>
      </c>
      <c r="E1005" t="s">
        <v>2029</v>
      </c>
      <c r="F1005" t="s">
        <v>230</v>
      </c>
      <c r="G1005" t="s">
        <v>20</v>
      </c>
      <c r="H1005" s="3">
        <v>2010</v>
      </c>
      <c r="I1005" s="7">
        <v>534000000</v>
      </c>
      <c r="J1005" t="s">
        <v>2030</v>
      </c>
      <c r="K1005" s="4">
        <f>(Q1_Table[[#This Row],[Valuation]]-Q1_Table[[#This Row],[Funding]])/Q1_Table[[#This Row],[Funding]]</f>
        <v>0.87265917602996257</v>
      </c>
    </row>
    <row r="1006" spans="1:11" x14ac:dyDescent="0.2">
      <c r="A1006" t="s">
        <v>2062</v>
      </c>
      <c r="B1006" s="2">
        <v>1000000000</v>
      </c>
      <c r="C1006" s="1">
        <v>43684</v>
      </c>
      <c r="D1006" t="s">
        <v>27</v>
      </c>
      <c r="E1006" t="s">
        <v>2063</v>
      </c>
      <c r="F1006" t="s">
        <v>19</v>
      </c>
      <c r="G1006" t="s">
        <v>20</v>
      </c>
      <c r="H1006" s="3">
        <v>2008</v>
      </c>
      <c r="I1006" s="7">
        <v>538000000</v>
      </c>
      <c r="J1006" t="s">
        <v>2064</v>
      </c>
      <c r="K1006" s="4">
        <f>(Q1_Table[[#This Row],[Valuation]]-Q1_Table[[#This Row],[Funding]])/Q1_Table[[#This Row],[Funding]]</f>
        <v>0.85873605947955389</v>
      </c>
    </row>
    <row r="1007" spans="1:11" x14ac:dyDescent="0.2">
      <c r="A1007" t="s">
        <v>2358</v>
      </c>
      <c r="B1007" s="2">
        <v>1000000000</v>
      </c>
      <c r="C1007" s="1">
        <v>44322</v>
      </c>
      <c r="D1007" t="s">
        <v>11</v>
      </c>
      <c r="E1007" t="s">
        <v>315</v>
      </c>
      <c r="F1007" t="s">
        <v>316</v>
      </c>
      <c r="G1007" t="s">
        <v>33</v>
      </c>
      <c r="H1007" s="3">
        <v>2014</v>
      </c>
      <c r="I1007" s="7">
        <v>545000000</v>
      </c>
      <c r="J1007" t="s">
        <v>2359</v>
      </c>
      <c r="K1007" s="4">
        <f>(Q1_Table[[#This Row],[Valuation]]-Q1_Table[[#This Row],[Funding]])/Q1_Table[[#This Row],[Funding]]</f>
        <v>0.83486238532110091</v>
      </c>
    </row>
    <row r="1008" spans="1:11" x14ac:dyDescent="0.2">
      <c r="A1008" t="s">
        <v>1466</v>
      </c>
      <c r="B1008" s="2">
        <v>1000000000</v>
      </c>
      <c r="C1008" s="1">
        <v>42954</v>
      </c>
      <c r="D1008" t="s">
        <v>213</v>
      </c>
      <c r="E1008" t="s">
        <v>1467</v>
      </c>
      <c r="F1008" t="s">
        <v>935</v>
      </c>
      <c r="G1008" t="s">
        <v>1195</v>
      </c>
      <c r="H1008" s="3">
        <v>2000</v>
      </c>
      <c r="I1008" s="7">
        <v>547000000</v>
      </c>
      <c r="J1008" t="s">
        <v>1468</v>
      </c>
      <c r="K1008" s="4">
        <f>(Q1_Table[[#This Row],[Valuation]]-Q1_Table[[#This Row],[Funding]])/Q1_Table[[#This Row],[Funding]]</f>
        <v>0.82815356489945158</v>
      </c>
    </row>
    <row r="1009" spans="1:11" x14ac:dyDescent="0.2">
      <c r="A1009" t="s">
        <v>2099</v>
      </c>
      <c r="B1009" s="2">
        <v>1000000000</v>
      </c>
      <c r="C1009" s="1">
        <v>42949</v>
      </c>
      <c r="D1009" t="s">
        <v>23</v>
      </c>
      <c r="E1009" t="s">
        <v>77</v>
      </c>
      <c r="F1009" t="s">
        <v>13</v>
      </c>
      <c r="G1009" t="s">
        <v>14</v>
      </c>
      <c r="H1009" s="3">
        <v>2012</v>
      </c>
      <c r="I1009" s="7">
        <v>549000000</v>
      </c>
      <c r="J1009" t="s">
        <v>2100</v>
      </c>
      <c r="K1009" s="4">
        <f>(Q1_Table[[#This Row],[Valuation]]-Q1_Table[[#This Row],[Funding]])/Q1_Table[[#This Row],[Funding]]</f>
        <v>0.82149362477231325</v>
      </c>
    </row>
    <row r="1010" spans="1:11" x14ac:dyDescent="0.2">
      <c r="A1010" t="s">
        <v>1569</v>
      </c>
      <c r="B1010" s="2">
        <v>1000000000</v>
      </c>
      <c r="C1010" s="1">
        <v>43479</v>
      </c>
      <c r="D1010" t="s">
        <v>46</v>
      </c>
      <c r="E1010" t="s">
        <v>77</v>
      </c>
      <c r="F1010" t="s">
        <v>13</v>
      </c>
      <c r="G1010" t="s">
        <v>14</v>
      </c>
      <c r="H1010" s="3">
        <v>2015</v>
      </c>
      <c r="I1010" s="7">
        <v>554000000</v>
      </c>
      <c r="J1010" t="s">
        <v>1570</v>
      </c>
      <c r="K1010" s="4">
        <f>(Q1_Table[[#This Row],[Valuation]]-Q1_Table[[#This Row],[Funding]])/Q1_Table[[#This Row],[Funding]]</f>
        <v>0.80505415162454874</v>
      </c>
    </row>
    <row r="1011" spans="1:11" x14ac:dyDescent="0.2">
      <c r="A1011" t="s">
        <v>2071</v>
      </c>
      <c r="B1011" s="2">
        <v>1000000000</v>
      </c>
      <c r="C1011" s="1">
        <v>44314</v>
      </c>
      <c r="D1011" t="s">
        <v>97</v>
      </c>
      <c r="E1011" t="s">
        <v>101</v>
      </c>
      <c r="F1011" t="s">
        <v>19</v>
      </c>
      <c r="G1011" t="s">
        <v>20</v>
      </c>
      <c r="H1011" s="3">
        <v>2016</v>
      </c>
      <c r="I1011" s="7">
        <v>570000000</v>
      </c>
      <c r="J1011" t="s">
        <v>2072</v>
      </c>
      <c r="K1011" s="4">
        <f>(Q1_Table[[#This Row],[Valuation]]-Q1_Table[[#This Row],[Funding]])/Q1_Table[[#This Row],[Funding]]</f>
        <v>0.75438596491228072</v>
      </c>
    </row>
    <row r="1012" spans="1:11" x14ac:dyDescent="0.2">
      <c r="A1012" t="s">
        <v>264</v>
      </c>
      <c r="B1012" s="2">
        <v>7000000000</v>
      </c>
      <c r="C1012" s="1">
        <v>41939</v>
      </c>
      <c r="D1012" t="s">
        <v>133</v>
      </c>
      <c r="E1012" t="s">
        <v>69</v>
      </c>
      <c r="F1012" t="s">
        <v>70</v>
      </c>
      <c r="G1012" t="s">
        <v>14</v>
      </c>
      <c r="H1012" s="3">
        <v>2010</v>
      </c>
      <c r="I1012" s="7">
        <v>4000000000</v>
      </c>
      <c r="J1012" t="s">
        <v>265</v>
      </c>
      <c r="K1012" s="4">
        <f>(Q1_Table[[#This Row],[Valuation]]-Q1_Table[[#This Row],[Funding]])/Q1_Table[[#This Row],[Funding]]</f>
        <v>0.75</v>
      </c>
    </row>
    <row r="1013" spans="1:11" x14ac:dyDescent="0.2">
      <c r="A1013" t="s">
        <v>1621</v>
      </c>
      <c r="B1013" s="2">
        <v>1000000000</v>
      </c>
      <c r="C1013" s="1">
        <v>43040</v>
      </c>
      <c r="D1013" t="s">
        <v>156</v>
      </c>
      <c r="E1013" t="s">
        <v>12</v>
      </c>
      <c r="F1013" t="s">
        <v>13</v>
      </c>
      <c r="G1013" t="s">
        <v>14</v>
      </c>
      <c r="H1013" s="3">
        <v>2012</v>
      </c>
      <c r="I1013" s="7">
        <v>572000000</v>
      </c>
      <c r="J1013" t="s">
        <v>1622</v>
      </c>
      <c r="K1013" s="4">
        <f>(Q1_Table[[#This Row],[Valuation]]-Q1_Table[[#This Row],[Funding]])/Q1_Table[[#This Row],[Funding]]</f>
        <v>0.74825174825174823</v>
      </c>
    </row>
    <row r="1014" spans="1:11" x14ac:dyDescent="0.2">
      <c r="A1014" t="s">
        <v>1869</v>
      </c>
      <c r="B1014" s="2">
        <v>1000000000</v>
      </c>
      <c r="C1014" s="1">
        <v>44601</v>
      </c>
      <c r="D1014" t="s">
        <v>46</v>
      </c>
      <c r="E1014" t="s">
        <v>1003</v>
      </c>
      <c r="F1014" t="s">
        <v>70</v>
      </c>
      <c r="G1014" t="s">
        <v>14</v>
      </c>
      <c r="H1014" s="3">
        <v>2012</v>
      </c>
      <c r="I1014" s="7">
        <v>573000000</v>
      </c>
      <c r="J1014" t="s">
        <v>1870</v>
      </c>
      <c r="K1014" s="4">
        <f>(Q1_Table[[#This Row],[Valuation]]-Q1_Table[[#This Row],[Funding]])/Q1_Table[[#This Row],[Funding]]</f>
        <v>0.74520069808027922</v>
      </c>
    </row>
    <row r="1015" spans="1:11" x14ac:dyDescent="0.2">
      <c r="A1015" t="s">
        <v>2425</v>
      </c>
      <c r="B1015" s="2">
        <v>1000000000</v>
      </c>
      <c r="C1015" s="1">
        <v>44616</v>
      </c>
      <c r="D1015" t="s">
        <v>36</v>
      </c>
      <c r="E1015" t="s">
        <v>236</v>
      </c>
      <c r="F1015" t="s">
        <v>19</v>
      </c>
      <c r="G1015" t="s">
        <v>20</v>
      </c>
      <c r="H1015" s="3">
        <v>2008</v>
      </c>
      <c r="I1015" s="7">
        <v>585000000</v>
      </c>
      <c r="J1015" t="s">
        <v>2426</v>
      </c>
      <c r="K1015" s="4">
        <f>(Q1_Table[[#This Row],[Valuation]]-Q1_Table[[#This Row],[Funding]])/Q1_Table[[#This Row],[Funding]]</f>
        <v>0.70940170940170943</v>
      </c>
    </row>
    <row r="1016" spans="1:11" x14ac:dyDescent="0.2">
      <c r="A1016" t="s">
        <v>2256</v>
      </c>
      <c r="B1016" s="2">
        <v>1000000000</v>
      </c>
      <c r="C1016" s="1">
        <v>43293</v>
      </c>
      <c r="D1016" t="s">
        <v>213</v>
      </c>
      <c r="E1016" t="s">
        <v>420</v>
      </c>
      <c r="F1016" t="s">
        <v>421</v>
      </c>
      <c r="G1016" t="s">
        <v>413</v>
      </c>
      <c r="H1016" s="3">
        <v>1998</v>
      </c>
      <c r="I1016" s="7">
        <v>588000000</v>
      </c>
      <c r="J1016" t="s">
        <v>2257</v>
      </c>
      <c r="K1016" s="4">
        <f>(Q1_Table[[#This Row],[Valuation]]-Q1_Table[[#This Row],[Funding]])/Q1_Table[[#This Row],[Funding]]</f>
        <v>0.70068027210884354</v>
      </c>
    </row>
    <row r="1017" spans="1:11" x14ac:dyDescent="0.2">
      <c r="A1017" t="s">
        <v>2180</v>
      </c>
      <c r="B1017" s="2">
        <v>1000000000</v>
      </c>
      <c r="C1017" s="1">
        <v>43417</v>
      </c>
      <c r="D1017" t="s">
        <v>46</v>
      </c>
      <c r="E1017" t="s">
        <v>2181</v>
      </c>
      <c r="F1017" t="s">
        <v>421</v>
      </c>
      <c r="G1017" t="s">
        <v>413</v>
      </c>
      <c r="H1017" s="3">
        <v>2011</v>
      </c>
      <c r="I1017" s="7">
        <v>592000000</v>
      </c>
      <c r="J1017" t="s">
        <v>2182</v>
      </c>
      <c r="K1017" s="4">
        <f>(Q1_Table[[#This Row],[Valuation]]-Q1_Table[[#This Row],[Funding]])/Q1_Table[[#This Row],[Funding]]</f>
        <v>0.68918918918918914</v>
      </c>
    </row>
    <row r="1018" spans="1:11" x14ac:dyDescent="0.2">
      <c r="A1018" t="s">
        <v>1784</v>
      </c>
      <c r="B1018" s="2">
        <v>1000000000</v>
      </c>
      <c r="C1018" s="1">
        <v>43070</v>
      </c>
      <c r="D1018" t="s">
        <v>36</v>
      </c>
      <c r="E1018" t="s">
        <v>12</v>
      </c>
      <c r="F1018" t="s">
        <v>13</v>
      </c>
      <c r="G1018" t="s">
        <v>14</v>
      </c>
      <c r="H1018" s="3">
        <v>2014</v>
      </c>
      <c r="I1018" s="7">
        <v>594000000</v>
      </c>
      <c r="J1018" t="s">
        <v>1785</v>
      </c>
      <c r="K1018" s="4">
        <f>(Q1_Table[[#This Row],[Valuation]]-Q1_Table[[#This Row],[Funding]])/Q1_Table[[#This Row],[Funding]]</f>
        <v>0.6835016835016835</v>
      </c>
    </row>
    <row r="1019" spans="1:11" x14ac:dyDescent="0.2">
      <c r="A1019" t="s">
        <v>2075</v>
      </c>
      <c r="B1019" s="2">
        <v>1000000000</v>
      </c>
      <c r="C1019" s="1">
        <v>44361</v>
      </c>
      <c r="D1019" t="s">
        <v>23</v>
      </c>
      <c r="F1019" t="s">
        <v>465</v>
      </c>
      <c r="G1019" t="s">
        <v>14</v>
      </c>
      <c r="H1019" s="3">
        <v>2015</v>
      </c>
      <c r="I1019" s="7">
        <v>595000000</v>
      </c>
      <c r="J1019" t="s">
        <v>2076</v>
      </c>
      <c r="K1019" s="4">
        <f>(Q1_Table[[#This Row],[Valuation]]-Q1_Table[[#This Row],[Funding]])/Q1_Table[[#This Row],[Funding]]</f>
        <v>0.68067226890756305</v>
      </c>
    </row>
    <row r="1020" spans="1:11" x14ac:dyDescent="0.2">
      <c r="A1020" t="s">
        <v>2183</v>
      </c>
      <c r="B1020" s="2">
        <v>1000000000</v>
      </c>
      <c r="C1020" s="1">
        <v>44546</v>
      </c>
      <c r="D1020" t="s">
        <v>17</v>
      </c>
      <c r="E1020" t="s">
        <v>208</v>
      </c>
      <c r="F1020" t="s">
        <v>149</v>
      </c>
      <c r="G1020" t="s">
        <v>33</v>
      </c>
      <c r="H1020" s="3">
        <v>2013</v>
      </c>
      <c r="I1020" s="7">
        <v>600000000</v>
      </c>
      <c r="J1020" t="s">
        <v>2184</v>
      </c>
      <c r="K1020" s="4">
        <f>(Q1_Table[[#This Row],[Valuation]]-Q1_Table[[#This Row],[Funding]])/Q1_Table[[#This Row],[Funding]]</f>
        <v>0.66666666666666663</v>
      </c>
    </row>
    <row r="1021" spans="1:11" x14ac:dyDescent="0.2">
      <c r="A1021" t="s">
        <v>1764</v>
      </c>
      <c r="B1021" s="2">
        <v>1000000000</v>
      </c>
      <c r="C1021" s="1">
        <v>43788</v>
      </c>
      <c r="D1021" t="s">
        <v>17</v>
      </c>
      <c r="E1021" t="s">
        <v>101</v>
      </c>
      <c r="F1021" t="s">
        <v>19</v>
      </c>
      <c r="G1021" t="s">
        <v>20</v>
      </c>
      <c r="H1021" s="3">
        <v>2015</v>
      </c>
      <c r="I1021" s="7">
        <v>610000000</v>
      </c>
      <c r="J1021" t="s">
        <v>1336</v>
      </c>
      <c r="K1021" s="4">
        <f>(Q1_Table[[#This Row],[Valuation]]-Q1_Table[[#This Row],[Funding]])/Q1_Table[[#This Row],[Funding]]</f>
        <v>0.63934426229508201</v>
      </c>
    </row>
    <row r="1022" spans="1:11" x14ac:dyDescent="0.2">
      <c r="A1022" t="s">
        <v>2465</v>
      </c>
      <c r="B1022" s="2">
        <v>1000000000</v>
      </c>
      <c r="C1022" s="1">
        <v>44090</v>
      </c>
      <c r="D1022" t="s">
        <v>23</v>
      </c>
      <c r="E1022" t="s">
        <v>1752</v>
      </c>
      <c r="F1022" t="s">
        <v>19</v>
      </c>
      <c r="G1022" t="s">
        <v>20</v>
      </c>
      <c r="H1022" s="3">
        <v>2014</v>
      </c>
      <c r="I1022" s="7">
        <v>620000000</v>
      </c>
      <c r="J1022" t="s">
        <v>2466</v>
      </c>
      <c r="K1022" s="4">
        <f>(Q1_Table[[#This Row],[Valuation]]-Q1_Table[[#This Row],[Funding]])/Q1_Table[[#This Row],[Funding]]</f>
        <v>0.61290322580645162</v>
      </c>
    </row>
    <row r="1023" spans="1:11" x14ac:dyDescent="0.2">
      <c r="A1023" t="s">
        <v>2399</v>
      </c>
      <c r="B1023" s="2">
        <v>1000000000</v>
      </c>
      <c r="C1023" s="1">
        <v>43398</v>
      </c>
      <c r="D1023" t="s">
        <v>124</v>
      </c>
      <c r="E1023" t="s">
        <v>12</v>
      </c>
      <c r="F1023" t="s">
        <v>13</v>
      </c>
      <c r="G1023" t="s">
        <v>14</v>
      </c>
      <c r="H1023" s="3">
        <v>2015</v>
      </c>
      <c r="I1023" s="7">
        <v>623000000</v>
      </c>
      <c r="J1023" t="s">
        <v>2400</v>
      </c>
      <c r="K1023" s="4">
        <f>(Q1_Table[[#This Row],[Valuation]]-Q1_Table[[#This Row],[Funding]])/Q1_Table[[#This Row],[Funding]]</f>
        <v>0.60513643659711081</v>
      </c>
    </row>
    <row r="1024" spans="1:11" x14ac:dyDescent="0.2">
      <c r="A1024" t="s">
        <v>1597</v>
      </c>
      <c r="B1024" s="2">
        <v>1000000000</v>
      </c>
      <c r="C1024" s="1">
        <v>44278</v>
      </c>
      <c r="D1024" t="s">
        <v>201</v>
      </c>
      <c r="E1024" t="s">
        <v>1598</v>
      </c>
      <c r="F1024" t="s">
        <v>19</v>
      </c>
      <c r="G1024" t="s">
        <v>20</v>
      </c>
      <c r="H1024" s="3">
        <v>2019</v>
      </c>
      <c r="I1024" s="7">
        <v>632000000</v>
      </c>
      <c r="J1024" t="s">
        <v>1599</v>
      </c>
      <c r="K1024" s="4">
        <f>(Q1_Table[[#This Row],[Valuation]]-Q1_Table[[#This Row],[Funding]])/Q1_Table[[#This Row],[Funding]]</f>
        <v>0.58227848101265822</v>
      </c>
    </row>
    <row r="1025" spans="1:11" x14ac:dyDescent="0.2">
      <c r="A1025" t="s">
        <v>1746</v>
      </c>
      <c r="B1025" s="2">
        <v>1000000000</v>
      </c>
      <c r="C1025" s="1">
        <v>43896</v>
      </c>
      <c r="D1025" t="s">
        <v>97</v>
      </c>
      <c r="E1025" t="s">
        <v>1747</v>
      </c>
      <c r="F1025" t="s">
        <v>357</v>
      </c>
      <c r="G1025" t="s">
        <v>14</v>
      </c>
      <c r="H1025" s="3">
        <v>1999</v>
      </c>
      <c r="I1025" s="7">
        <v>633000000</v>
      </c>
      <c r="J1025" t="s">
        <v>1748</v>
      </c>
      <c r="K1025" s="4">
        <f>(Q1_Table[[#This Row],[Valuation]]-Q1_Table[[#This Row],[Funding]])/Q1_Table[[#This Row],[Funding]]</f>
        <v>0.57977883096366511</v>
      </c>
    </row>
    <row r="1026" spans="1:11" x14ac:dyDescent="0.2">
      <c r="A1026" t="s">
        <v>1509</v>
      </c>
      <c r="B1026" s="2">
        <v>1000000000</v>
      </c>
      <c r="C1026" s="1">
        <v>43294</v>
      </c>
      <c r="D1026" t="s">
        <v>46</v>
      </c>
      <c r="E1026" t="s">
        <v>1510</v>
      </c>
      <c r="F1026" t="s">
        <v>13</v>
      </c>
      <c r="G1026" t="s">
        <v>14</v>
      </c>
      <c r="H1026" s="3">
        <v>2014</v>
      </c>
      <c r="I1026" s="7">
        <v>650000000</v>
      </c>
      <c r="J1026" t="s">
        <v>1511</v>
      </c>
      <c r="K1026" s="4">
        <f>(Q1_Table[[#This Row],[Valuation]]-Q1_Table[[#This Row],[Funding]])/Q1_Table[[#This Row],[Funding]]</f>
        <v>0.53846153846153844</v>
      </c>
    </row>
    <row r="1027" spans="1:11" x14ac:dyDescent="0.2">
      <c r="A1027" t="s">
        <v>1614</v>
      </c>
      <c r="B1027" s="2">
        <v>1000000000</v>
      </c>
      <c r="C1027" s="1">
        <v>42473</v>
      </c>
      <c r="D1027" t="s">
        <v>23</v>
      </c>
      <c r="E1027" t="s">
        <v>77</v>
      </c>
      <c r="F1027" t="s">
        <v>13</v>
      </c>
      <c r="G1027" t="s">
        <v>14</v>
      </c>
      <c r="H1027" s="3">
        <v>2009</v>
      </c>
      <c r="I1027" s="7">
        <v>650000000</v>
      </c>
      <c r="J1027" t="s">
        <v>1615</v>
      </c>
      <c r="K1027" s="4">
        <f>(Q1_Table[[#This Row],[Valuation]]-Q1_Table[[#This Row],[Funding]])/Q1_Table[[#This Row],[Funding]]</f>
        <v>0.53846153846153844</v>
      </c>
    </row>
    <row r="1028" spans="1:11" x14ac:dyDescent="0.2">
      <c r="A1028" t="s">
        <v>2262</v>
      </c>
      <c r="B1028" s="2">
        <v>1000000000</v>
      </c>
      <c r="C1028" s="1">
        <v>44022</v>
      </c>
      <c r="D1028" t="s">
        <v>23</v>
      </c>
      <c r="E1028" t="s">
        <v>12</v>
      </c>
      <c r="F1028" t="s">
        <v>13</v>
      </c>
      <c r="G1028" t="s">
        <v>14</v>
      </c>
      <c r="H1028" s="3">
        <v>2016</v>
      </c>
      <c r="I1028" s="7">
        <v>655000000</v>
      </c>
      <c r="J1028" t="s">
        <v>2263</v>
      </c>
      <c r="K1028" s="4">
        <f>(Q1_Table[[#This Row],[Valuation]]-Q1_Table[[#This Row],[Funding]])/Q1_Table[[#This Row],[Funding]]</f>
        <v>0.52671755725190839</v>
      </c>
    </row>
    <row r="1029" spans="1:11" x14ac:dyDescent="0.2">
      <c r="A1029" t="s">
        <v>1929</v>
      </c>
      <c r="B1029" s="2">
        <v>1000000000</v>
      </c>
      <c r="C1029" s="1">
        <v>43601</v>
      </c>
      <c r="D1029" t="s">
        <v>156</v>
      </c>
      <c r="E1029" t="s">
        <v>208</v>
      </c>
      <c r="F1029" t="s">
        <v>149</v>
      </c>
      <c r="G1029" t="s">
        <v>33</v>
      </c>
      <c r="H1029" s="3">
        <v>2009</v>
      </c>
      <c r="I1029" s="7">
        <v>656000000</v>
      </c>
      <c r="J1029" t="s">
        <v>1930</v>
      </c>
      <c r="K1029" s="4">
        <f>(Q1_Table[[#This Row],[Valuation]]-Q1_Table[[#This Row],[Funding]])/Q1_Table[[#This Row],[Funding]]</f>
        <v>0.52439024390243905</v>
      </c>
    </row>
    <row r="1030" spans="1:11" x14ac:dyDescent="0.2">
      <c r="A1030" t="s">
        <v>1571</v>
      </c>
      <c r="B1030" s="2">
        <v>1000000000</v>
      </c>
      <c r="C1030" s="1">
        <v>43535</v>
      </c>
      <c r="D1030" t="s">
        <v>23</v>
      </c>
      <c r="E1030" t="s">
        <v>1572</v>
      </c>
      <c r="F1030" t="s">
        <v>13</v>
      </c>
      <c r="G1030" t="s">
        <v>14</v>
      </c>
      <c r="H1030" s="3">
        <v>2017</v>
      </c>
      <c r="I1030" s="7">
        <v>658000000</v>
      </c>
      <c r="J1030" t="s">
        <v>1573</v>
      </c>
      <c r="K1030" s="4">
        <f>(Q1_Table[[#This Row],[Valuation]]-Q1_Table[[#This Row],[Funding]])/Q1_Table[[#This Row],[Funding]]</f>
        <v>0.51975683890577506</v>
      </c>
    </row>
    <row r="1031" spans="1:11" x14ac:dyDescent="0.2">
      <c r="A1031" t="s">
        <v>1586</v>
      </c>
      <c r="B1031" s="2">
        <v>1000000000</v>
      </c>
      <c r="C1031" s="1">
        <v>44027</v>
      </c>
      <c r="D1031" t="s">
        <v>27</v>
      </c>
      <c r="E1031" t="s">
        <v>101</v>
      </c>
      <c r="F1031" t="s">
        <v>19</v>
      </c>
      <c r="G1031" t="s">
        <v>20</v>
      </c>
      <c r="H1031" s="3">
        <v>2014</v>
      </c>
      <c r="I1031" s="7">
        <v>660000000</v>
      </c>
      <c r="J1031" t="s">
        <v>1587</v>
      </c>
      <c r="K1031" s="4">
        <f>(Q1_Table[[#This Row],[Valuation]]-Q1_Table[[#This Row],[Funding]])/Q1_Table[[#This Row],[Funding]]</f>
        <v>0.51515151515151514</v>
      </c>
    </row>
    <row r="1032" spans="1:11" x14ac:dyDescent="0.2">
      <c r="A1032" t="s">
        <v>1604</v>
      </c>
      <c r="B1032" s="2">
        <v>1000000000</v>
      </c>
      <c r="C1032" s="1">
        <v>44510</v>
      </c>
      <c r="D1032" t="s">
        <v>97</v>
      </c>
      <c r="E1032" t="s">
        <v>69</v>
      </c>
      <c r="F1032" t="s">
        <v>70</v>
      </c>
      <c r="G1032" t="s">
        <v>14</v>
      </c>
      <c r="H1032" s="3">
        <v>2016</v>
      </c>
      <c r="I1032" s="7">
        <v>665000000</v>
      </c>
      <c r="J1032" t="s">
        <v>1605</v>
      </c>
      <c r="K1032" s="4">
        <f>(Q1_Table[[#This Row],[Valuation]]-Q1_Table[[#This Row],[Funding]])/Q1_Table[[#This Row],[Funding]]</f>
        <v>0.50375939849624063</v>
      </c>
    </row>
    <row r="1033" spans="1:11" x14ac:dyDescent="0.2">
      <c r="A1033" t="s">
        <v>2108</v>
      </c>
      <c r="B1033" s="2">
        <v>1000000000</v>
      </c>
      <c r="C1033" s="1">
        <v>43200</v>
      </c>
      <c r="D1033" t="s">
        <v>97</v>
      </c>
      <c r="E1033" t="s">
        <v>298</v>
      </c>
      <c r="F1033" t="s">
        <v>13</v>
      </c>
      <c r="G1033" t="s">
        <v>14</v>
      </c>
      <c r="H1033" s="3">
        <v>2000</v>
      </c>
      <c r="I1033" s="7">
        <v>682000000</v>
      </c>
      <c r="J1033" t="s">
        <v>2109</v>
      </c>
      <c r="K1033" s="4">
        <f>(Q1_Table[[#This Row],[Valuation]]-Q1_Table[[#This Row],[Funding]])/Q1_Table[[#This Row],[Funding]]</f>
        <v>0.4662756598240469</v>
      </c>
    </row>
    <row r="1034" spans="1:11" x14ac:dyDescent="0.2">
      <c r="A1034" t="s">
        <v>2138</v>
      </c>
      <c r="B1034" s="2">
        <v>1000000000</v>
      </c>
      <c r="C1034" s="1">
        <v>44566</v>
      </c>
      <c r="D1034" t="s">
        <v>52</v>
      </c>
      <c r="E1034" t="s">
        <v>219</v>
      </c>
      <c r="F1034" t="s">
        <v>70</v>
      </c>
      <c r="G1034" t="s">
        <v>14</v>
      </c>
      <c r="H1034" s="3">
        <v>2000</v>
      </c>
      <c r="I1034" s="7">
        <v>685000000</v>
      </c>
      <c r="J1034" t="s">
        <v>2139</v>
      </c>
      <c r="K1034" s="4">
        <f>(Q1_Table[[#This Row],[Valuation]]-Q1_Table[[#This Row],[Funding]])/Q1_Table[[#This Row],[Funding]]</f>
        <v>0.45985401459854014</v>
      </c>
    </row>
    <row r="1035" spans="1:11" x14ac:dyDescent="0.2">
      <c r="A1035" t="s">
        <v>2037</v>
      </c>
      <c r="B1035" s="2">
        <v>1000000000</v>
      </c>
      <c r="C1035" s="1">
        <v>43356</v>
      </c>
      <c r="D1035" t="s">
        <v>133</v>
      </c>
      <c r="E1035" t="s">
        <v>77</v>
      </c>
      <c r="F1035" t="s">
        <v>13</v>
      </c>
      <c r="G1035" t="s">
        <v>14</v>
      </c>
      <c r="H1035" s="3">
        <v>2015</v>
      </c>
      <c r="I1035" s="7">
        <v>697000000</v>
      </c>
      <c r="J1035" t="s">
        <v>2038</v>
      </c>
      <c r="K1035" s="4">
        <f>(Q1_Table[[#This Row],[Valuation]]-Q1_Table[[#This Row],[Funding]])/Q1_Table[[#This Row],[Funding]]</f>
        <v>0.4347202295552367</v>
      </c>
    </row>
    <row r="1036" spans="1:11" x14ac:dyDescent="0.2">
      <c r="A1036" t="s">
        <v>1481</v>
      </c>
      <c r="B1036" s="2">
        <v>1000000000</v>
      </c>
      <c r="C1036" s="1">
        <v>44207</v>
      </c>
      <c r="D1036" t="s">
        <v>97</v>
      </c>
      <c r="E1036" t="s">
        <v>840</v>
      </c>
      <c r="F1036" t="s">
        <v>19</v>
      </c>
      <c r="G1036" t="s">
        <v>20</v>
      </c>
      <c r="H1036" s="3">
        <v>2020</v>
      </c>
      <c r="I1036" s="7">
        <v>700000000</v>
      </c>
      <c r="J1036" t="s">
        <v>1482</v>
      </c>
      <c r="K1036" s="4">
        <f>(Q1_Table[[#This Row],[Valuation]]-Q1_Table[[#This Row],[Funding]])/Q1_Table[[#This Row],[Funding]]</f>
        <v>0.42857142857142855</v>
      </c>
    </row>
    <row r="1037" spans="1:11" x14ac:dyDescent="0.2">
      <c r="A1037" t="s">
        <v>1701</v>
      </c>
      <c r="B1037" s="2">
        <v>1000000000</v>
      </c>
      <c r="C1037" s="1">
        <v>44606</v>
      </c>
      <c r="D1037" t="s">
        <v>27</v>
      </c>
      <c r="E1037" t="s">
        <v>420</v>
      </c>
      <c r="F1037" t="s">
        <v>421</v>
      </c>
      <c r="G1037" t="s">
        <v>413</v>
      </c>
      <c r="H1037" s="3">
        <v>2016</v>
      </c>
      <c r="I1037" s="7">
        <v>720000000</v>
      </c>
      <c r="J1037" t="s">
        <v>1702</v>
      </c>
      <c r="K1037" s="4">
        <f>(Q1_Table[[#This Row],[Valuation]]-Q1_Table[[#This Row],[Funding]])/Q1_Table[[#This Row],[Funding]]</f>
        <v>0.3888888888888889</v>
      </c>
    </row>
    <row r="1038" spans="1:11" x14ac:dyDescent="0.2">
      <c r="A1038" t="s">
        <v>1710</v>
      </c>
      <c r="B1038" s="2">
        <v>1000000000</v>
      </c>
      <c r="C1038" s="1">
        <v>43319</v>
      </c>
      <c r="D1038" t="s">
        <v>156</v>
      </c>
      <c r="E1038" t="s">
        <v>1711</v>
      </c>
      <c r="F1038" t="s">
        <v>177</v>
      </c>
      <c r="G1038" t="s">
        <v>14</v>
      </c>
      <c r="H1038" s="3">
        <v>2014</v>
      </c>
      <c r="I1038" s="7">
        <v>722000000</v>
      </c>
      <c r="J1038" t="s">
        <v>1712</v>
      </c>
      <c r="K1038" s="4">
        <f>(Q1_Table[[#This Row],[Valuation]]-Q1_Table[[#This Row],[Funding]])/Q1_Table[[#This Row],[Funding]]</f>
        <v>0.38504155124653738</v>
      </c>
    </row>
    <row r="1039" spans="1:11" x14ac:dyDescent="0.2">
      <c r="A1039" t="s">
        <v>1733</v>
      </c>
      <c r="B1039" s="2">
        <v>1000000000</v>
      </c>
      <c r="C1039" s="1">
        <v>44313</v>
      </c>
      <c r="D1039" t="s">
        <v>17</v>
      </c>
      <c r="E1039" t="s">
        <v>1734</v>
      </c>
      <c r="F1039" t="s">
        <v>19</v>
      </c>
      <c r="G1039" t="s">
        <v>20</v>
      </c>
      <c r="H1039" s="3">
        <v>2010</v>
      </c>
      <c r="I1039" s="7">
        <v>738000000</v>
      </c>
      <c r="J1039" t="s">
        <v>1735</v>
      </c>
      <c r="K1039" s="4">
        <f>(Q1_Table[[#This Row],[Valuation]]-Q1_Table[[#This Row],[Funding]])/Q1_Table[[#This Row],[Funding]]</f>
        <v>0.35501355013550134</v>
      </c>
    </row>
    <row r="1040" spans="1:11" x14ac:dyDescent="0.2">
      <c r="A1040" t="s">
        <v>1873</v>
      </c>
      <c r="B1040" s="2">
        <v>1000000000</v>
      </c>
      <c r="C1040" s="1">
        <v>43551</v>
      </c>
      <c r="D1040" t="s">
        <v>11</v>
      </c>
      <c r="E1040" t="s">
        <v>12</v>
      </c>
      <c r="F1040" t="s">
        <v>13</v>
      </c>
      <c r="G1040" t="s">
        <v>14</v>
      </c>
      <c r="H1040" s="3">
        <v>2014</v>
      </c>
      <c r="I1040" s="7">
        <v>787000000</v>
      </c>
      <c r="J1040" t="s">
        <v>1874</v>
      </c>
      <c r="K1040" s="4">
        <f>(Q1_Table[[#This Row],[Valuation]]-Q1_Table[[#This Row],[Funding]])/Q1_Table[[#This Row],[Funding]]</f>
        <v>0.27064803049555275</v>
      </c>
    </row>
    <row r="1041" spans="1:11" x14ac:dyDescent="0.2">
      <c r="A1041" t="s">
        <v>2463</v>
      </c>
      <c r="B1041" s="2">
        <v>1000000000</v>
      </c>
      <c r="C1041" s="1">
        <v>44488</v>
      </c>
      <c r="D1041" t="s">
        <v>27</v>
      </c>
      <c r="E1041" t="s">
        <v>42</v>
      </c>
      <c r="F1041" t="s">
        <v>43</v>
      </c>
      <c r="G1041" t="s">
        <v>33</v>
      </c>
      <c r="H1041" s="3">
        <v>2005</v>
      </c>
      <c r="I1041" s="7">
        <v>792000000</v>
      </c>
      <c r="J1041" t="s">
        <v>2464</v>
      </c>
      <c r="K1041" s="4">
        <f>(Q1_Table[[#This Row],[Valuation]]-Q1_Table[[#This Row],[Funding]])/Q1_Table[[#This Row],[Funding]]</f>
        <v>0.26262626262626265</v>
      </c>
    </row>
    <row r="1042" spans="1:11" x14ac:dyDescent="0.2">
      <c r="A1042" t="s">
        <v>455</v>
      </c>
      <c r="B1042" s="2">
        <v>5000000000</v>
      </c>
      <c r="C1042" s="1">
        <v>43532</v>
      </c>
      <c r="D1042" t="s">
        <v>133</v>
      </c>
      <c r="E1042" t="s">
        <v>77</v>
      </c>
      <c r="F1042" t="s">
        <v>13</v>
      </c>
      <c r="G1042" t="s">
        <v>14</v>
      </c>
      <c r="H1042" s="3">
        <v>2015</v>
      </c>
      <c r="I1042" s="7">
        <v>4000000000</v>
      </c>
      <c r="J1042" t="s">
        <v>456</v>
      </c>
      <c r="K1042" s="4">
        <f>(Q1_Table[[#This Row],[Valuation]]-Q1_Table[[#This Row],[Funding]])/Q1_Table[[#This Row],[Funding]]</f>
        <v>0.25</v>
      </c>
    </row>
    <row r="1043" spans="1:11" x14ac:dyDescent="0.2">
      <c r="A1043" t="s">
        <v>2043</v>
      </c>
      <c r="B1043" s="2">
        <v>1000000000</v>
      </c>
      <c r="C1043" s="1">
        <v>44440</v>
      </c>
      <c r="D1043" t="s">
        <v>23</v>
      </c>
      <c r="E1043" t="s">
        <v>208</v>
      </c>
      <c r="F1043" t="s">
        <v>149</v>
      </c>
      <c r="G1043" t="s">
        <v>33</v>
      </c>
      <c r="H1043" s="3">
        <v>2005</v>
      </c>
      <c r="I1043" s="7">
        <v>800000000</v>
      </c>
      <c r="J1043" t="s">
        <v>2044</v>
      </c>
      <c r="K1043" s="4">
        <f>(Q1_Table[[#This Row],[Valuation]]-Q1_Table[[#This Row],[Funding]])/Q1_Table[[#This Row],[Funding]]</f>
        <v>0.25</v>
      </c>
    </row>
    <row r="1044" spans="1:11" x14ac:dyDescent="0.2">
      <c r="A1044" t="s">
        <v>2165</v>
      </c>
      <c r="B1044" s="2">
        <v>1000000000</v>
      </c>
      <c r="C1044" s="1">
        <v>44516</v>
      </c>
      <c r="D1044" t="s">
        <v>23</v>
      </c>
      <c r="E1044" t="s">
        <v>246</v>
      </c>
      <c r="F1044" t="s">
        <v>19</v>
      </c>
      <c r="G1044" t="s">
        <v>20</v>
      </c>
      <c r="H1044" s="3">
        <v>2017</v>
      </c>
      <c r="I1044" s="7">
        <v>800000000</v>
      </c>
      <c r="J1044" t="s">
        <v>2166</v>
      </c>
      <c r="K1044" s="4">
        <f>(Q1_Table[[#This Row],[Valuation]]-Q1_Table[[#This Row],[Funding]])/Q1_Table[[#This Row],[Funding]]</f>
        <v>0.25</v>
      </c>
    </row>
    <row r="1045" spans="1:11" x14ac:dyDescent="0.2">
      <c r="A1045" t="s">
        <v>1567</v>
      </c>
      <c r="B1045" s="2">
        <v>1000000000</v>
      </c>
      <c r="C1045" s="1">
        <v>42683</v>
      </c>
      <c r="D1045" t="s">
        <v>46</v>
      </c>
      <c r="E1045" t="s">
        <v>77</v>
      </c>
      <c r="F1045" t="s">
        <v>13</v>
      </c>
      <c r="G1045" t="s">
        <v>14</v>
      </c>
      <c r="H1045" s="3">
        <v>2005</v>
      </c>
      <c r="I1045" s="7">
        <v>800000000</v>
      </c>
      <c r="J1045" t="s">
        <v>1568</v>
      </c>
      <c r="K1045" s="4">
        <f>(Q1_Table[[#This Row],[Valuation]]-Q1_Table[[#This Row],[Funding]])/Q1_Table[[#This Row],[Funding]]</f>
        <v>0.25</v>
      </c>
    </row>
    <row r="1046" spans="1:11" x14ac:dyDescent="0.2">
      <c r="A1046" t="s">
        <v>2441</v>
      </c>
      <c r="B1046" s="2">
        <v>1000000000</v>
      </c>
      <c r="C1046" s="1">
        <v>43047</v>
      </c>
      <c r="D1046" t="s">
        <v>27</v>
      </c>
      <c r="F1046" t="s">
        <v>177</v>
      </c>
      <c r="G1046" t="s">
        <v>14</v>
      </c>
      <c r="H1046" s="3">
        <v>2013</v>
      </c>
      <c r="I1046" s="7">
        <v>871000000</v>
      </c>
      <c r="J1046" t="s">
        <v>2442</v>
      </c>
      <c r="K1046" s="4">
        <f>(Q1_Table[[#This Row],[Valuation]]-Q1_Table[[#This Row],[Funding]])/Q1_Table[[#This Row],[Funding]]</f>
        <v>0.14810562571756603</v>
      </c>
    </row>
    <row r="1047" spans="1:11" x14ac:dyDescent="0.2">
      <c r="A1047" t="s">
        <v>1880</v>
      </c>
      <c r="B1047" s="2">
        <v>1000000000</v>
      </c>
      <c r="C1047" s="1">
        <v>43358</v>
      </c>
      <c r="D1047" t="s">
        <v>133</v>
      </c>
      <c r="E1047" t="s">
        <v>77</v>
      </c>
      <c r="F1047" t="s">
        <v>13</v>
      </c>
      <c r="G1047" t="s">
        <v>14</v>
      </c>
      <c r="H1047" s="3">
        <v>2011</v>
      </c>
      <c r="I1047" s="7">
        <v>875000000</v>
      </c>
      <c r="J1047" t="s">
        <v>1881</v>
      </c>
      <c r="K1047" s="4">
        <f>(Q1_Table[[#This Row],[Valuation]]-Q1_Table[[#This Row],[Funding]])/Q1_Table[[#This Row],[Funding]]</f>
        <v>0.14285714285714285</v>
      </c>
    </row>
    <row r="1048" spans="1:11" x14ac:dyDescent="0.2">
      <c r="A1048" t="s">
        <v>1602</v>
      </c>
      <c r="B1048" s="2">
        <v>1000000000</v>
      </c>
      <c r="C1048" s="1">
        <v>44328</v>
      </c>
      <c r="D1048" t="s">
        <v>27</v>
      </c>
      <c r="E1048" t="s">
        <v>28</v>
      </c>
      <c r="F1048" t="s">
        <v>19</v>
      </c>
      <c r="G1048" t="s">
        <v>20</v>
      </c>
      <c r="H1048" s="3">
        <v>2018</v>
      </c>
      <c r="I1048" s="7">
        <v>910000000</v>
      </c>
      <c r="J1048" t="s">
        <v>1603</v>
      </c>
      <c r="K1048" s="4">
        <f>(Q1_Table[[#This Row],[Valuation]]-Q1_Table[[#This Row],[Funding]])/Q1_Table[[#This Row],[Funding]]</f>
        <v>9.8901098901098897E-2</v>
      </c>
    </row>
    <row r="1049" spans="1:11" x14ac:dyDescent="0.2">
      <c r="A1049" t="s">
        <v>1579</v>
      </c>
      <c r="B1049" s="2">
        <v>1000000000</v>
      </c>
      <c r="C1049" s="1">
        <v>43643</v>
      </c>
      <c r="D1049" t="s">
        <v>23</v>
      </c>
      <c r="E1049" t="s">
        <v>12</v>
      </c>
      <c r="F1049" t="s">
        <v>13</v>
      </c>
      <c r="G1049" t="s">
        <v>14</v>
      </c>
      <c r="H1049" s="3">
        <v>2015</v>
      </c>
      <c r="I1049" s="7">
        <v>947000000</v>
      </c>
      <c r="J1049" t="s">
        <v>1580</v>
      </c>
      <c r="K1049" s="4">
        <f>(Q1_Table[[#This Row],[Valuation]]-Q1_Table[[#This Row],[Funding]])/Q1_Table[[#This Row],[Funding]]</f>
        <v>5.59662090813094E-2</v>
      </c>
    </row>
    <row r="1050" spans="1:11" x14ac:dyDescent="0.2">
      <c r="A1050" t="s">
        <v>2459</v>
      </c>
      <c r="B1050" s="2">
        <v>1000000000</v>
      </c>
      <c r="C1050" s="1">
        <v>42843</v>
      </c>
      <c r="D1050" t="s">
        <v>23</v>
      </c>
      <c r="E1050" t="s">
        <v>12</v>
      </c>
      <c r="F1050" t="s">
        <v>13</v>
      </c>
      <c r="G1050" t="s">
        <v>14</v>
      </c>
      <c r="H1050" s="3">
        <v>2015</v>
      </c>
      <c r="I1050" s="7">
        <v>990000000</v>
      </c>
      <c r="J1050" t="s">
        <v>2460</v>
      </c>
      <c r="K1050" s="4">
        <f>(Q1_Table[[#This Row],[Valuation]]-Q1_Table[[#This Row],[Funding]])/Q1_Table[[#This Row],[Funding]]</f>
        <v>1.0101010101010102E-2</v>
      </c>
    </row>
    <row r="1051" spans="1:11" x14ac:dyDescent="0.2">
      <c r="A1051" t="s">
        <v>1997</v>
      </c>
      <c r="B1051" s="2">
        <v>1000000000</v>
      </c>
      <c r="C1051" s="1">
        <v>43424</v>
      </c>
      <c r="D1051" t="s">
        <v>133</v>
      </c>
      <c r="E1051" t="s">
        <v>298</v>
      </c>
      <c r="F1051" t="s">
        <v>13</v>
      </c>
      <c r="G1051" t="s">
        <v>14</v>
      </c>
      <c r="H1051" s="3">
        <v>2015</v>
      </c>
      <c r="I1051" s="7">
        <v>1000000000</v>
      </c>
      <c r="J1051" t="s">
        <v>1998</v>
      </c>
      <c r="K1051" s="4">
        <f>(Q1_Table[[#This Row],[Valuation]]-Q1_Table[[#This Row],[Funding]])/Q1_Table[[#This Row],[Funding]]</f>
        <v>0</v>
      </c>
    </row>
    <row r="1052" spans="1:11" x14ac:dyDescent="0.2">
      <c r="A1052" t="s">
        <v>2252</v>
      </c>
      <c r="B1052" s="2">
        <v>1000000000</v>
      </c>
      <c r="C1052" s="1">
        <v>43390</v>
      </c>
      <c r="D1052" t="s">
        <v>11</v>
      </c>
      <c r="E1052" t="s">
        <v>12</v>
      </c>
      <c r="F1052" t="s">
        <v>13</v>
      </c>
      <c r="G1052" t="s">
        <v>14</v>
      </c>
      <c r="H1052" s="3">
        <v>2016</v>
      </c>
      <c r="I1052" s="7">
        <v>1000000000</v>
      </c>
      <c r="J1052" t="s">
        <v>2253</v>
      </c>
      <c r="K1052" s="4">
        <f>(Q1_Table[[#This Row],[Valuation]]-Q1_Table[[#This Row],[Funding]])/Q1_Table[[#This Row],[Funding]]</f>
        <v>0</v>
      </c>
    </row>
    <row r="1053" spans="1:11" x14ac:dyDescent="0.2">
      <c r="A1053" t="s">
        <v>1521</v>
      </c>
      <c r="B1053" s="2">
        <v>1000000000</v>
      </c>
      <c r="C1053" s="1">
        <v>42597</v>
      </c>
      <c r="D1053" t="s">
        <v>17</v>
      </c>
      <c r="E1053" t="s">
        <v>1522</v>
      </c>
      <c r="F1053" t="s">
        <v>316</v>
      </c>
      <c r="G1053" t="s">
        <v>33</v>
      </c>
      <c r="H1053" s="3">
        <v>1999</v>
      </c>
      <c r="I1053" s="7">
        <v>1000000000</v>
      </c>
      <c r="J1053" t="s">
        <v>1523</v>
      </c>
      <c r="K1053" s="4">
        <f>(Q1_Table[[#This Row],[Valuation]]-Q1_Table[[#This Row],[Funding]])/Q1_Table[[#This Row],[Funding]]</f>
        <v>0</v>
      </c>
    </row>
    <row r="1054" spans="1:11" x14ac:dyDescent="0.2">
      <c r="A1054" t="s">
        <v>2345</v>
      </c>
      <c r="B1054" s="2">
        <v>1000000000</v>
      </c>
      <c r="C1054" s="1">
        <v>44295</v>
      </c>
      <c r="D1054" t="s">
        <v>27</v>
      </c>
      <c r="E1054" t="s">
        <v>42</v>
      </c>
      <c r="F1054" t="s">
        <v>43</v>
      </c>
      <c r="G1054" t="s">
        <v>33</v>
      </c>
      <c r="H1054" s="3">
        <v>2019</v>
      </c>
      <c r="I1054" s="7">
        <v>1000000000</v>
      </c>
      <c r="J1054" t="s">
        <v>2346</v>
      </c>
      <c r="K1054" s="4">
        <f>(Q1_Table[[#This Row],[Valuation]]-Q1_Table[[#This Row],[Funding]])/Q1_Table[[#This Row],[Funding]]</f>
        <v>0</v>
      </c>
    </row>
    <row r="1055" spans="1:11" x14ac:dyDescent="0.2">
      <c r="A1055" t="s">
        <v>1542</v>
      </c>
      <c r="B1055" s="2">
        <v>1000000000</v>
      </c>
      <c r="C1055" s="1">
        <v>43662</v>
      </c>
      <c r="D1055" t="s">
        <v>27</v>
      </c>
      <c r="E1055" t="s">
        <v>42</v>
      </c>
      <c r="F1055" t="s">
        <v>43</v>
      </c>
      <c r="G1055" t="s">
        <v>33</v>
      </c>
      <c r="H1055" s="3">
        <v>2011</v>
      </c>
      <c r="I1055" s="7">
        <v>1000000000</v>
      </c>
      <c r="J1055" t="s">
        <v>1543</v>
      </c>
      <c r="K1055" s="4">
        <f>(Q1_Table[[#This Row],[Valuation]]-Q1_Table[[#This Row],[Funding]])/Q1_Table[[#This Row],[Funding]]</f>
        <v>0</v>
      </c>
    </row>
    <row r="1056" spans="1:11" x14ac:dyDescent="0.2">
      <c r="A1056" t="s">
        <v>1393</v>
      </c>
      <c r="B1056" s="2">
        <v>2000000000</v>
      </c>
      <c r="C1056" s="1">
        <v>41933</v>
      </c>
      <c r="D1056" t="s">
        <v>124</v>
      </c>
      <c r="E1056" t="s">
        <v>1394</v>
      </c>
      <c r="F1056" t="s">
        <v>19</v>
      </c>
      <c r="G1056" t="s">
        <v>20</v>
      </c>
      <c r="H1056" s="3">
        <v>2010</v>
      </c>
      <c r="I1056" s="7">
        <v>3000000000</v>
      </c>
      <c r="J1056" t="s">
        <v>1395</v>
      </c>
      <c r="K1056" s="4">
        <f>(Q1_Table[[#This Row],[Valuation]]-Q1_Table[[#This Row],[Funding]])/Q1_Table[[#This Row],[Funding]]</f>
        <v>-0.33333333333333331</v>
      </c>
    </row>
    <row r="1057" spans="1:11" x14ac:dyDescent="0.2">
      <c r="A1057" t="s">
        <v>1485</v>
      </c>
      <c r="B1057" s="2">
        <v>1000000000</v>
      </c>
      <c r="C1057" s="1">
        <v>43454</v>
      </c>
      <c r="D1057" t="s">
        <v>133</v>
      </c>
      <c r="E1057" t="s">
        <v>1209</v>
      </c>
      <c r="F1057" t="s">
        <v>19</v>
      </c>
      <c r="G1057" t="s">
        <v>20</v>
      </c>
      <c r="H1057" s="3">
        <v>2016</v>
      </c>
      <c r="I1057" s="7">
        <v>2000000000</v>
      </c>
      <c r="J1057" t="s">
        <v>1486</v>
      </c>
      <c r="K1057" s="4">
        <f>(Q1_Table[[#This Row],[Valuation]]-Q1_Table[[#This Row],[Funding]])/Q1_Table[[#This Row],[Funding]]</f>
        <v>-0.5</v>
      </c>
    </row>
    <row r="1058" spans="1:11" x14ac:dyDescent="0.2">
      <c r="A1058" t="s">
        <v>1577</v>
      </c>
      <c r="B1058" s="2">
        <v>1000000000</v>
      </c>
      <c r="C1058" s="1">
        <v>43252</v>
      </c>
      <c r="D1058" t="s">
        <v>133</v>
      </c>
      <c r="E1058" t="s">
        <v>77</v>
      </c>
      <c r="F1058" t="s">
        <v>13</v>
      </c>
      <c r="G1058" t="s">
        <v>14</v>
      </c>
      <c r="H1058" s="3">
        <v>2016</v>
      </c>
      <c r="I1058" s="7">
        <v>2000000000</v>
      </c>
      <c r="J1058" t="s">
        <v>1578</v>
      </c>
      <c r="K1058" s="4">
        <f>(Q1_Table[[#This Row],[Valuation]]-Q1_Table[[#This Row],[Funding]])/Q1_Table[[#This Row],[Funding]]</f>
        <v>-0.5</v>
      </c>
    </row>
    <row r="1059" spans="1:11" x14ac:dyDescent="0.2">
      <c r="A1059" t="s">
        <v>2335</v>
      </c>
      <c r="B1059" s="2">
        <v>1000000000</v>
      </c>
      <c r="C1059" s="1">
        <v>43444</v>
      </c>
      <c r="D1059" t="s">
        <v>46</v>
      </c>
      <c r="E1059" t="s">
        <v>482</v>
      </c>
      <c r="F1059" t="s">
        <v>19</v>
      </c>
      <c r="G1059" t="s">
        <v>20</v>
      </c>
      <c r="H1059" s="3">
        <v>2015</v>
      </c>
      <c r="I1059" s="7">
        <v>2000000000</v>
      </c>
      <c r="J1059" t="s">
        <v>2336</v>
      </c>
      <c r="K1059" s="4">
        <f>(Q1_Table[[#This Row],[Valuation]]-Q1_Table[[#This Row],[Funding]])/Q1_Table[[#This Row],[Funding]]</f>
        <v>-0.5</v>
      </c>
    </row>
    <row r="1060" spans="1:11" x14ac:dyDescent="0.2">
      <c r="A1060" t="s">
        <v>1540</v>
      </c>
      <c r="B1060" s="2">
        <v>1000000000</v>
      </c>
      <c r="C1060" s="1">
        <v>41780</v>
      </c>
      <c r="D1060" t="s">
        <v>23</v>
      </c>
      <c r="E1060" t="s">
        <v>797</v>
      </c>
      <c r="F1060" t="s">
        <v>70</v>
      </c>
      <c r="G1060" t="s">
        <v>14</v>
      </c>
      <c r="H1060" s="3">
        <v>2008</v>
      </c>
      <c r="I1060" s="7">
        <v>2000000000</v>
      </c>
      <c r="J1060" t="s">
        <v>1541</v>
      </c>
      <c r="K1060" s="4">
        <f>(Q1_Table[[#This Row],[Valuation]]-Q1_Table[[#This Row],[Funding]])/Q1_Table[[#This Row],[Funding]]</f>
        <v>-0.5</v>
      </c>
    </row>
    <row r="1061" spans="1:11" x14ac:dyDescent="0.2">
      <c r="A1061" t="s">
        <v>508</v>
      </c>
      <c r="B1061" s="2">
        <v>4000000000</v>
      </c>
      <c r="C1061" s="1">
        <v>42910</v>
      </c>
      <c r="D1061" t="s">
        <v>97</v>
      </c>
      <c r="E1061" t="s">
        <v>509</v>
      </c>
      <c r="F1061" t="s">
        <v>149</v>
      </c>
      <c r="G1061" t="s">
        <v>33</v>
      </c>
      <c r="H1061" s="3">
        <v>1919</v>
      </c>
      <c r="I1061" s="7">
        <v>0</v>
      </c>
      <c r="J1061" t="s">
        <v>510</v>
      </c>
      <c r="K1061" s="4"/>
    </row>
    <row r="1062" spans="1:11" x14ac:dyDescent="0.2">
      <c r="A1062" t="s">
        <v>569</v>
      </c>
      <c r="B1062" s="2">
        <v>4000000000</v>
      </c>
      <c r="C1062" s="1">
        <v>44355</v>
      </c>
      <c r="D1062" t="s">
        <v>23</v>
      </c>
      <c r="E1062" t="s">
        <v>434</v>
      </c>
      <c r="F1062" t="s">
        <v>230</v>
      </c>
      <c r="G1062" t="s">
        <v>20</v>
      </c>
      <c r="H1062" s="3">
        <v>2003</v>
      </c>
      <c r="I1062" s="7" t="s">
        <v>570</v>
      </c>
      <c r="J1062" t="s">
        <v>571</v>
      </c>
      <c r="K1062" s="4"/>
    </row>
    <row r="1063" spans="1:11" x14ac:dyDescent="0.2">
      <c r="A1063" t="s">
        <v>1372</v>
      </c>
      <c r="B1063" s="2">
        <v>2000000000</v>
      </c>
      <c r="C1063" s="1">
        <v>44182</v>
      </c>
      <c r="D1063" t="s">
        <v>46</v>
      </c>
      <c r="E1063" t="s">
        <v>749</v>
      </c>
      <c r="F1063" t="s">
        <v>19</v>
      </c>
      <c r="G1063" t="s">
        <v>20</v>
      </c>
      <c r="H1063" s="3">
        <v>2001</v>
      </c>
      <c r="I1063" s="7" t="s">
        <v>570</v>
      </c>
      <c r="J1063" t="s">
        <v>1373</v>
      </c>
      <c r="K1063" s="4"/>
    </row>
    <row r="1064" spans="1:11" x14ac:dyDescent="0.2">
      <c r="A1064" t="s">
        <v>1055</v>
      </c>
      <c r="B1064" s="2">
        <v>2000000000</v>
      </c>
      <c r="C1064" s="1">
        <v>44258</v>
      </c>
      <c r="D1064" t="s">
        <v>17</v>
      </c>
      <c r="E1064" t="s">
        <v>1056</v>
      </c>
      <c r="F1064" t="s">
        <v>19</v>
      </c>
      <c r="G1064" t="s">
        <v>20</v>
      </c>
      <c r="H1064" s="3">
        <v>2019</v>
      </c>
      <c r="I1064" s="7" t="s">
        <v>570</v>
      </c>
      <c r="J1064" t="s">
        <v>1057</v>
      </c>
      <c r="K1064" s="4"/>
    </row>
    <row r="1065" spans="1:11" x14ac:dyDescent="0.2">
      <c r="A1065" t="s">
        <v>2026</v>
      </c>
      <c r="B1065" s="2">
        <v>1000000000</v>
      </c>
      <c r="C1065" s="1">
        <v>44460</v>
      </c>
      <c r="D1065" t="s">
        <v>36</v>
      </c>
      <c r="E1065" t="s">
        <v>528</v>
      </c>
      <c r="F1065" t="s">
        <v>19</v>
      </c>
      <c r="G1065" t="s">
        <v>20</v>
      </c>
      <c r="H1065" s="3">
        <v>2019</v>
      </c>
      <c r="I1065" s="7" t="s">
        <v>570</v>
      </c>
      <c r="J1065" t="s">
        <v>2027</v>
      </c>
      <c r="K1065" s="4"/>
    </row>
    <row r="1066" spans="1:11" x14ac:dyDescent="0.2">
      <c r="A1066" t="s">
        <v>2077</v>
      </c>
      <c r="B1066" s="2">
        <v>1000000000</v>
      </c>
      <c r="C1066" s="1">
        <v>44391</v>
      </c>
      <c r="D1066" t="s">
        <v>27</v>
      </c>
      <c r="E1066" t="s">
        <v>2078</v>
      </c>
      <c r="F1066" t="s">
        <v>19</v>
      </c>
      <c r="G1066" t="s">
        <v>20</v>
      </c>
      <c r="H1066" s="3">
        <v>2012</v>
      </c>
      <c r="I1066" s="7" t="s">
        <v>570</v>
      </c>
      <c r="J1066" t="s">
        <v>2079</v>
      </c>
      <c r="K1066" s="4"/>
    </row>
    <row r="1067" spans="1:11" x14ac:dyDescent="0.2">
      <c r="A1067" t="s">
        <v>1738</v>
      </c>
      <c r="B1067" s="2">
        <v>1000000000</v>
      </c>
      <c r="C1067" s="1">
        <v>44424</v>
      </c>
      <c r="D1067" t="s">
        <v>36</v>
      </c>
      <c r="E1067" t="s">
        <v>101</v>
      </c>
      <c r="F1067" t="s">
        <v>19</v>
      </c>
      <c r="G1067" t="s">
        <v>20</v>
      </c>
      <c r="H1067" s="3">
        <v>2013</v>
      </c>
      <c r="I1067" s="7" t="s">
        <v>570</v>
      </c>
      <c r="J1067" t="s">
        <v>1739</v>
      </c>
      <c r="K1067" s="4"/>
    </row>
    <row r="1068" spans="1:11" x14ac:dyDescent="0.2">
      <c r="A1068" t="s">
        <v>2196</v>
      </c>
      <c r="B1068" s="2">
        <v>1000000000</v>
      </c>
      <c r="C1068" s="1">
        <v>44531</v>
      </c>
      <c r="D1068" t="s">
        <v>52</v>
      </c>
      <c r="E1068" t="s">
        <v>820</v>
      </c>
      <c r="F1068" t="s">
        <v>19</v>
      </c>
      <c r="G1068" t="s">
        <v>20</v>
      </c>
      <c r="H1068" s="3">
        <v>2010</v>
      </c>
      <c r="I1068" s="7" t="s">
        <v>570</v>
      </c>
      <c r="J1068" t="s">
        <v>2197</v>
      </c>
      <c r="K1068" s="4"/>
    </row>
    <row r="1069" spans="1:11" x14ac:dyDescent="0.2">
      <c r="A1069" t="s">
        <v>2200</v>
      </c>
      <c r="B1069" s="2">
        <v>1000000000</v>
      </c>
      <c r="C1069" s="1">
        <v>42725</v>
      </c>
      <c r="D1069" t="s">
        <v>49</v>
      </c>
      <c r="E1069" t="s">
        <v>820</v>
      </c>
      <c r="F1069" t="s">
        <v>19</v>
      </c>
      <c r="G1069" t="s">
        <v>20</v>
      </c>
      <c r="H1069" s="3">
        <v>2002</v>
      </c>
      <c r="I1069" s="7" t="s">
        <v>570</v>
      </c>
      <c r="J1069" t="s">
        <v>2201</v>
      </c>
      <c r="K1069" s="4"/>
    </row>
    <row r="1070" spans="1:11" x14ac:dyDescent="0.2">
      <c r="A1070" t="s">
        <v>2316</v>
      </c>
      <c r="B1070" s="2">
        <v>1000000000</v>
      </c>
      <c r="C1070" s="1">
        <v>43584</v>
      </c>
      <c r="D1070" t="s">
        <v>213</v>
      </c>
      <c r="E1070" t="s">
        <v>77</v>
      </c>
      <c r="F1070" t="s">
        <v>13</v>
      </c>
      <c r="G1070" t="s">
        <v>14</v>
      </c>
      <c r="H1070" s="3">
        <v>2015</v>
      </c>
      <c r="I1070" s="7" t="s">
        <v>570</v>
      </c>
      <c r="J1070" t="s">
        <v>2317</v>
      </c>
      <c r="K1070" s="4"/>
    </row>
    <row r="1071" spans="1:11" x14ac:dyDescent="0.2">
      <c r="A1071" t="s">
        <v>1537</v>
      </c>
      <c r="B1071" s="2">
        <v>1000000000</v>
      </c>
      <c r="C1071" s="1">
        <v>43601</v>
      </c>
      <c r="D1071" t="s">
        <v>17</v>
      </c>
      <c r="E1071" t="s">
        <v>1538</v>
      </c>
      <c r="F1071" t="s">
        <v>13</v>
      </c>
      <c r="G1071" t="s">
        <v>14</v>
      </c>
      <c r="H1071" s="3">
        <v>2017</v>
      </c>
      <c r="I1071" s="7" t="s">
        <v>570</v>
      </c>
      <c r="J1071" t="s">
        <v>1539</v>
      </c>
      <c r="K1071" s="4"/>
    </row>
    <row r="1072" spans="1:11" x14ac:dyDescent="0.2">
      <c r="A1072" t="s">
        <v>1703</v>
      </c>
      <c r="B1072" s="2">
        <v>1000000000</v>
      </c>
      <c r="C1072" s="1">
        <v>39265</v>
      </c>
      <c r="D1072" t="s">
        <v>23</v>
      </c>
      <c r="E1072" t="s">
        <v>1704</v>
      </c>
      <c r="F1072" t="s">
        <v>316</v>
      </c>
      <c r="G1072" t="s">
        <v>33</v>
      </c>
      <c r="H1072" s="3">
        <v>2001</v>
      </c>
      <c r="I1072" s="7" t="s">
        <v>570</v>
      </c>
      <c r="J1072" t="s">
        <v>1705</v>
      </c>
      <c r="K1072" s="4"/>
    </row>
    <row r="1073" spans="1:11" x14ac:dyDescent="0.2">
      <c r="A1073" t="s">
        <v>1563</v>
      </c>
      <c r="B1073" s="2">
        <v>1000000000</v>
      </c>
      <c r="C1073" s="1">
        <v>44389</v>
      </c>
      <c r="D1073" t="s">
        <v>27</v>
      </c>
      <c r="E1073" t="s">
        <v>12</v>
      </c>
      <c r="F1073" t="s">
        <v>13</v>
      </c>
      <c r="G1073" t="s">
        <v>14</v>
      </c>
      <c r="H1073" s="3">
        <v>2020</v>
      </c>
      <c r="I1073" s="7" t="s">
        <v>570</v>
      </c>
      <c r="J1073" t="s">
        <v>1564</v>
      </c>
      <c r="K1073" s="4"/>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06857-B864-2B48-B6FA-716AAA78C9CB}">
  <dimension ref="A1:B11"/>
  <sheetViews>
    <sheetView showGridLines="0" zoomScaleNormal="100" workbookViewId="0">
      <selection activeCell="W7" sqref="W7"/>
    </sheetView>
  </sheetViews>
  <sheetFormatPr baseColWidth="10" defaultRowHeight="16" x14ac:dyDescent="0.2"/>
  <cols>
    <col min="1" max="1" width="21.1640625" bestFit="1" customWidth="1"/>
    <col min="2" max="2" width="34.83203125" bestFit="1" customWidth="1"/>
    <col min="3" max="3" width="9.1640625" bestFit="1" customWidth="1"/>
    <col min="4" max="4" width="7.1640625" bestFit="1" customWidth="1"/>
    <col min="5" max="5" width="9" bestFit="1" customWidth="1"/>
    <col min="6" max="6" width="8" bestFit="1" customWidth="1"/>
    <col min="7" max="7" width="8.6640625" bestFit="1" customWidth="1"/>
    <col min="8" max="8" width="5.83203125" bestFit="1" customWidth="1"/>
    <col min="9" max="9" width="7.5" bestFit="1" customWidth="1"/>
    <col min="10" max="10" width="5.5" bestFit="1" customWidth="1"/>
    <col min="11" max="12" width="9.1640625" bestFit="1" customWidth="1"/>
    <col min="13" max="13" width="7.33203125" bestFit="1" customWidth="1"/>
    <col min="14" max="14" width="13.83203125" bestFit="1" customWidth="1"/>
    <col min="15" max="15" width="8.83203125" bestFit="1" customWidth="1"/>
    <col min="16" max="16" width="7.33203125" bestFit="1" customWidth="1"/>
    <col min="17" max="17" width="7.1640625" bestFit="1" customWidth="1"/>
    <col min="18" max="18" width="6.83203125" bestFit="1" customWidth="1"/>
    <col min="19" max="19" width="8.6640625" bestFit="1" customWidth="1"/>
    <col min="20" max="20" width="10" bestFit="1" customWidth="1"/>
    <col min="21" max="21" width="5.1640625" bestFit="1" customWidth="1"/>
    <col min="22" max="22" width="9.1640625" bestFit="1" customWidth="1"/>
    <col min="23" max="23" width="10.1640625" bestFit="1" customWidth="1"/>
    <col min="24" max="24" width="5.83203125" bestFit="1" customWidth="1"/>
    <col min="25" max="25" width="4.6640625" bestFit="1" customWidth="1"/>
    <col min="26" max="26" width="5.83203125" bestFit="1" customWidth="1"/>
    <col min="27" max="27" width="8.83203125" bestFit="1" customWidth="1"/>
    <col min="28" max="28" width="11.33203125" bestFit="1" customWidth="1"/>
    <col min="29" max="29" width="8.5" bestFit="1" customWidth="1"/>
    <col min="30" max="30" width="7" bestFit="1" customWidth="1"/>
    <col min="31" max="31" width="11.33203125" bestFit="1" customWidth="1"/>
    <col min="32" max="32" width="7.1640625" bestFit="1" customWidth="1"/>
    <col min="33" max="33" width="7.33203125" bestFit="1" customWidth="1"/>
    <col min="34" max="34" width="10.33203125" bestFit="1" customWidth="1"/>
    <col min="35" max="35" width="7.6640625" bestFit="1" customWidth="1"/>
    <col min="36" max="36" width="9.33203125" bestFit="1" customWidth="1"/>
    <col min="37" max="37" width="11.1640625" bestFit="1" customWidth="1"/>
    <col min="38" max="38" width="11" bestFit="1" customWidth="1"/>
    <col min="39" max="39" width="5.6640625" bestFit="1" customWidth="1"/>
    <col min="40" max="40" width="7.5" bestFit="1" customWidth="1"/>
    <col min="41" max="41" width="10.6640625" bestFit="1" customWidth="1"/>
    <col min="42" max="42" width="8" bestFit="1" customWidth="1"/>
    <col min="43" max="43" width="6.5" bestFit="1" customWidth="1"/>
    <col min="44" max="44" width="18.6640625" bestFit="1" customWidth="1"/>
    <col min="45" max="45" width="14.1640625" bestFit="1" customWidth="1"/>
    <col min="46" max="46" width="12.1640625" bestFit="1" customWidth="1"/>
    <col min="47" max="47" width="8.1640625" bestFit="1" customWidth="1"/>
  </cols>
  <sheetData>
    <row r="1" spans="1:2" ht="22" x14ac:dyDescent="0.3">
      <c r="A1" s="10" t="s">
        <v>3975</v>
      </c>
      <c r="B1" s="9" t="s">
        <v>2481</v>
      </c>
    </row>
    <row r="2" spans="1:2" x14ac:dyDescent="0.2">
      <c r="A2" s="5" t="s">
        <v>628</v>
      </c>
      <c r="B2" s="6">
        <v>3999</v>
      </c>
    </row>
    <row r="3" spans="1:2" x14ac:dyDescent="0.2">
      <c r="A3" s="5" t="s">
        <v>188</v>
      </c>
      <c r="B3" s="6">
        <v>125.7605633802817</v>
      </c>
    </row>
    <row r="4" spans="1:2" x14ac:dyDescent="0.2">
      <c r="A4" s="5" t="s">
        <v>1867</v>
      </c>
      <c r="B4" s="6">
        <v>110.11111111111111</v>
      </c>
    </row>
    <row r="5" spans="1:2" x14ac:dyDescent="0.2">
      <c r="A5" s="5" t="s">
        <v>909</v>
      </c>
      <c r="B5" s="6">
        <v>104.26315789473684</v>
      </c>
    </row>
    <row r="6" spans="1:2" x14ac:dyDescent="0.2">
      <c r="A6" s="5" t="s">
        <v>1762</v>
      </c>
      <c r="B6" s="6">
        <v>99</v>
      </c>
    </row>
    <row r="7" spans="1:2" x14ac:dyDescent="0.2">
      <c r="A7" s="5" t="s">
        <v>221</v>
      </c>
      <c r="B7" s="6">
        <v>75.19047619047619</v>
      </c>
    </row>
    <row r="8" spans="1:2" x14ac:dyDescent="0.2">
      <c r="A8" s="5" t="s">
        <v>1798</v>
      </c>
      <c r="B8" s="6">
        <v>70.428571428571431</v>
      </c>
    </row>
    <row r="9" spans="1:2" x14ac:dyDescent="0.2">
      <c r="A9" s="5" t="s">
        <v>35</v>
      </c>
      <c r="B9" s="6">
        <v>68.930069930069934</v>
      </c>
    </row>
    <row r="10" spans="1:2" x14ac:dyDescent="0.2">
      <c r="A10" s="5" t="s">
        <v>923</v>
      </c>
      <c r="B10" s="6">
        <v>67.965517241379317</v>
      </c>
    </row>
    <row r="11" spans="1:2" x14ac:dyDescent="0.2">
      <c r="A11" s="5" t="s">
        <v>2340</v>
      </c>
      <c r="B11" s="6">
        <v>65.666666666666671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30020-F32D-4E42-AA2A-3E9A206520FD}">
  <dimension ref="A1:L1075"/>
  <sheetViews>
    <sheetView workbookViewId="0">
      <selection activeCell="C1059" sqref="C1059"/>
    </sheetView>
  </sheetViews>
  <sheetFormatPr baseColWidth="10" defaultRowHeight="16" x14ac:dyDescent="0.2"/>
  <cols>
    <col min="1" max="1" width="28.33203125" bestFit="1" customWidth="1"/>
    <col min="2" max="2" width="18.33203125" bestFit="1" customWidth="1"/>
    <col min="3" max="4" width="13" customWidth="1"/>
    <col min="5" max="5" width="29.6640625" bestFit="1" customWidth="1"/>
    <col min="6" max="6" width="18.33203125" bestFit="1" customWidth="1"/>
    <col min="7" max="7" width="18.1640625" bestFit="1" customWidth="1"/>
    <col min="8" max="8" width="12.83203125" bestFit="1" customWidth="1"/>
    <col min="9" max="9" width="14.5" customWidth="1"/>
    <col min="10" max="10" width="18" bestFit="1" customWidth="1"/>
    <col min="11" max="11" width="80" bestFit="1" customWidth="1"/>
    <col min="12" max="12" width="13.33203125" bestFit="1" customWidth="1"/>
  </cols>
  <sheetData>
    <row r="1" spans="1:12" ht="22" x14ac:dyDescent="0.3">
      <c r="A1" s="9" t="s">
        <v>0</v>
      </c>
      <c r="B1" s="9" t="s">
        <v>1</v>
      </c>
      <c r="C1" s="9" t="s">
        <v>2</v>
      </c>
      <c r="D1" s="9" t="s">
        <v>2483</v>
      </c>
      <c r="E1" s="9" t="s">
        <v>3</v>
      </c>
      <c r="F1" s="9" t="s">
        <v>4</v>
      </c>
      <c r="G1" s="9" t="s">
        <v>5</v>
      </c>
      <c r="H1" s="9" t="s">
        <v>6</v>
      </c>
      <c r="I1" s="9" t="s">
        <v>7</v>
      </c>
      <c r="J1" s="9" t="s">
        <v>8</v>
      </c>
      <c r="K1" s="9" t="s">
        <v>9</v>
      </c>
      <c r="L1" s="9" t="s">
        <v>2482</v>
      </c>
    </row>
    <row r="2" spans="1:12" x14ac:dyDescent="0.2">
      <c r="A2" t="s">
        <v>10</v>
      </c>
      <c r="B2" s="2">
        <v>180000000000</v>
      </c>
      <c r="C2" s="1">
        <v>42832</v>
      </c>
      <c r="D2" s="3" t="str">
        <f>TEXT(Q2_Table[[#This Row],[Date Joined]],"yyyy")</f>
        <v>2017</v>
      </c>
      <c r="E2" t="s">
        <v>11</v>
      </c>
      <c r="F2" t="s">
        <v>12</v>
      </c>
      <c r="G2" t="s">
        <v>13</v>
      </c>
      <c r="H2" t="s">
        <v>14</v>
      </c>
      <c r="I2" s="3">
        <v>2012</v>
      </c>
      <c r="J2" s="7">
        <v>8000000000</v>
      </c>
      <c r="K2" t="s">
        <v>15</v>
      </c>
      <c r="L2" s="3">
        <f>Q2_Table[[#This Row],[Year Joined]]-Q2_Table[[#This Row],[Year Founded]]</f>
        <v>5</v>
      </c>
    </row>
    <row r="3" spans="1:12" x14ac:dyDescent="0.2">
      <c r="A3" t="s">
        <v>22</v>
      </c>
      <c r="B3" s="2">
        <v>100000000000</v>
      </c>
      <c r="C3" s="1">
        <v>43284</v>
      </c>
      <c r="D3" s="3" t="str">
        <f>TEXT(Q2_Table[[#This Row],[Date Joined]],"yyyy")</f>
        <v>2018</v>
      </c>
      <c r="E3" t="s">
        <v>23</v>
      </c>
      <c r="F3" t="s">
        <v>24</v>
      </c>
      <c r="G3" t="s">
        <v>13</v>
      </c>
      <c r="H3" t="s">
        <v>14</v>
      </c>
      <c r="I3" s="3">
        <v>2008</v>
      </c>
      <c r="J3" s="7">
        <v>2000000000</v>
      </c>
      <c r="K3" t="s">
        <v>25</v>
      </c>
      <c r="L3" s="3">
        <f>Q2_Table[[#This Row],[Year Joined]]-Q2_Table[[#This Row],[Year Founded]]</f>
        <v>10</v>
      </c>
    </row>
    <row r="4" spans="1:12" x14ac:dyDescent="0.2">
      <c r="A4" t="s">
        <v>16</v>
      </c>
      <c r="B4" s="2">
        <v>100000000000</v>
      </c>
      <c r="C4" s="1">
        <v>41244</v>
      </c>
      <c r="D4" s="3" t="str">
        <f>TEXT(Q2_Table[[#This Row],[Date Joined]],"yyyy")</f>
        <v>2012</v>
      </c>
      <c r="E4" t="s">
        <v>17</v>
      </c>
      <c r="F4" t="s">
        <v>18</v>
      </c>
      <c r="G4" t="s">
        <v>19</v>
      </c>
      <c r="H4" t="s">
        <v>20</v>
      </c>
      <c r="I4" s="3">
        <v>2002</v>
      </c>
      <c r="J4" s="7">
        <v>7000000000</v>
      </c>
      <c r="K4" t="s">
        <v>21</v>
      </c>
      <c r="L4" s="3">
        <f>Q2_Table[[#This Row],[Year Joined]]-Q2_Table[[#This Row],[Year Founded]]</f>
        <v>10</v>
      </c>
    </row>
    <row r="5" spans="1:12" x14ac:dyDescent="0.2">
      <c r="A5" t="s">
        <v>26</v>
      </c>
      <c r="B5" s="2">
        <v>95000000000</v>
      </c>
      <c r="C5" s="1">
        <v>41662</v>
      </c>
      <c r="D5" s="3" t="str">
        <f>TEXT(Q2_Table[[#This Row],[Date Joined]],"yyyy")</f>
        <v>2014</v>
      </c>
      <c r="E5" t="s">
        <v>27</v>
      </c>
      <c r="F5" t="s">
        <v>28</v>
      </c>
      <c r="G5" t="s">
        <v>19</v>
      </c>
      <c r="H5" t="s">
        <v>20</v>
      </c>
      <c r="I5" s="3">
        <v>2010</v>
      </c>
      <c r="J5" s="7">
        <v>2000000000</v>
      </c>
      <c r="K5" t="s">
        <v>29</v>
      </c>
      <c r="L5" s="3">
        <f>Q2_Table[[#This Row],[Year Joined]]-Q2_Table[[#This Row],[Year Founded]]</f>
        <v>4</v>
      </c>
    </row>
    <row r="6" spans="1:12" x14ac:dyDescent="0.2">
      <c r="A6" t="s">
        <v>30</v>
      </c>
      <c r="B6" s="2">
        <v>46000000000</v>
      </c>
      <c r="C6" s="1">
        <v>40889</v>
      </c>
      <c r="D6" s="3" t="str">
        <f>TEXT(Q2_Table[[#This Row],[Date Joined]],"yyyy")</f>
        <v>2011</v>
      </c>
      <c r="E6" t="s">
        <v>27</v>
      </c>
      <c r="F6" t="s">
        <v>31</v>
      </c>
      <c r="G6" t="s">
        <v>32</v>
      </c>
      <c r="H6" t="s">
        <v>33</v>
      </c>
      <c r="I6" s="3">
        <v>2005</v>
      </c>
      <c r="J6" s="7">
        <v>4000000000</v>
      </c>
      <c r="K6" t="s">
        <v>34</v>
      </c>
      <c r="L6" s="3">
        <f>Q2_Table[[#This Row],[Year Joined]]-Q2_Table[[#This Row],[Year Founded]]</f>
        <v>6</v>
      </c>
    </row>
    <row r="7" spans="1:12" x14ac:dyDescent="0.2">
      <c r="A7" t="s">
        <v>35</v>
      </c>
      <c r="B7" s="2">
        <v>40000000000</v>
      </c>
      <c r="C7" s="1">
        <v>43108</v>
      </c>
      <c r="D7" s="3" t="str">
        <f>TEXT(Q2_Table[[#This Row],[Date Joined]],"yyyy")</f>
        <v>2018</v>
      </c>
      <c r="E7" t="s">
        <v>36</v>
      </c>
      <c r="F7" t="s">
        <v>37</v>
      </c>
      <c r="G7" t="s">
        <v>38</v>
      </c>
      <c r="H7" t="s">
        <v>39</v>
      </c>
      <c r="I7" s="3">
        <v>2012</v>
      </c>
      <c r="J7" s="7">
        <v>572000000</v>
      </c>
      <c r="K7" t="s">
        <v>40</v>
      </c>
      <c r="L7" s="3">
        <f>Q2_Table[[#This Row],[Year Joined]]-Q2_Table[[#This Row],[Year Founded]]</f>
        <v>6</v>
      </c>
    </row>
    <row r="8" spans="1:12" x14ac:dyDescent="0.2">
      <c r="A8" t="s">
        <v>41</v>
      </c>
      <c r="B8" s="2">
        <v>40000000000</v>
      </c>
      <c r="C8" s="1">
        <v>43587</v>
      </c>
      <c r="D8" s="3" t="str">
        <f>TEXT(Q2_Table[[#This Row],[Date Joined]],"yyyy")</f>
        <v>2019</v>
      </c>
      <c r="E8" t="s">
        <v>27</v>
      </c>
      <c r="F8" t="s">
        <v>42</v>
      </c>
      <c r="G8" t="s">
        <v>43</v>
      </c>
      <c r="H8" t="s">
        <v>33</v>
      </c>
      <c r="I8" s="3">
        <v>2012</v>
      </c>
      <c r="J8" s="7">
        <v>2000000000</v>
      </c>
      <c r="K8" t="s">
        <v>44</v>
      </c>
      <c r="L8" s="3">
        <f>Q2_Table[[#This Row],[Year Joined]]-Q2_Table[[#This Row],[Year Founded]]</f>
        <v>7</v>
      </c>
    </row>
    <row r="9" spans="1:12" x14ac:dyDescent="0.2">
      <c r="A9" t="s">
        <v>45</v>
      </c>
      <c r="B9" s="2">
        <v>39000000000</v>
      </c>
      <c r="C9" s="1">
        <v>42003</v>
      </c>
      <c r="D9" s="3" t="str">
        <f>TEXT(Q2_Table[[#This Row],[Date Joined]],"yyyy")</f>
        <v>2014</v>
      </c>
      <c r="E9" t="s">
        <v>46</v>
      </c>
      <c r="F9" t="s">
        <v>28</v>
      </c>
      <c r="G9" t="s">
        <v>19</v>
      </c>
      <c r="H9" t="s">
        <v>20</v>
      </c>
      <c r="I9" s="3">
        <v>2012</v>
      </c>
      <c r="J9" s="7">
        <v>3000000000</v>
      </c>
      <c r="K9" t="s">
        <v>47</v>
      </c>
      <c r="L9" s="3">
        <f>Q2_Table[[#This Row],[Year Joined]]-Q2_Table[[#This Row],[Year Founded]]</f>
        <v>2</v>
      </c>
    </row>
    <row r="10" spans="1:12" x14ac:dyDescent="0.2">
      <c r="A10" t="s">
        <v>51</v>
      </c>
      <c r="B10" s="2">
        <v>38000000000</v>
      </c>
      <c r="C10" s="1">
        <v>43501</v>
      </c>
      <c r="D10" s="3" t="str">
        <f>TEXT(Q2_Table[[#This Row],[Date Joined]],"yyyy")</f>
        <v>2019</v>
      </c>
      <c r="E10" t="s">
        <v>52</v>
      </c>
      <c r="F10" t="s">
        <v>28</v>
      </c>
      <c r="G10" t="s">
        <v>19</v>
      </c>
      <c r="H10" t="s">
        <v>20</v>
      </c>
      <c r="I10" s="3">
        <v>2013</v>
      </c>
      <c r="J10" s="7">
        <v>3000000000</v>
      </c>
      <c r="K10" t="s">
        <v>53</v>
      </c>
      <c r="L10" s="3">
        <f>Q2_Table[[#This Row],[Year Joined]]-Q2_Table[[#This Row],[Year Founded]]</f>
        <v>6</v>
      </c>
    </row>
    <row r="11" spans="1:12" x14ac:dyDescent="0.2">
      <c r="A11" t="s">
        <v>48</v>
      </c>
      <c r="B11" s="2">
        <v>38000000000</v>
      </c>
      <c r="C11" s="1">
        <v>43089</v>
      </c>
      <c r="D11" s="3" t="str">
        <f>TEXT(Q2_Table[[#This Row],[Date Joined]],"yyyy")</f>
        <v>2017</v>
      </c>
      <c r="E11" t="s">
        <v>49</v>
      </c>
      <c r="F11" t="s">
        <v>28</v>
      </c>
      <c r="G11" t="s">
        <v>19</v>
      </c>
      <c r="H11" t="s">
        <v>20</v>
      </c>
      <c r="I11" s="3">
        <v>2015</v>
      </c>
      <c r="J11" s="7">
        <v>14000000000</v>
      </c>
      <c r="K11" t="s">
        <v>50</v>
      </c>
      <c r="L11" s="3">
        <f>Q2_Table[[#This Row],[Year Joined]]-Q2_Table[[#This Row],[Year Founded]]</f>
        <v>2</v>
      </c>
    </row>
    <row r="12" spans="1:12" x14ac:dyDescent="0.2">
      <c r="A12" t="s">
        <v>54</v>
      </c>
      <c r="B12" s="2">
        <v>33000000000</v>
      </c>
      <c r="C12" s="1">
        <v>43216</v>
      </c>
      <c r="D12" s="3" t="str">
        <f>TEXT(Q2_Table[[#This Row],[Date Joined]],"yyyy")</f>
        <v>2018</v>
      </c>
      <c r="E12" t="s">
        <v>27</v>
      </c>
      <c r="F12" t="s">
        <v>42</v>
      </c>
      <c r="G12" t="s">
        <v>43</v>
      </c>
      <c r="H12" t="s">
        <v>33</v>
      </c>
      <c r="I12" s="3">
        <v>2015</v>
      </c>
      <c r="J12" s="7">
        <v>2000000000</v>
      </c>
      <c r="K12" t="s">
        <v>55</v>
      </c>
      <c r="L12" s="3">
        <f>Q2_Table[[#This Row],[Year Joined]]-Q2_Table[[#This Row],[Year Founded]]</f>
        <v>3</v>
      </c>
    </row>
    <row r="13" spans="1:12" x14ac:dyDescent="0.2">
      <c r="A13" t="s">
        <v>56</v>
      </c>
      <c r="B13" s="2">
        <v>32000000000</v>
      </c>
      <c r="C13" s="1">
        <v>43399</v>
      </c>
      <c r="D13" s="3" t="str">
        <f>TEXT(Q2_Table[[#This Row],[Date Joined]],"yyyy")</f>
        <v>2018</v>
      </c>
      <c r="E13" t="s">
        <v>17</v>
      </c>
      <c r="F13" t="s">
        <v>57</v>
      </c>
      <c r="G13" t="s">
        <v>19</v>
      </c>
      <c r="H13" t="s">
        <v>20</v>
      </c>
      <c r="I13" s="3">
        <v>1991</v>
      </c>
      <c r="J13" s="7">
        <v>7000000000</v>
      </c>
      <c r="K13" t="s">
        <v>58</v>
      </c>
      <c r="L13" s="3">
        <f>Q2_Table[[#This Row],[Year Joined]]-Q2_Table[[#This Row],[Year Founded]]</f>
        <v>27</v>
      </c>
    </row>
    <row r="14" spans="1:12" x14ac:dyDescent="0.2">
      <c r="A14" t="s">
        <v>59</v>
      </c>
      <c r="B14" s="2">
        <v>32000000000</v>
      </c>
      <c r="C14" s="1">
        <v>44397</v>
      </c>
      <c r="D14" s="3" t="str">
        <f>TEXT(Q2_Table[[#This Row],[Date Joined]],"yyyy")</f>
        <v>2021</v>
      </c>
      <c r="E14" t="s">
        <v>27</v>
      </c>
      <c r="G14" t="s">
        <v>60</v>
      </c>
      <c r="H14" t="s">
        <v>20</v>
      </c>
      <c r="I14" s="3">
        <v>2018</v>
      </c>
      <c r="J14" s="7">
        <v>2000000000</v>
      </c>
      <c r="K14" t="s">
        <v>61</v>
      </c>
      <c r="L14" s="3">
        <f>Q2_Table[[#This Row],[Year Joined]]-Q2_Table[[#This Row],[Year Founded]]</f>
        <v>3</v>
      </c>
    </row>
    <row r="15" spans="1:12" x14ac:dyDescent="0.2">
      <c r="A15" t="s">
        <v>62</v>
      </c>
      <c r="B15" s="2">
        <v>27000000000</v>
      </c>
      <c r="C15" s="1">
        <v>41066</v>
      </c>
      <c r="D15" s="3" t="str">
        <f>TEXT(Q2_Table[[#This Row],[Date Joined]],"yyyy")</f>
        <v>2012</v>
      </c>
      <c r="E15" t="s">
        <v>23</v>
      </c>
      <c r="F15" t="s">
        <v>63</v>
      </c>
      <c r="G15" t="s">
        <v>19</v>
      </c>
      <c r="H15" t="s">
        <v>20</v>
      </c>
      <c r="I15" s="3">
        <v>2002</v>
      </c>
      <c r="J15" s="7">
        <v>4000000000</v>
      </c>
      <c r="K15" t="s">
        <v>64</v>
      </c>
      <c r="L15" s="3">
        <f>Q2_Table[[#This Row],[Year Joined]]-Q2_Table[[#This Row],[Year Founded]]</f>
        <v>10</v>
      </c>
    </row>
    <row r="16" spans="1:12" x14ac:dyDescent="0.2">
      <c r="A16" t="s">
        <v>65</v>
      </c>
      <c r="B16" s="2">
        <v>25000000000</v>
      </c>
      <c r="C16" s="1">
        <v>43529</v>
      </c>
      <c r="D16" s="3" t="str">
        <f>TEXT(Q2_Table[[#This Row],[Date Joined]],"yyyy")</f>
        <v>2019</v>
      </c>
      <c r="E16" t="s">
        <v>27</v>
      </c>
      <c r="F16" t="s">
        <v>28</v>
      </c>
      <c r="G16" t="s">
        <v>19</v>
      </c>
      <c r="H16" t="s">
        <v>20</v>
      </c>
      <c r="I16" s="3">
        <v>2013</v>
      </c>
      <c r="J16" s="7">
        <v>2000000000</v>
      </c>
      <c r="K16" t="s">
        <v>66</v>
      </c>
      <c r="L16" s="3">
        <f>Q2_Table[[#This Row],[Year Joined]]-Q2_Table[[#This Row],[Year Founded]]</f>
        <v>6</v>
      </c>
    </row>
    <row r="17" spans="1:12" x14ac:dyDescent="0.2">
      <c r="A17" t="s">
        <v>67</v>
      </c>
      <c r="B17" s="2">
        <v>22000000000</v>
      </c>
      <c r="C17" s="1">
        <v>42941</v>
      </c>
      <c r="D17" s="3" t="str">
        <f>TEXT(Q2_Table[[#This Row],[Date Joined]],"yyyy")</f>
        <v>2017</v>
      </c>
      <c r="E17" t="s">
        <v>68</v>
      </c>
      <c r="F17" t="s">
        <v>69</v>
      </c>
      <c r="G17" t="s">
        <v>70</v>
      </c>
      <c r="H17" t="s">
        <v>14</v>
      </c>
      <c r="I17" s="3">
        <v>2008</v>
      </c>
      <c r="J17" s="7">
        <v>4000000000</v>
      </c>
      <c r="K17" t="s">
        <v>71</v>
      </c>
      <c r="L17" s="3">
        <f>Q2_Table[[#This Row],[Year Joined]]-Q2_Table[[#This Row],[Year Founded]]</f>
        <v>9</v>
      </c>
    </row>
    <row r="18" spans="1:12" x14ac:dyDescent="0.2">
      <c r="A18" t="s">
        <v>72</v>
      </c>
      <c r="B18" s="2">
        <v>20000000000</v>
      </c>
      <c r="C18" s="1">
        <v>44293</v>
      </c>
      <c r="D18" s="3" t="str">
        <f>TEXT(Q2_Table[[#This Row],[Date Joined]],"yyyy")</f>
        <v>2021</v>
      </c>
      <c r="E18" t="s">
        <v>46</v>
      </c>
      <c r="F18" t="s">
        <v>73</v>
      </c>
      <c r="G18" t="s">
        <v>74</v>
      </c>
      <c r="H18" t="s">
        <v>14</v>
      </c>
      <c r="I18" s="3">
        <v>2015</v>
      </c>
      <c r="J18" s="7">
        <v>5000000000</v>
      </c>
      <c r="K18" t="s">
        <v>75</v>
      </c>
      <c r="L18" s="3">
        <f>Q2_Table[[#This Row],[Year Joined]]-Q2_Table[[#This Row],[Year Founded]]</f>
        <v>6</v>
      </c>
    </row>
    <row r="19" spans="1:12" x14ac:dyDescent="0.2">
      <c r="A19" t="s">
        <v>76</v>
      </c>
      <c r="B19" s="2">
        <v>20000000000</v>
      </c>
      <c r="C19" s="1">
        <v>42460</v>
      </c>
      <c r="D19" s="3" t="str">
        <f>TEXT(Q2_Table[[#This Row],[Date Joined]],"yyyy")</f>
        <v>2016</v>
      </c>
      <c r="E19" t="s">
        <v>23</v>
      </c>
      <c r="F19" t="s">
        <v>77</v>
      </c>
      <c r="G19" t="s">
        <v>13</v>
      </c>
      <c r="H19" t="s">
        <v>14</v>
      </c>
      <c r="I19" s="3">
        <v>2013</v>
      </c>
      <c r="J19" s="7">
        <v>918000000</v>
      </c>
      <c r="K19" t="s">
        <v>78</v>
      </c>
      <c r="L19" s="3">
        <f>Q2_Table[[#This Row],[Year Joined]]-Q2_Table[[#This Row],[Year Founded]]</f>
        <v>3</v>
      </c>
    </row>
    <row r="20" spans="1:12" x14ac:dyDescent="0.2">
      <c r="A20" t="s">
        <v>79</v>
      </c>
      <c r="B20" s="2">
        <v>18000000000</v>
      </c>
      <c r="C20" s="1">
        <v>44566</v>
      </c>
      <c r="D20" s="3" t="str">
        <f>TEXT(Q2_Table[[#This Row],[Date Joined]],"yyyy")</f>
        <v>2022</v>
      </c>
      <c r="E20" t="s">
        <v>36</v>
      </c>
      <c r="F20" t="s">
        <v>28</v>
      </c>
      <c r="G20" t="s">
        <v>19</v>
      </c>
      <c r="H20" t="s">
        <v>20</v>
      </c>
      <c r="I20" s="3">
        <v>2011</v>
      </c>
      <c r="J20" s="7">
        <v>476000000</v>
      </c>
      <c r="K20" t="s">
        <v>80</v>
      </c>
      <c r="L20" s="3">
        <f>Q2_Table[[#This Row],[Year Joined]]-Q2_Table[[#This Row],[Year Founded]]</f>
        <v>11</v>
      </c>
    </row>
    <row r="21" spans="1:12" x14ac:dyDescent="0.2">
      <c r="A21" t="s">
        <v>81</v>
      </c>
      <c r="B21" s="2">
        <v>17000000000</v>
      </c>
      <c r="C21" s="1">
        <v>42886</v>
      </c>
      <c r="D21" s="3" t="str">
        <f>TEXT(Q2_Table[[#This Row],[Date Joined]],"yyyy")</f>
        <v>2017</v>
      </c>
      <c r="E21" t="s">
        <v>68</v>
      </c>
      <c r="F21" t="s">
        <v>12</v>
      </c>
      <c r="G21" t="s">
        <v>13</v>
      </c>
      <c r="H21" t="s">
        <v>14</v>
      </c>
      <c r="I21" s="3">
        <v>2012</v>
      </c>
      <c r="J21" s="7">
        <v>4000000000</v>
      </c>
      <c r="K21" t="s">
        <v>82</v>
      </c>
      <c r="L21" s="3">
        <f>Q2_Table[[#This Row],[Year Joined]]-Q2_Table[[#This Row],[Year Founded]]</f>
        <v>5</v>
      </c>
    </row>
    <row r="22" spans="1:12" x14ac:dyDescent="0.2">
      <c r="A22" t="s">
        <v>85</v>
      </c>
      <c r="B22" s="2">
        <v>15000000000</v>
      </c>
      <c r="C22" s="1">
        <v>43210</v>
      </c>
      <c r="D22" s="3" t="str">
        <f>TEXT(Q2_Table[[#This Row],[Date Joined]],"yyyy")</f>
        <v>2018</v>
      </c>
      <c r="E22" t="s">
        <v>36</v>
      </c>
      <c r="F22" t="s">
        <v>28</v>
      </c>
      <c r="G22" t="s">
        <v>19</v>
      </c>
      <c r="H22" t="s">
        <v>20</v>
      </c>
      <c r="I22" s="3">
        <v>2012</v>
      </c>
      <c r="J22" s="7">
        <v>979000000</v>
      </c>
      <c r="K22" t="s">
        <v>86</v>
      </c>
      <c r="L22" s="3">
        <f>Q2_Table[[#This Row],[Year Joined]]-Q2_Table[[#This Row],[Year Founded]]</f>
        <v>6</v>
      </c>
    </row>
    <row r="23" spans="1:12" x14ac:dyDescent="0.2">
      <c r="A23" t="s">
        <v>87</v>
      </c>
      <c r="B23" s="2">
        <v>15000000000</v>
      </c>
      <c r="C23" s="1">
        <v>43891</v>
      </c>
      <c r="D23" s="3" t="str">
        <f>TEXT(Q2_Table[[#This Row],[Date Joined]],"yyyy")</f>
        <v>2020</v>
      </c>
      <c r="E23" t="s">
        <v>49</v>
      </c>
      <c r="F23" t="s">
        <v>12</v>
      </c>
      <c r="G23" t="s">
        <v>13</v>
      </c>
      <c r="H23" t="s">
        <v>14</v>
      </c>
      <c r="I23" s="3">
        <v>2016</v>
      </c>
      <c r="J23" s="7">
        <v>721000000</v>
      </c>
      <c r="K23" t="s">
        <v>88</v>
      </c>
      <c r="L23" s="3">
        <f>Q2_Table[[#This Row],[Year Joined]]-Q2_Table[[#This Row],[Year Founded]]</f>
        <v>4</v>
      </c>
    </row>
    <row r="24" spans="1:12" x14ac:dyDescent="0.2">
      <c r="A24" t="s">
        <v>89</v>
      </c>
      <c r="B24" s="2">
        <v>15000000000</v>
      </c>
      <c r="C24" s="1">
        <v>44112</v>
      </c>
      <c r="D24" s="3" t="str">
        <f>TEXT(Q2_Table[[#This Row],[Date Joined]],"yyyy")</f>
        <v>2020</v>
      </c>
      <c r="E24" t="s">
        <v>23</v>
      </c>
      <c r="F24" t="s">
        <v>90</v>
      </c>
      <c r="G24" t="s">
        <v>19</v>
      </c>
      <c r="H24" t="s">
        <v>20</v>
      </c>
      <c r="I24" s="3">
        <v>2013</v>
      </c>
      <c r="J24" s="7">
        <v>3000000000</v>
      </c>
      <c r="K24" t="s">
        <v>91</v>
      </c>
      <c r="L24" s="3">
        <f>Q2_Table[[#This Row],[Year Joined]]-Q2_Table[[#This Row],[Year Founded]]</f>
        <v>7</v>
      </c>
    </row>
    <row r="25" spans="1:12" x14ac:dyDescent="0.2">
      <c r="A25" t="s">
        <v>83</v>
      </c>
      <c r="B25" s="2">
        <v>15000000000</v>
      </c>
      <c r="C25" s="1">
        <v>43802</v>
      </c>
      <c r="D25" s="3" t="str">
        <f>TEXT(Q2_Table[[#This Row],[Date Joined]],"yyyy")</f>
        <v>2019</v>
      </c>
      <c r="E25" t="s">
        <v>27</v>
      </c>
      <c r="F25" t="s">
        <v>42</v>
      </c>
      <c r="G25" t="s">
        <v>43</v>
      </c>
      <c r="H25" t="s">
        <v>33</v>
      </c>
      <c r="I25" s="3">
        <v>2016</v>
      </c>
      <c r="J25" s="7">
        <v>770000000</v>
      </c>
      <c r="K25" t="s">
        <v>84</v>
      </c>
      <c r="L25" s="3">
        <f>Q2_Table[[#This Row],[Year Joined]]-Q2_Table[[#This Row],[Year Founded]]</f>
        <v>3</v>
      </c>
    </row>
    <row r="26" spans="1:12" x14ac:dyDescent="0.2">
      <c r="A26" t="s">
        <v>92</v>
      </c>
      <c r="B26" s="2">
        <v>14000000000</v>
      </c>
      <c r="C26" s="1">
        <v>44244</v>
      </c>
      <c r="D26" s="3" t="str">
        <f>TEXT(Q2_Table[[#This Row],[Date Joined]],"yyyy")</f>
        <v>2021</v>
      </c>
      <c r="E26" t="s">
        <v>27</v>
      </c>
      <c r="F26" t="s">
        <v>42</v>
      </c>
      <c r="G26" t="s">
        <v>43</v>
      </c>
      <c r="H26" t="s">
        <v>33</v>
      </c>
      <c r="I26" s="3">
        <v>2011</v>
      </c>
      <c r="J26" s="7">
        <v>490000000</v>
      </c>
      <c r="K26" t="s">
        <v>93</v>
      </c>
      <c r="L26" s="3">
        <f>Q2_Table[[#This Row],[Year Joined]]-Q2_Table[[#This Row],[Year Founded]]</f>
        <v>10</v>
      </c>
    </row>
    <row r="27" spans="1:12" x14ac:dyDescent="0.2">
      <c r="A27" t="s">
        <v>96</v>
      </c>
      <c r="B27" s="2">
        <v>13000000000</v>
      </c>
      <c r="C27" s="1">
        <v>43389</v>
      </c>
      <c r="D27" s="3" t="str">
        <f>TEXT(Q2_Table[[#This Row],[Date Joined]],"yyyy")</f>
        <v>2018</v>
      </c>
      <c r="E27" t="s">
        <v>97</v>
      </c>
      <c r="F27" t="s">
        <v>98</v>
      </c>
      <c r="G27" t="s">
        <v>19</v>
      </c>
      <c r="H27" t="s">
        <v>20</v>
      </c>
      <c r="I27" s="3">
        <v>2017</v>
      </c>
      <c r="J27" s="7">
        <v>2000000000</v>
      </c>
      <c r="K27" t="s">
        <v>99</v>
      </c>
      <c r="L27" s="3">
        <f>Q2_Table[[#This Row],[Year Joined]]-Q2_Table[[#This Row],[Year Founded]]</f>
        <v>1</v>
      </c>
    </row>
    <row r="28" spans="1:12" x14ac:dyDescent="0.2">
      <c r="A28" t="s">
        <v>103</v>
      </c>
      <c r="B28" s="2">
        <v>13000000000</v>
      </c>
      <c r="C28" s="1">
        <v>43748</v>
      </c>
      <c r="D28" s="3" t="str">
        <f>TEXT(Q2_Table[[#This Row],[Date Joined]],"yyyy")</f>
        <v>2019</v>
      </c>
      <c r="E28" t="s">
        <v>36</v>
      </c>
      <c r="F28" t="s">
        <v>28</v>
      </c>
      <c r="G28" t="s">
        <v>19</v>
      </c>
      <c r="H28" t="s">
        <v>20</v>
      </c>
      <c r="I28" s="3">
        <v>2009</v>
      </c>
      <c r="J28" s="7">
        <v>400000000</v>
      </c>
      <c r="K28" t="s">
        <v>104</v>
      </c>
      <c r="L28" s="3">
        <f>Q2_Table[[#This Row],[Year Joined]]-Q2_Table[[#This Row],[Year Founded]]</f>
        <v>10</v>
      </c>
    </row>
    <row r="29" spans="1:12" x14ac:dyDescent="0.2">
      <c r="A29" t="s">
        <v>100</v>
      </c>
      <c r="B29" s="2">
        <v>13000000000</v>
      </c>
      <c r="C29" s="1">
        <v>44397</v>
      </c>
      <c r="D29" s="3" t="str">
        <f>TEXT(Q2_Table[[#This Row],[Date Joined]],"yyyy")</f>
        <v>2021</v>
      </c>
      <c r="E29" t="s">
        <v>23</v>
      </c>
      <c r="F29" t="s">
        <v>101</v>
      </c>
      <c r="G29" t="s">
        <v>19</v>
      </c>
      <c r="H29" t="s">
        <v>20</v>
      </c>
      <c r="I29" s="3">
        <v>2017</v>
      </c>
      <c r="J29" s="7">
        <v>427000000</v>
      </c>
      <c r="K29" t="s">
        <v>102</v>
      </c>
      <c r="L29" s="3">
        <f>Q2_Table[[#This Row],[Year Joined]]-Q2_Table[[#This Row],[Year Founded]]</f>
        <v>4</v>
      </c>
    </row>
    <row r="30" spans="1:12" x14ac:dyDescent="0.2">
      <c r="A30" t="s">
        <v>94</v>
      </c>
      <c r="B30" s="2">
        <v>13000000000</v>
      </c>
      <c r="C30" s="1">
        <v>43445</v>
      </c>
      <c r="D30" s="3" t="str">
        <f>TEXT(Q2_Table[[#This Row],[Date Joined]],"yyyy")</f>
        <v>2018</v>
      </c>
      <c r="E30" t="s">
        <v>27</v>
      </c>
      <c r="F30" t="s">
        <v>28</v>
      </c>
      <c r="G30" t="s">
        <v>19</v>
      </c>
      <c r="H30" t="s">
        <v>20</v>
      </c>
      <c r="I30" s="3">
        <v>2012</v>
      </c>
      <c r="J30" s="7">
        <v>734000000</v>
      </c>
      <c r="K30" t="s">
        <v>95</v>
      </c>
      <c r="L30" s="3">
        <f>Q2_Table[[#This Row],[Year Joined]]-Q2_Table[[#This Row],[Year Founded]]</f>
        <v>6</v>
      </c>
    </row>
    <row r="31" spans="1:12" x14ac:dyDescent="0.2">
      <c r="A31" t="s">
        <v>112</v>
      </c>
      <c r="B31" s="2">
        <v>12000000000</v>
      </c>
      <c r="C31" s="1">
        <v>43419</v>
      </c>
      <c r="D31" s="3" t="str">
        <f>TEXT(Q2_Table[[#This Row],[Date Joined]],"yyyy")</f>
        <v>2018</v>
      </c>
      <c r="E31" t="s">
        <v>36</v>
      </c>
      <c r="F31" t="s">
        <v>28</v>
      </c>
      <c r="G31" t="s">
        <v>19</v>
      </c>
      <c r="H31" t="s">
        <v>20</v>
      </c>
      <c r="I31" s="3">
        <v>2013</v>
      </c>
      <c r="J31" s="7">
        <v>1000000000</v>
      </c>
      <c r="K31" t="s">
        <v>113</v>
      </c>
      <c r="L31" s="3">
        <f>Q2_Table[[#This Row],[Year Joined]]-Q2_Table[[#This Row],[Year Founded]]</f>
        <v>5</v>
      </c>
    </row>
    <row r="32" spans="1:12" x14ac:dyDescent="0.2">
      <c r="A32" t="s">
        <v>105</v>
      </c>
      <c r="B32" s="2">
        <v>12000000000</v>
      </c>
      <c r="C32" s="1">
        <v>43658</v>
      </c>
      <c r="D32" s="3" t="str">
        <f>TEXT(Q2_Table[[#This Row],[Date Joined]],"yyyy")</f>
        <v>2019</v>
      </c>
      <c r="E32" t="s">
        <v>11</v>
      </c>
      <c r="F32" t="s">
        <v>106</v>
      </c>
      <c r="G32" t="s">
        <v>19</v>
      </c>
      <c r="H32" t="s">
        <v>20</v>
      </c>
      <c r="I32" s="3">
        <v>2016</v>
      </c>
      <c r="J32" s="7">
        <v>4000000000</v>
      </c>
      <c r="K32" t="s">
        <v>107</v>
      </c>
      <c r="L32" s="3">
        <f>Q2_Table[[#This Row],[Year Joined]]-Q2_Table[[#This Row],[Year Founded]]</f>
        <v>3</v>
      </c>
    </row>
    <row r="33" spans="1:12" x14ac:dyDescent="0.2">
      <c r="A33" t="s">
        <v>120</v>
      </c>
      <c r="B33" s="2">
        <v>12000000000</v>
      </c>
      <c r="C33" s="1">
        <v>43318</v>
      </c>
      <c r="D33" s="3" t="str">
        <f>TEXT(Q2_Table[[#This Row],[Date Joined]],"yyyy")</f>
        <v>2018</v>
      </c>
      <c r="E33" t="s">
        <v>97</v>
      </c>
      <c r="F33" t="s">
        <v>121</v>
      </c>
      <c r="G33" t="s">
        <v>19</v>
      </c>
      <c r="H33" t="s">
        <v>20</v>
      </c>
      <c r="I33" s="3">
        <v>2008</v>
      </c>
      <c r="J33" s="7">
        <v>799000000</v>
      </c>
      <c r="K33" t="s">
        <v>122</v>
      </c>
      <c r="L33" s="3">
        <f>Q2_Table[[#This Row],[Year Joined]]-Q2_Table[[#This Row],[Year Founded]]</f>
        <v>10</v>
      </c>
    </row>
    <row r="34" spans="1:12" x14ac:dyDescent="0.2">
      <c r="A34" t="s">
        <v>123</v>
      </c>
      <c r="B34" s="2">
        <v>12000000000</v>
      </c>
      <c r="C34" s="1">
        <v>43287</v>
      </c>
      <c r="D34" s="3" t="str">
        <f>TEXT(Q2_Table[[#This Row],[Date Joined]],"yyyy")</f>
        <v>2018</v>
      </c>
      <c r="E34" t="s">
        <v>124</v>
      </c>
      <c r="F34" t="s">
        <v>12</v>
      </c>
      <c r="G34" t="s">
        <v>13</v>
      </c>
      <c r="H34" t="s">
        <v>14</v>
      </c>
      <c r="I34" s="3">
        <v>2015</v>
      </c>
      <c r="J34" s="7">
        <v>765000000</v>
      </c>
      <c r="K34" t="s">
        <v>125</v>
      </c>
      <c r="L34" s="3">
        <f>Q2_Table[[#This Row],[Year Joined]]-Q2_Table[[#This Row],[Year Founded]]</f>
        <v>3</v>
      </c>
    </row>
    <row r="35" spans="1:12" x14ac:dyDescent="0.2">
      <c r="A35" t="s">
        <v>114</v>
      </c>
      <c r="B35" s="2">
        <v>12000000000</v>
      </c>
      <c r="C35" s="1">
        <v>43378</v>
      </c>
      <c r="D35" s="3" t="str">
        <f>TEXT(Q2_Table[[#This Row],[Date Joined]],"yyyy")</f>
        <v>2018</v>
      </c>
      <c r="E35" t="s">
        <v>27</v>
      </c>
      <c r="F35" t="s">
        <v>28</v>
      </c>
      <c r="G35" t="s">
        <v>19</v>
      </c>
      <c r="H35" t="s">
        <v>20</v>
      </c>
      <c r="I35" s="3">
        <v>2017</v>
      </c>
      <c r="J35" s="7">
        <v>1000000000</v>
      </c>
      <c r="K35" t="s">
        <v>115</v>
      </c>
      <c r="L35" s="3">
        <f>Q2_Table[[#This Row],[Year Joined]]-Q2_Table[[#This Row],[Year Founded]]</f>
        <v>1</v>
      </c>
    </row>
    <row r="36" spans="1:12" x14ac:dyDescent="0.2">
      <c r="A36" t="s">
        <v>110</v>
      </c>
      <c r="B36" s="2">
        <v>12000000000</v>
      </c>
      <c r="C36" s="1">
        <v>43768</v>
      </c>
      <c r="D36" s="3" t="str">
        <f>TEXT(Q2_Table[[#This Row],[Date Joined]],"yyyy")</f>
        <v>2019</v>
      </c>
      <c r="E36" t="s">
        <v>11</v>
      </c>
      <c r="F36" t="s">
        <v>28</v>
      </c>
      <c r="G36" t="s">
        <v>19</v>
      </c>
      <c r="H36" t="s">
        <v>20</v>
      </c>
      <c r="I36" s="3">
        <v>2017</v>
      </c>
      <c r="J36" s="7">
        <v>1000000000</v>
      </c>
      <c r="K36" t="s">
        <v>111</v>
      </c>
      <c r="L36" s="3">
        <f>Q2_Table[[#This Row],[Year Joined]]-Q2_Table[[#This Row],[Year Founded]]</f>
        <v>2</v>
      </c>
    </row>
    <row r="37" spans="1:12" x14ac:dyDescent="0.2">
      <c r="A37" t="s">
        <v>116</v>
      </c>
      <c r="B37" s="2">
        <v>12000000000</v>
      </c>
      <c r="C37" s="1">
        <v>44281</v>
      </c>
      <c r="D37" s="3" t="str">
        <f>TEXT(Q2_Table[[#This Row],[Date Joined]],"yyyy")</f>
        <v>2021</v>
      </c>
      <c r="E37" t="s">
        <v>23</v>
      </c>
      <c r="F37" t="s">
        <v>117</v>
      </c>
      <c r="G37" t="s">
        <v>118</v>
      </c>
      <c r="H37" t="s">
        <v>33</v>
      </c>
      <c r="I37" s="3">
        <v>2015</v>
      </c>
      <c r="J37" s="7">
        <v>2000000000</v>
      </c>
      <c r="K37" t="s">
        <v>119</v>
      </c>
      <c r="L37" s="3">
        <f>Q2_Table[[#This Row],[Year Joined]]-Q2_Table[[#This Row],[Year Founded]]</f>
        <v>6</v>
      </c>
    </row>
    <row r="38" spans="1:12" x14ac:dyDescent="0.2">
      <c r="A38" t="s">
        <v>126</v>
      </c>
      <c r="B38" s="2">
        <v>12000000000</v>
      </c>
      <c r="C38" s="1">
        <v>44482</v>
      </c>
      <c r="D38" s="3" t="str">
        <f>TEXT(Q2_Table[[#This Row],[Date Joined]],"yyyy")</f>
        <v>2021</v>
      </c>
      <c r="E38" t="s">
        <v>36</v>
      </c>
      <c r="F38" t="s">
        <v>127</v>
      </c>
      <c r="G38" t="s">
        <v>19</v>
      </c>
      <c r="H38" t="s">
        <v>20</v>
      </c>
      <c r="I38" s="3">
        <v>2003</v>
      </c>
      <c r="J38" s="7">
        <v>800000000</v>
      </c>
      <c r="K38" t="s">
        <v>128</v>
      </c>
      <c r="L38" s="3">
        <f>Q2_Table[[#This Row],[Year Joined]]-Q2_Table[[#This Row],[Year Founded]]</f>
        <v>18</v>
      </c>
    </row>
    <row r="39" spans="1:12" x14ac:dyDescent="0.2">
      <c r="A39" t="s">
        <v>108</v>
      </c>
      <c r="B39" s="2">
        <v>12000000000</v>
      </c>
      <c r="C39" s="1">
        <v>43628</v>
      </c>
      <c r="D39" s="3" t="str">
        <f>TEXT(Q2_Table[[#This Row],[Date Joined]],"yyyy")</f>
        <v>2019</v>
      </c>
      <c r="E39" t="s">
        <v>17</v>
      </c>
      <c r="F39" t="s">
        <v>31</v>
      </c>
      <c r="G39" t="s">
        <v>32</v>
      </c>
      <c r="H39" t="s">
        <v>33</v>
      </c>
      <c r="I39" s="3">
        <v>2016</v>
      </c>
      <c r="J39" s="7">
        <v>4000000000</v>
      </c>
      <c r="K39" t="s">
        <v>109</v>
      </c>
      <c r="L39" s="3">
        <f>Q2_Table[[#This Row],[Year Joined]]-Q2_Table[[#This Row],[Year Founded]]</f>
        <v>3</v>
      </c>
    </row>
    <row r="40" spans="1:12" x14ac:dyDescent="0.2">
      <c r="A40" t="s">
        <v>129</v>
      </c>
      <c r="B40" s="2">
        <v>12000000000</v>
      </c>
      <c r="C40" s="1">
        <v>44034</v>
      </c>
      <c r="D40" s="3" t="str">
        <f>TEXT(Q2_Table[[#This Row],[Date Joined]],"yyyy")</f>
        <v>2020</v>
      </c>
      <c r="E40" t="s">
        <v>23</v>
      </c>
      <c r="F40" t="s">
        <v>130</v>
      </c>
      <c r="G40" t="s">
        <v>13</v>
      </c>
      <c r="H40" t="s">
        <v>14</v>
      </c>
      <c r="I40" s="3">
        <v>2009</v>
      </c>
      <c r="J40" s="7">
        <v>5000000000</v>
      </c>
      <c r="K40" t="s">
        <v>131</v>
      </c>
      <c r="L40" s="3">
        <f>Q2_Table[[#This Row],[Year Joined]]-Q2_Table[[#This Row],[Year Founded]]</f>
        <v>11</v>
      </c>
    </row>
    <row r="41" spans="1:12" x14ac:dyDescent="0.2">
      <c r="A41" t="s">
        <v>135</v>
      </c>
      <c r="B41" s="2">
        <v>11000000000</v>
      </c>
      <c r="C41" s="1">
        <v>43249</v>
      </c>
      <c r="D41" s="3" t="str">
        <f>TEXT(Q2_Table[[#This Row],[Date Joined]],"yyyy")</f>
        <v>2018</v>
      </c>
      <c r="E41" t="s">
        <v>133</v>
      </c>
      <c r="F41" t="s">
        <v>136</v>
      </c>
      <c r="G41" t="s">
        <v>137</v>
      </c>
      <c r="H41" t="s">
        <v>33</v>
      </c>
      <c r="I41" s="3">
        <v>2013</v>
      </c>
      <c r="J41" s="7">
        <v>1000000000</v>
      </c>
      <c r="K41" t="s">
        <v>138</v>
      </c>
      <c r="L41" s="3">
        <f>Q2_Table[[#This Row],[Year Joined]]-Q2_Table[[#This Row],[Year Founded]]</f>
        <v>5</v>
      </c>
    </row>
    <row r="42" spans="1:12" x14ac:dyDescent="0.2">
      <c r="A42" t="s">
        <v>135</v>
      </c>
      <c r="B42" s="2">
        <v>11000000000</v>
      </c>
      <c r="C42" s="1">
        <v>44477</v>
      </c>
      <c r="D42" s="3" t="str">
        <f>TEXT(Q2_Table[[#This Row],[Date Joined]],"yyyy")</f>
        <v>2021</v>
      </c>
      <c r="E42" t="s">
        <v>27</v>
      </c>
      <c r="F42" t="s">
        <v>28</v>
      </c>
      <c r="G42" t="s">
        <v>19</v>
      </c>
      <c r="H42" t="s">
        <v>20</v>
      </c>
      <c r="I42" s="3">
        <v>2014</v>
      </c>
      <c r="J42" s="7">
        <v>1000000000</v>
      </c>
      <c r="K42" t="s">
        <v>146</v>
      </c>
      <c r="L42" s="3">
        <f>Q2_Table[[#This Row],[Year Joined]]-Q2_Table[[#This Row],[Year Founded]]</f>
        <v>7</v>
      </c>
    </row>
    <row r="43" spans="1:12" x14ac:dyDescent="0.2">
      <c r="A43" t="s">
        <v>147</v>
      </c>
      <c r="B43" s="2">
        <v>11000000000</v>
      </c>
      <c r="C43" s="1">
        <v>43277</v>
      </c>
      <c r="D43" s="3" t="str">
        <f>TEXT(Q2_Table[[#This Row],[Date Joined]],"yyyy")</f>
        <v>2018</v>
      </c>
      <c r="E43" t="s">
        <v>52</v>
      </c>
      <c r="F43" t="s">
        <v>148</v>
      </c>
      <c r="G43" t="s">
        <v>149</v>
      </c>
      <c r="H43" t="s">
        <v>33</v>
      </c>
      <c r="I43" s="3">
        <v>2011</v>
      </c>
      <c r="J43" s="7">
        <v>1000000000</v>
      </c>
      <c r="K43" t="s">
        <v>150</v>
      </c>
      <c r="L43" s="3">
        <f>Q2_Table[[#This Row],[Year Joined]]-Q2_Table[[#This Row],[Year Founded]]</f>
        <v>7</v>
      </c>
    </row>
    <row r="44" spans="1:12" x14ac:dyDescent="0.2">
      <c r="A44" t="s">
        <v>144</v>
      </c>
      <c r="B44" s="2">
        <v>11000000000</v>
      </c>
      <c r="C44" s="1">
        <v>42726</v>
      </c>
      <c r="D44" s="3" t="str">
        <f>TEXT(Q2_Table[[#This Row],[Date Joined]],"yyyy")</f>
        <v>2016</v>
      </c>
      <c r="E44" t="s">
        <v>124</v>
      </c>
      <c r="F44" t="s">
        <v>42</v>
      </c>
      <c r="G44" t="s">
        <v>43</v>
      </c>
      <c r="H44" t="s">
        <v>33</v>
      </c>
      <c r="I44" s="3">
        <v>1998</v>
      </c>
      <c r="J44" s="7">
        <v>5000000000</v>
      </c>
      <c r="K44" t="s">
        <v>145</v>
      </c>
      <c r="L44" s="3">
        <f>Q2_Table[[#This Row],[Year Joined]]-Q2_Table[[#This Row],[Year Founded]]</f>
        <v>18</v>
      </c>
    </row>
    <row r="45" spans="1:12" x14ac:dyDescent="0.2">
      <c r="A45" t="s">
        <v>139</v>
      </c>
      <c r="B45" s="2">
        <v>11000000000</v>
      </c>
      <c r="C45" s="1">
        <v>43272</v>
      </c>
      <c r="D45" s="3" t="str">
        <f>TEXT(Q2_Table[[#This Row],[Date Joined]],"yyyy")</f>
        <v>2018</v>
      </c>
      <c r="E45" t="s">
        <v>46</v>
      </c>
      <c r="F45" t="s">
        <v>69</v>
      </c>
      <c r="G45" t="s">
        <v>70</v>
      </c>
      <c r="H45" t="s">
        <v>14</v>
      </c>
      <c r="I45" s="3">
        <v>2014</v>
      </c>
      <c r="J45" s="7">
        <v>5000000000</v>
      </c>
      <c r="K45" t="s">
        <v>140</v>
      </c>
      <c r="L45" s="3">
        <f>Q2_Table[[#This Row],[Year Joined]]-Q2_Table[[#This Row],[Year Founded]]</f>
        <v>4</v>
      </c>
    </row>
    <row r="46" spans="1:12" x14ac:dyDescent="0.2">
      <c r="A46" t="s">
        <v>141</v>
      </c>
      <c r="B46" s="2">
        <v>11000000000</v>
      </c>
      <c r="C46" s="1">
        <v>44324</v>
      </c>
      <c r="D46" s="3" t="str">
        <f>TEXT(Q2_Table[[#This Row],[Date Joined]],"yyyy")</f>
        <v>2021</v>
      </c>
      <c r="E46" t="s">
        <v>49</v>
      </c>
      <c r="F46" t="s">
        <v>142</v>
      </c>
      <c r="G46" t="s">
        <v>13</v>
      </c>
      <c r="H46" t="s">
        <v>14</v>
      </c>
      <c r="I46" s="3">
        <v>1999</v>
      </c>
      <c r="J46" s="7">
        <v>558000000</v>
      </c>
      <c r="K46" t="s">
        <v>143</v>
      </c>
      <c r="L46" s="3">
        <f>Q2_Table[[#This Row],[Year Joined]]-Q2_Table[[#This Row],[Year Founded]]</f>
        <v>22</v>
      </c>
    </row>
    <row r="47" spans="1:12" x14ac:dyDescent="0.2">
      <c r="A47" t="s">
        <v>132</v>
      </c>
      <c r="B47" s="2">
        <v>11000000000</v>
      </c>
      <c r="C47" s="1">
        <v>44350</v>
      </c>
      <c r="D47" s="3" t="str">
        <f>TEXT(Q2_Table[[#This Row],[Date Joined]],"yyyy")</f>
        <v>2021</v>
      </c>
      <c r="E47" t="s">
        <v>133</v>
      </c>
      <c r="F47" t="s">
        <v>77</v>
      </c>
      <c r="G47" t="s">
        <v>13</v>
      </c>
      <c r="H47" t="s">
        <v>14</v>
      </c>
      <c r="I47" s="3">
        <v>2013</v>
      </c>
      <c r="J47" s="7">
        <v>376000000</v>
      </c>
      <c r="K47" t="s">
        <v>134</v>
      </c>
      <c r="L47" s="3">
        <f>Q2_Table[[#This Row],[Year Joined]]-Q2_Table[[#This Row],[Year Founded]]</f>
        <v>8</v>
      </c>
    </row>
    <row r="48" spans="1:12" x14ac:dyDescent="0.2">
      <c r="A48" t="s">
        <v>165</v>
      </c>
      <c r="B48" s="2">
        <v>10000000000</v>
      </c>
      <c r="C48" s="1">
        <v>44497</v>
      </c>
      <c r="D48" s="3" t="str">
        <f>TEXT(Q2_Table[[#This Row],[Date Joined]],"yyyy")</f>
        <v>2021</v>
      </c>
      <c r="E48" t="s">
        <v>27</v>
      </c>
      <c r="F48" t="s">
        <v>28</v>
      </c>
      <c r="G48" t="s">
        <v>19</v>
      </c>
      <c r="H48" t="s">
        <v>20</v>
      </c>
      <c r="I48" s="3">
        <v>2017</v>
      </c>
      <c r="J48" s="7">
        <v>564000000</v>
      </c>
      <c r="K48" t="s">
        <v>166</v>
      </c>
      <c r="L48" s="3">
        <f>Q2_Table[[#This Row],[Year Joined]]-Q2_Table[[#This Row],[Year Founded]]</f>
        <v>4</v>
      </c>
    </row>
    <row r="49" spans="1:12" x14ac:dyDescent="0.2">
      <c r="A49" t="s">
        <v>167</v>
      </c>
      <c r="B49" s="2">
        <v>10000000000</v>
      </c>
      <c r="C49" s="1">
        <v>42441</v>
      </c>
      <c r="D49" s="3" t="str">
        <f>TEXT(Q2_Table[[#This Row],[Date Joined]],"yyyy")</f>
        <v>2016</v>
      </c>
      <c r="E49" t="s">
        <v>23</v>
      </c>
      <c r="F49" t="s">
        <v>12</v>
      </c>
      <c r="G49" t="s">
        <v>13</v>
      </c>
      <c r="H49" t="s">
        <v>14</v>
      </c>
      <c r="I49" s="3">
        <v>2015</v>
      </c>
      <c r="J49" s="7">
        <v>4000000000</v>
      </c>
      <c r="K49" t="s">
        <v>168</v>
      </c>
      <c r="L49" s="3">
        <f>Q2_Table[[#This Row],[Year Joined]]-Q2_Table[[#This Row],[Year Founded]]</f>
        <v>1</v>
      </c>
    </row>
    <row r="50" spans="1:12" x14ac:dyDescent="0.2">
      <c r="A50" t="s">
        <v>169</v>
      </c>
      <c r="B50" s="2">
        <v>10000000000</v>
      </c>
      <c r="C50" s="1">
        <v>44501</v>
      </c>
      <c r="D50" s="3" t="str">
        <f>TEXT(Q2_Table[[#This Row],[Date Joined]],"yyyy")</f>
        <v>2021</v>
      </c>
      <c r="E50" t="s">
        <v>27</v>
      </c>
      <c r="F50" t="s">
        <v>101</v>
      </c>
      <c r="G50" t="s">
        <v>19</v>
      </c>
      <c r="H50" t="s">
        <v>20</v>
      </c>
      <c r="I50" s="3">
        <v>2015</v>
      </c>
      <c r="J50" s="7">
        <v>1000000000</v>
      </c>
      <c r="K50" t="s">
        <v>170</v>
      </c>
      <c r="L50" s="3">
        <f>Q2_Table[[#This Row],[Year Joined]]-Q2_Table[[#This Row],[Year Founded]]</f>
        <v>6</v>
      </c>
    </row>
    <row r="51" spans="1:12" x14ac:dyDescent="0.2">
      <c r="A51" t="s">
        <v>171</v>
      </c>
      <c r="B51" s="2">
        <v>10000000000</v>
      </c>
      <c r="C51" s="1">
        <v>43951</v>
      </c>
      <c r="D51" s="3" t="str">
        <f>TEXT(Q2_Table[[#This Row],[Date Joined]],"yyyy")</f>
        <v>2020</v>
      </c>
      <c r="E51" t="s">
        <v>36</v>
      </c>
      <c r="F51" t="s">
        <v>28</v>
      </c>
      <c r="G51" t="s">
        <v>19</v>
      </c>
      <c r="H51" t="s">
        <v>20</v>
      </c>
      <c r="I51" s="3">
        <v>2012</v>
      </c>
      <c r="J51" s="7">
        <v>333000000</v>
      </c>
      <c r="K51" t="s">
        <v>172</v>
      </c>
      <c r="L51" s="3">
        <f>Q2_Table[[#This Row],[Year Joined]]-Q2_Table[[#This Row],[Year Founded]]</f>
        <v>8</v>
      </c>
    </row>
    <row r="52" spans="1:12" x14ac:dyDescent="0.2">
      <c r="A52" t="s">
        <v>173</v>
      </c>
      <c r="B52" s="2">
        <v>10000000000</v>
      </c>
      <c r="C52" s="1">
        <v>42356</v>
      </c>
      <c r="D52" s="3" t="str">
        <f>TEXT(Q2_Table[[#This Row],[Date Joined]],"yyyy")</f>
        <v>2015</v>
      </c>
      <c r="E52" t="s">
        <v>27</v>
      </c>
      <c r="F52" t="s">
        <v>28</v>
      </c>
      <c r="G52" t="s">
        <v>19</v>
      </c>
      <c r="H52" t="s">
        <v>20</v>
      </c>
      <c r="I52" s="3">
        <v>2011</v>
      </c>
      <c r="J52" s="7">
        <v>691000000</v>
      </c>
      <c r="K52" t="s">
        <v>174</v>
      </c>
      <c r="L52" s="3">
        <f>Q2_Table[[#This Row],[Year Joined]]-Q2_Table[[#This Row],[Year Founded]]</f>
        <v>4</v>
      </c>
    </row>
    <row r="53" spans="1:12" x14ac:dyDescent="0.2">
      <c r="A53" t="s">
        <v>175</v>
      </c>
      <c r="B53" s="2">
        <v>10000000000</v>
      </c>
      <c r="C53" s="1">
        <v>43517</v>
      </c>
      <c r="D53" s="3" t="str">
        <f>TEXT(Q2_Table[[#This Row],[Date Joined]],"yyyy")</f>
        <v>2019</v>
      </c>
      <c r="E53" t="s">
        <v>46</v>
      </c>
      <c r="F53" t="s">
        <v>176</v>
      </c>
      <c r="G53" t="s">
        <v>177</v>
      </c>
      <c r="H53" t="s">
        <v>14</v>
      </c>
      <c r="I53" s="3">
        <v>2013</v>
      </c>
      <c r="J53" s="7">
        <v>2000000000</v>
      </c>
      <c r="K53" t="s">
        <v>178</v>
      </c>
      <c r="L53" s="3">
        <f>Q2_Table[[#This Row],[Year Joined]]-Q2_Table[[#This Row],[Year Founded]]</f>
        <v>6</v>
      </c>
    </row>
    <row r="54" spans="1:12" x14ac:dyDescent="0.2">
      <c r="A54" t="s">
        <v>179</v>
      </c>
      <c r="B54" s="2">
        <v>10000000000</v>
      </c>
      <c r="C54" s="1">
        <v>43922</v>
      </c>
      <c r="D54" s="3" t="str">
        <f>TEXT(Q2_Table[[#This Row],[Date Joined]],"yyyy")</f>
        <v>2020</v>
      </c>
      <c r="E54" t="s">
        <v>36</v>
      </c>
      <c r="F54" t="s">
        <v>28</v>
      </c>
      <c r="G54" t="s">
        <v>19</v>
      </c>
      <c r="H54" t="s">
        <v>20</v>
      </c>
      <c r="I54" s="3">
        <v>2016</v>
      </c>
      <c r="J54" s="7">
        <v>343000000</v>
      </c>
      <c r="K54" t="s">
        <v>180</v>
      </c>
      <c r="L54" s="3">
        <f>Q2_Table[[#This Row],[Year Joined]]-Q2_Table[[#This Row],[Year Founded]]</f>
        <v>4</v>
      </c>
    </row>
    <row r="55" spans="1:12" x14ac:dyDescent="0.2">
      <c r="A55" t="s">
        <v>159</v>
      </c>
      <c r="B55" s="2">
        <v>10000000000</v>
      </c>
      <c r="C55" s="1">
        <v>43256</v>
      </c>
      <c r="D55" s="3" t="str">
        <f>TEXT(Q2_Table[[#This Row],[Date Joined]],"yyyy")</f>
        <v>2018</v>
      </c>
      <c r="E55" t="s">
        <v>36</v>
      </c>
      <c r="F55" t="s">
        <v>160</v>
      </c>
      <c r="G55" t="s">
        <v>19</v>
      </c>
      <c r="H55" t="s">
        <v>20</v>
      </c>
      <c r="I55" s="3">
        <v>2001</v>
      </c>
      <c r="J55" s="7">
        <v>572000000</v>
      </c>
      <c r="K55" t="s">
        <v>161</v>
      </c>
      <c r="L55" s="3">
        <f>Q2_Table[[#This Row],[Year Joined]]-Q2_Table[[#This Row],[Year Founded]]</f>
        <v>17</v>
      </c>
    </row>
    <row r="56" spans="1:12" x14ac:dyDescent="0.2">
      <c r="A56" t="s">
        <v>155</v>
      </c>
      <c r="B56" s="2">
        <v>10000000000</v>
      </c>
      <c r="C56" s="1">
        <v>43368</v>
      </c>
      <c r="D56" s="3" t="str">
        <f>TEXT(Q2_Table[[#This Row],[Date Joined]],"yyyy")</f>
        <v>2018</v>
      </c>
      <c r="E56" t="s">
        <v>156</v>
      </c>
      <c r="F56" t="s">
        <v>157</v>
      </c>
      <c r="G56" t="s">
        <v>70</v>
      </c>
      <c r="H56" t="s">
        <v>14</v>
      </c>
      <c r="I56" s="3">
        <v>2012</v>
      </c>
      <c r="J56" s="7">
        <v>3000000000</v>
      </c>
      <c r="K56" t="s">
        <v>158</v>
      </c>
      <c r="L56" s="3">
        <f>Q2_Table[[#This Row],[Year Joined]]-Q2_Table[[#This Row],[Year Founded]]</f>
        <v>6</v>
      </c>
    </row>
    <row r="57" spans="1:12" x14ac:dyDescent="0.2">
      <c r="A57" t="s">
        <v>181</v>
      </c>
      <c r="B57" s="2">
        <v>10000000000</v>
      </c>
      <c r="C57" s="1">
        <v>42947</v>
      </c>
      <c r="D57" s="3" t="str">
        <f>TEXT(Q2_Table[[#This Row],[Date Joined]],"yyyy")</f>
        <v>2017</v>
      </c>
      <c r="E57" t="s">
        <v>36</v>
      </c>
      <c r="F57" t="s">
        <v>28</v>
      </c>
      <c r="G57" t="s">
        <v>19</v>
      </c>
      <c r="H57" t="s">
        <v>20</v>
      </c>
      <c r="I57" s="3">
        <v>2005</v>
      </c>
      <c r="J57" s="7">
        <v>1000000000</v>
      </c>
      <c r="K57" t="s">
        <v>182</v>
      </c>
      <c r="L57" s="3">
        <f>Q2_Table[[#This Row],[Year Joined]]-Q2_Table[[#This Row],[Year Founded]]</f>
        <v>12</v>
      </c>
    </row>
    <row r="58" spans="1:12" x14ac:dyDescent="0.2">
      <c r="A58" t="s">
        <v>153</v>
      </c>
      <c r="B58" s="2">
        <v>10000000000</v>
      </c>
      <c r="C58" s="1">
        <v>43819</v>
      </c>
      <c r="D58" s="3" t="str">
        <f>TEXT(Q2_Table[[#This Row],[Date Joined]],"yyyy")</f>
        <v>2019</v>
      </c>
      <c r="E58" t="s">
        <v>27</v>
      </c>
      <c r="F58" t="s">
        <v>28</v>
      </c>
      <c r="G58" t="s">
        <v>19</v>
      </c>
      <c r="H58" t="s">
        <v>20</v>
      </c>
      <c r="I58" s="3">
        <v>2012</v>
      </c>
      <c r="J58" s="7">
        <v>294000000</v>
      </c>
      <c r="K58" t="s">
        <v>154</v>
      </c>
      <c r="L58" s="3">
        <f>Q2_Table[[#This Row],[Year Joined]]-Q2_Table[[#This Row],[Year Founded]]</f>
        <v>7</v>
      </c>
    </row>
    <row r="59" spans="1:12" x14ac:dyDescent="0.2">
      <c r="A59" t="s">
        <v>162</v>
      </c>
      <c r="B59" s="2">
        <v>10000000000</v>
      </c>
      <c r="C59" s="1">
        <v>43418</v>
      </c>
      <c r="D59" s="3" t="str">
        <f>TEXT(Q2_Table[[#This Row],[Date Joined]],"yyyy")</f>
        <v>2018</v>
      </c>
      <c r="E59" t="s">
        <v>36</v>
      </c>
      <c r="F59" t="s">
        <v>163</v>
      </c>
      <c r="G59" t="s">
        <v>19</v>
      </c>
      <c r="H59" t="s">
        <v>20</v>
      </c>
      <c r="I59" s="3">
        <v>2012</v>
      </c>
      <c r="J59" s="7">
        <v>1000000000</v>
      </c>
      <c r="K59" t="s">
        <v>164</v>
      </c>
      <c r="L59" s="3">
        <f>Q2_Table[[#This Row],[Year Joined]]-Q2_Table[[#This Row],[Year Founded]]</f>
        <v>6</v>
      </c>
    </row>
    <row r="60" spans="1:12" x14ac:dyDescent="0.2">
      <c r="A60" t="s">
        <v>183</v>
      </c>
      <c r="B60" s="2">
        <v>10000000000</v>
      </c>
      <c r="C60" s="1">
        <v>43376</v>
      </c>
      <c r="D60" s="3" t="str">
        <f>TEXT(Q2_Table[[#This Row],[Date Joined]],"yyyy")</f>
        <v>2018</v>
      </c>
      <c r="E60" t="s">
        <v>36</v>
      </c>
      <c r="F60" t="s">
        <v>28</v>
      </c>
      <c r="G60" t="s">
        <v>19</v>
      </c>
      <c r="H60" t="s">
        <v>20</v>
      </c>
      <c r="I60" s="3">
        <v>2011</v>
      </c>
      <c r="J60" s="7">
        <v>497000000</v>
      </c>
      <c r="K60" t="s">
        <v>184</v>
      </c>
      <c r="L60" s="3">
        <f>Q2_Table[[#This Row],[Year Joined]]-Q2_Table[[#This Row],[Year Founded]]</f>
        <v>7</v>
      </c>
    </row>
    <row r="61" spans="1:12" x14ac:dyDescent="0.2">
      <c r="A61" t="s">
        <v>185</v>
      </c>
      <c r="B61" s="2">
        <v>10000000000</v>
      </c>
      <c r="C61" s="1">
        <v>44027</v>
      </c>
      <c r="D61" s="3" t="str">
        <f>TEXT(Q2_Table[[#This Row],[Date Joined]],"yyyy")</f>
        <v>2020</v>
      </c>
      <c r="E61" t="s">
        <v>17</v>
      </c>
      <c r="F61" t="s">
        <v>186</v>
      </c>
      <c r="G61" t="s">
        <v>19</v>
      </c>
      <c r="H61" t="s">
        <v>20</v>
      </c>
      <c r="I61" s="3">
        <v>2018</v>
      </c>
      <c r="J61" s="7">
        <v>2000000000</v>
      </c>
      <c r="K61" t="s">
        <v>187</v>
      </c>
      <c r="L61" s="3">
        <f>Q2_Table[[#This Row],[Year Joined]]-Q2_Table[[#This Row],[Year Founded]]</f>
        <v>2</v>
      </c>
    </row>
    <row r="62" spans="1:12" x14ac:dyDescent="0.2">
      <c r="A62" t="s">
        <v>151</v>
      </c>
      <c r="B62" s="2">
        <v>10000000000</v>
      </c>
      <c r="C62" s="1">
        <v>43299</v>
      </c>
      <c r="D62" s="3" t="str">
        <f>TEXT(Q2_Table[[#This Row],[Date Joined]],"yyyy")</f>
        <v>2018</v>
      </c>
      <c r="E62" t="s">
        <v>68</v>
      </c>
      <c r="F62" t="s">
        <v>12</v>
      </c>
      <c r="G62" t="s">
        <v>13</v>
      </c>
      <c r="H62" t="s">
        <v>14</v>
      </c>
      <c r="I62" s="3">
        <v>2014</v>
      </c>
      <c r="J62" s="7">
        <v>3000000000</v>
      </c>
      <c r="K62" t="s">
        <v>152</v>
      </c>
      <c r="L62" s="3">
        <f>Q2_Table[[#This Row],[Year Joined]]-Q2_Table[[#This Row],[Year Founded]]</f>
        <v>4</v>
      </c>
    </row>
    <row r="63" spans="1:12" x14ac:dyDescent="0.2">
      <c r="A63" t="s">
        <v>188</v>
      </c>
      <c r="B63" s="2">
        <v>9000000000</v>
      </c>
      <c r="C63" s="1">
        <v>44399</v>
      </c>
      <c r="D63" s="3" t="str">
        <f>TEXT(Q2_Table[[#This Row],[Date Joined]],"yyyy")</f>
        <v>2021</v>
      </c>
      <c r="E63" t="s">
        <v>27</v>
      </c>
      <c r="F63" t="s">
        <v>189</v>
      </c>
      <c r="G63" t="s">
        <v>190</v>
      </c>
      <c r="H63" t="s">
        <v>14</v>
      </c>
      <c r="I63" s="3">
        <v>2012</v>
      </c>
      <c r="J63" s="7">
        <v>71000000</v>
      </c>
      <c r="K63" t="s">
        <v>191</v>
      </c>
      <c r="L63" s="3">
        <f>Q2_Table[[#This Row],[Year Joined]]-Q2_Table[[#This Row],[Year Founded]]</f>
        <v>9</v>
      </c>
    </row>
    <row r="64" spans="1:12" x14ac:dyDescent="0.2">
      <c r="A64" t="s">
        <v>203</v>
      </c>
      <c r="B64" s="2">
        <v>9000000000</v>
      </c>
      <c r="C64" s="1">
        <v>44105</v>
      </c>
      <c r="D64" s="3" t="str">
        <f>TEXT(Q2_Table[[#This Row],[Date Joined]],"yyyy")</f>
        <v>2020</v>
      </c>
      <c r="E64" t="s">
        <v>23</v>
      </c>
      <c r="F64" t="s">
        <v>204</v>
      </c>
      <c r="G64" t="s">
        <v>205</v>
      </c>
      <c r="H64" t="s">
        <v>20</v>
      </c>
      <c r="I64" s="3">
        <v>2016</v>
      </c>
      <c r="J64" s="7">
        <v>2000000000</v>
      </c>
      <c r="K64" t="s">
        <v>206</v>
      </c>
      <c r="L64" s="3">
        <f>Q2_Table[[#This Row],[Year Joined]]-Q2_Table[[#This Row],[Year Founded]]</f>
        <v>4</v>
      </c>
    </row>
    <row r="65" spans="1:12" x14ac:dyDescent="0.2">
      <c r="A65" t="s">
        <v>210</v>
      </c>
      <c r="B65" s="2">
        <v>9000000000</v>
      </c>
      <c r="C65" s="1">
        <v>44152</v>
      </c>
      <c r="D65" s="3" t="str">
        <f>TEXT(Q2_Table[[#This Row],[Date Joined]],"yyyy")</f>
        <v>2020</v>
      </c>
      <c r="E65" t="s">
        <v>36</v>
      </c>
      <c r="F65" t="s">
        <v>160</v>
      </c>
      <c r="G65" t="s">
        <v>19</v>
      </c>
      <c r="H65" t="s">
        <v>20</v>
      </c>
      <c r="I65" s="3">
        <v>2012</v>
      </c>
      <c r="J65" s="7">
        <v>679000000</v>
      </c>
      <c r="K65" t="s">
        <v>211</v>
      </c>
      <c r="L65" s="3">
        <f>Q2_Table[[#This Row],[Year Joined]]-Q2_Table[[#This Row],[Year Founded]]</f>
        <v>8</v>
      </c>
    </row>
    <row r="66" spans="1:12" x14ac:dyDescent="0.2">
      <c r="A66" t="s">
        <v>207</v>
      </c>
      <c r="B66" s="2">
        <v>9000000000</v>
      </c>
      <c r="C66" s="1">
        <v>43475</v>
      </c>
      <c r="D66" s="3" t="str">
        <f>TEXT(Q2_Table[[#This Row],[Date Joined]],"yyyy")</f>
        <v>2019</v>
      </c>
      <c r="E66" t="s">
        <v>27</v>
      </c>
      <c r="F66" t="s">
        <v>208</v>
      </c>
      <c r="G66" t="s">
        <v>149</v>
      </c>
      <c r="H66" t="s">
        <v>33</v>
      </c>
      <c r="I66" s="3">
        <v>2013</v>
      </c>
      <c r="J66" s="7">
        <v>2000000000</v>
      </c>
      <c r="K66" t="s">
        <v>209</v>
      </c>
      <c r="L66" s="3">
        <f>Q2_Table[[#This Row],[Year Joined]]-Q2_Table[[#This Row],[Year Founded]]</f>
        <v>6</v>
      </c>
    </row>
    <row r="67" spans="1:12" x14ac:dyDescent="0.2">
      <c r="A67" t="s">
        <v>212</v>
      </c>
      <c r="B67" s="2">
        <v>9000000000</v>
      </c>
      <c r="C67" s="1">
        <v>43063</v>
      </c>
      <c r="D67" s="3" t="str">
        <f>TEXT(Q2_Table[[#This Row],[Date Joined]],"yyyy")</f>
        <v>2017</v>
      </c>
      <c r="E67" t="s">
        <v>213</v>
      </c>
      <c r="F67" t="s">
        <v>28</v>
      </c>
      <c r="G67" t="s">
        <v>19</v>
      </c>
      <c r="H67" t="s">
        <v>20</v>
      </c>
      <c r="I67" s="3">
        <v>2015</v>
      </c>
      <c r="J67" s="7">
        <v>770000000</v>
      </c>
      <c r="K67" t="s">
        <v>214</v>
      </c>
      <c r="L67" s="3">
        <f>Q2_Table[[#This Row],[Year Joined]]-Q2_Table[[#This Row],[Year Founded]]</f>
        <v>2</v>
      </c>
    </row>
    <row r="68" spans="1:12" x14ac:dyDescent="0.2">
      <c r="A68" t="s">
        <v>197</v>
      </c>
      <c r="B68" s="2">
        <v>9000000000</v>
      </c>
      <c r="C68" s="1">
        <v>43507</v>
      </c>
      <c r="D68" s="3" t="str">
        <f>TEXT(Q2_Table[[#This Row],[Date Joined]],"yyyy")</f>
        <v>2019</v>
      </c>
      <c r="E68" t="s">
        <v>133</v>
      </c>
      <c r="F68" t="s">
        <v>198</v>
      </c>
      <c r="G68" t="s">
        <v>19</v>
      </c>
      <c r="H68" t="s">
        <v>20</v>
      </c>
      <c r="I68" s="3">
        <v>2016</v>
      </c>
      <c r="J68" s="7">
        <v>2000000000</v>
      </c>
      <c r="K68" t="s">
        <v>199</v>
      </c>
      <c r="L68" s="3">
        <f>Q2_Table[[#This Row],[Year Joined]]-Q2_Table[[#This Row],[Year Founded]]</f>
        <v>3</v>
      </c>
    </row>
    <row r="69" spans="1:12" x14ac:dyDescent="0.2">
      <c r="A69" t="s">
        <v>194</v>
      </c>
      <c r="B69" s="2">
        <v>9000000000</v>
      </c>
      <c r="C69" s="1">
        <v>43292</v>
      </c>
      <c r="D69" s="3" t="str">
        <f>TEXT(Q2_Table[[#This Row],[Date Joined]],"yyyy")</f>
        <v>2018</v>
      </c>
      <c r="E69" t="s">
        <v>11</v>
      </c>
      <c r="F69" t="s">
        <v>195</v>
      </c>
      <c r="G69" t="s">
        <v>19</v>
      </c>
      <c r="H69" t="s">
        <v>20</v>
      </c>
      <c r="I69" s="3">
        <v>2016</v>
      </c>
      <c r="J69" s="7">
        <v>1000000000</v>
      </c>
      <c r="K69" t="s">
        <v>196</v>
      </c>
      <c r="L69" s="3">
        <f>Q2_Table[[#This Row],[Year Joined]]-Q2_Table[[#This Row],[Year Founded]]</f>
        <v>2</v>
      </c>
    </row>
    <row r="70" spans="1:12" x14ac:dyDescent="0.2">
      <c r="A70" t="s">
        <v>200</v>
      </c>
      <c r="B70" s="2">
        <v>9000000000</v>
      </c>
      <c r="C70" s="1">
        <v>43851</v>
      </c>
      <c r="D70" s="3" t="str">
        <f>TEXT(Q2_Table[[#This Row],[Date Joined]],"yyyy")</f>
        <v>2020</v>
      </c>
      <c r="E70" t="s">
        <v>201</v>
      </c>
      <c r="F70" t="s">
        <v>160</v>
      </c>
      <c r="G70" t="s">
        <v>19</v>
      </c>
      <c r="H70" t="s">
        <v>20</v>
      </c>
      <c r="I70" s="3">
        <v>2015</v>
      </c>
      <c r="J70" s="7">
        <v>1000000000</v>
      </c>
      <c r="K70" t="s">
        <v>202</v>
      </c>
      <c r="L70" s="3">
        <f>Q2_Table[[#This Row],[Year Joined]]-Q2_Table[[#This Row],[Year Founded]]</f>
        <v>5</v>
      </c>
    </row>
    <row r="71" spans="1:12" x14ac:dyDescent="0.2">
      <c r="A71" t="s">
        <v>215</v>
      </c>
      <c r="B71" s="2">
        <v>9000000000</v>
      </c>
      <c r="C71" s="1">
        <v>42094</v>
      </c>
      <c r="D71" s="3" t="str">
        <f>TEXT(Q2_Table[[#This Row],[Date Joined]],"yyyy")</f>
        <v>2015</v>
      </c>
      <c r="E71" t="s">
        <v>201</v>
      </c>
      <c r="F71" t="s">
        <v>216</v>
      </c>
      <c r="G71" t="s">
        <v>19</v>
      </c>
      <c r="H71" t="s">
        <v>20</v>
      </c>
      <c r="I71" s="3">
        <v>2007</v>
      </c>
      <c r="J71" s="7">
        <v>775000000</v>
      </c>
      <c r="K71" t="s">
        <v>217</v>
      </c>
      <c r="L71" s="3">
        <f>Q2_Table[[#This Row],[Year Joined]]-Q2_Table[[#This Row],[Year Founded]]</f>
        <v>8</v>
      </c>
    </row>
    <row r="72" spans="1:12" x14ac:dyDescent="0.2">
      <c r="A72" t="s">
        <v>192</v>
      </c>
      <c r="B72" s="2">
        <v>9000000000</v>
      </c>
      <c r="C72" s="1">
        <v>43626</v>
      </c>
      <c r="D72" s="3" t="str">
        <f>TEXT(Q2_Table[[#This Row],[Date Joined]],"yyyy")</f>
        <v>2019</v>
      </c>
      <c r="E72" t="s">
        <v>156</v>
      </c>
      <c r="F72" t="s">
        <v>189</v>
      </c>
      <c r="G72" t="s">
        <v>190</v>
      </c>
      <c r="H72" t="s">
        <v>14</v>
      </c>
      <c r="I72" s="3">
        <v>2005</v>
      </c>
      <c r="J72" s="7">
        <v>2000000000</v>
      </c>
      <c r="K72" t="s">
        <v>193</v>
      </c>
      <c r="L72" s="3">
        <f>Q2_Table[[#This Row],[Year Joined]]-Q2_Table[[#This Row],[Year Founded]]</f>
        <v>14</v>
      </c>
    </row>
    <row r="73" spans="1:12" x14ac:dyDescent="0.2">
      <c r="A73" t="s">
        <v>240</v>
      </c>
      <c r="B73" s="2">
        <v>8000000000</v>
      </c>
      <c r="C73" s="1">
        <v>44328</v>
      </c>
      <c r="D73" s="3" t="str">
        <f>TEXT(Q2_Table[[#This Row],[Date Joined]],"yyyy")</f>
        <v>2021</v>
      </c>
      <c r="E73" t="s">
        <v>97</v>
      </c>
      <c r="F73" t="s">
        <v>241</v>
      </c>
      <c r="G73" t="s">
        <v>19</v>
      </c>
      <c r="H73" t="s">
        <v>20</v>
      </c>
      <c r="I73" s="3">
        <v>1996</v>
      </c>
      <c r="J73" s="7">
        <v>1000000000</v>
      </c>
      <c r="K73" t="s">
        <v>242</v>
      </c>
      <c r="L73" s="3">
        <f>Q2_Table[[#This Row],[Year Joined]]-Q2_Table[[#This Row],[Year Founded]]</f>
        <v>25</v>
      </c>
    </row>
    <row r="74" spans="1:12" x14ac:dyDescent="0.2">
      <c r="A74" t="s">
        <v>228</v>
      </c>
      <c r="B74" s="2">
        <v>8000000000</v>
      </c>
      <c r="C74" s="1">
        <v>44285</v>
      </c>
      <c r="D74" s="3" t="str">
        <f>TEXT(Q2_Table[[#This Row],[Date Joined]],"yyyy")</f>
        <v>2021</v>
      </c>
      <c r="E74" t="s">
        <v>27</v>
      </c>
      <c r="F74" t="s">
        <v>229</v>
      </c>
      <c r="G74" t="s">
        <v>230</v>
      </c>
      <c r="H74" t="s">
        <v>20</v>
      </c>
      <c r="I74" s="3">
        <v>2018</v>
      </c>
      <c r="J74" s="7">
        <v>607000000</v>
      </c>
      <c r="K74" t="s">
        <v>231</v>
      </c>
      <c r="L74" s="3">
        <f>Q2_Table[[#This Row],[Year Joined]]-Q2_Table[[#This Row],[Year Founded]]</f>
        <v>3</v>
      </c>
    </row>
    <row r="75" spans="1:12" x14ac:dyDescent="0.2">
      <c r="A75" t="s">
        <v>221</v>
      </c>
      <c r="B75" s="2">
        <v>8000000000</v>
      </c>
      <c r="C75" s="1">
        <v>42027</v>
      </c>
      <c r="D75" s="3" t="str">
        <f>TEXT(Q2_Table[[#This Row],[Date Joined]],"yyyy")</f>
        <v>2015</v>
      </c>
      <c r="E75" t="s">
        <v>124</v>
      </c>
      <c r="F75" t="s">
        <v>24</v>
      </c>
      <c r="G75" t="s">
        <v>13</v>
      </c>
      <c r="H75" t="s">
        <v>14</v>
      </c>
      <c r="I75" s="3">
        <v>2006</v>
      </c>
      <c r="J75" s="7">
        <v>105000000</v>
      </c>
      <c r="K75" t="s">
        <v>222</v>
      </c>
      <c r="L75" s="3">
        <f>Q2_Table[[#This Row],[Year Joined]]-Q2_Table[[#This Row],[Year Founded]]</f>
        <v>9</v>
      </c>
    </row>
    <row r="76" spans="1:12" x14ac:dyDescent="0.2">
      <c r="A76" t="s">
        <v>218</v>
      </c>
      <c r="B76" s="2">
        <v>8000000000</v>
      </c>
      <c r="C76" s="1">
        <v>43564</v>
      </c>
      <c r="D76" s="3" t="str">
        <f>TEXT(Q2_Table[[#This Row],[Date Joined]],"yyyy")</f>
        <v>2019</v>
      </c>
      <c r="E76" t="s">
        <v>36</v>
      </c>
      <c r="F76" t="s">
        <v>219</v>
      </c>
      <c r="G76" t="s">
        <v>70</v>
      </c>
      <c r="H76" t="s">
        <v>14</v>
      </c>
      <c r="I76" s="3">
        <v>2007</v>
      </c>
      <c r="J76" s="7">
        <v>2000000000</v>
      </c>
      <c r="K76" t="s">
        <v>220</v>
      </c>
      <c r="L76" s="3">
        <f>Q2_Table[[#This Row],[Year Joined]]-Q2_Table[[#This Row],[Year Founded]]</f>
        <v>12</v>
      </c>
    </row>
    <row r="77" spans="1:12" x14ac:dyDescent="0.2">
      <c r="A77" t="s">
        <v>248</v>
      </c>
      <c r="B77" s="2">
        <v>8000000000</v>
      </c>
      <c r="C77" s="1">
        <v>44404</v>
      </c>
      <c r="D77" s="3" t="str">
        <f>TEXT(Q2_Table[[#This Row],[Date Joined]],"yyyy")</f>
        <v>2021</v>
      </c>
      <c r="E77" t="s">
        <v>27</v>
      </c>
      <c r="F77" t="s">
        <v>101</v>
      </c>
      <c r="G77" t="s">
        <v>19</v>
      </c>
      <c r="H77" t="s">
        <v>20</v>
      </c>
      <c r="I77" s="3">
        <v>2018</v>
      </c>
      <c r="J77" s="7">
        <v>1000000000</v>
      </c>
      <c r="K77" t="s">
        <v>249</v>
      </c>
      <c r="L77" s="3">
        <f>Q2_Table[[#This Row],[Year Joined]]-Q2_Table[[#This Row],[Year Founded]]</f>
        <v>3</v>
      </c>
    </row>
    <row r="78" spans="1:12" x14ac:dyDescent="0.2">
      <c r="A78" t="s">
        <v>250</v>
      </c>
      <c r="B78" s="2">
        <v>8000000000</v>
      </c>
      <c r="C78" s="1">
        <v>43220</v>
      </c>
      <c r="D78" s="3" t="str">
        <f>TEXT(Q2_Table[[#This Row],[Date Joined]],"yyyy")</f>
        <v>2018</v>
      </c>
      <c r="E78" t="s">
        <v>46</v>
      </c>
      <c r="F78" t="s">
        <v>28</v>
      </c>
      <c r="G78" t="s">
        <v>19</v>
      </c>
      <c r="H78" t="s">
        <v>20</v>
      </c>
      <c r="I78" s="3">
        <v>2013</v>
      </c>
      <c r="J78" s="7">
        <v>2000000000</v>
      </c>
      <c r="K78" t="s">
        <v>251</v>
      </c>
      <c r="L78" s="3">
        <f>Q2_Table[[#This Row],[Year Joined]]-Q2_Table[[#This Row],[Year Founded]]</f>
        <v>5</v>
      </c>
    </row>
    <row r="79" spans="1:12" x14ac:dyDescent="0.2">
      <c r="A79" t="s">
        <v>238</v>
      </c>
      <c r="B79" s="2">
        <v>8000000000</v>
      </c>
      <c r="C79" s="1">
        <v>44145</v>
      </c>
      <c r="D79" s="3" t="str">
        <f>TEXT(Q2_Table[[#This Row],[Date Joined]],"yyyy")</f>
        <v>2020</v>
      </c>
      <c r="E79" t="s">
        <v>36</v>
      </c>
      <c r="F79" t="s">
        <v>42</v>
      </c>
      <c r="G79" t="s">
        <v>43</v>
      </c>
      <c r="H79" t="s">
        <v>33</v>
      </c>
      <c r="I79" s="3">
        <v>2019</v>
      </c>
      <c r="J79" s="7">
        <v>1000000000</v>
      </c>
      <c r="K79" t="s">
        <v>239</v>
      </c>
      <c r="L79" s="3">
        <f>Q2_Table[[#This Row],[Year Joined]]-Q2_Table[[#This Row],[Year Founded]]</f>
        <v>1</v>
      </c>
    </row>
    <row r="80" spans="1:12" x14ac:dyDescent="0.2">
      <c r="A80" t="s">
        <v>232</v>
      </c>
      <c r="B80" s="2">
        <v>8000000000</v>
      </c>
      <c r="C80" s="1">
        <v>44203</v>
      </c>
      <c r="D80" s="3" t="str">
        <f>TEXT(Q2_Table[[#This Row],[Date Joined]],"yyyy")</f>
        <v>2021</v>
      </c>
      <c r="E80" t="s">
        <v>201</v>
      </c>
      <c r="F80" t="s">
        <v>233</v>
      </c>
      <c r="G80" t="s">
        <v>19</v>
      </c>
      <c r="H80" t="s">
        <v>20</v>
      </c>
      <c r="I80" s="3">
        <v>2015</v>
      </c>
      <c r="J80" s="7">
        <v>2000000000</v>
      </c>
      <c r="K80" t="s">
        <v>234</v>
      </c>
      <c r="L80" s="3">
        <f>Q2_Table[[#This Row],[Year Joined]]-Q2_Table[[#This Row],[Year Founded]]</f>
        <v>6</v>
      </c>
    </row>
    <row r="81" spans="1:12" x14ac:dyDescent="0.2">
      <c r="A81" t="s">
        <v>223</v>
      </c>
      <c r="B81" s="2">
        <v>8000000000</v>
      </c>
      <c r="C81" s="1">
        <v>43417</v>
      </c>
      <c r="D81" s="3" t="str">
        <f>TEXT(Q2_Table[[#This Row],[Date Joined]],"yyyy")</f>
        <v>2018</v>
      </c>
      <c r="E81" t="s">
        <v>201</v>
      </c>
      <c r="F81" t="s">
        <v>224</v>
      </c>
      <c r="G81" t="s">
        <v>19</v>
      </c>
      <c r="H81" t="s">
        <v>20</v>
      </c>
      <c r="I81" s="3">
        <v>2012</v>
      </c>
      <c r="J81" s="7">
        <v>1000000000</v>
      </c>
      <c r="K81" t="s">
        <v>225</v>
      </c>
      <c r="L81" s="3">
        <f>Q2_Table[[#This Row],[Year Joined]]-Q2_Table[[#This Row],[Year Founded]]</f>
        <v>6</v>
      </c>
    </row>
    <row r="82" spans="1:12" x14ac:dyDescent="0.2">
      <c r="A82" t="s">
        <v>243</v>
      </c>
      <c r="B82" s="2">
        <v>8000000000</v>
      </c>
      <c r="C82" s="1">
        <v>44284</v>
      </c>
      <c r="D82" s="3" t="str">
        <f>TEXT(Q2_Table[[#This Row],[Date Joined]],"yyyy")</f>
        <v>2021</v>
      </c>
      <c r="E82" t="s">
        <v>27</v>
      </c>
      <c r="F82" t="s">
        <v>101</v>
      </c>
      <c r="G82" t="s">
        <v>19</v>
      </c>
      <c r="H82" t="s">
        <v>20</v>
      </c>
      <c r="I82" s="3">
        <v>2019</v>
      </c>
      <c r="J82" s="7">
        <v>660000000</v>
      </c>
      <c r="K82" t="s">
        <v>244</v>
      </c>
      <c r="L82" s="3">
        <f>Q2_Table[[#This Row],[Year Joined]]-Q2_Table[[#This Row],[Year Founded]]</f>
        <v>2</v>
      </c>
    </row>
    <row r="83" spans="1:12" x14ac:dyDescent="0.2">
      <c r="A83" t="s">
        <v>226</v>
      </c>
      <c r="B83" s="2">
        <v>8000000000</v>
      </c>
      <c r="C83" s="1">
        <v>44115</v>
      </c>
      <c r="D83" s="3" t="str">
        <f>TEXT(Q2_Table[[#This Row],[Date Joined]],"yyyy")</f>
        <v>2020</v>
      </c>
      <c r="E83" t="s">
        <v>27</v>
      </c>
      <c r="F83" t="s">
        <v>69</v>
      </c>
      <c r="G83" t="s">
        <v>70</v>
      </c>
      <c r="H83" t="s">
        <v>14</v>
      </c>
      <c r="I83" s="3">
        <v>2013</v>
      </c>
      <c r="J83" s="7">
        <v>742000000</v>
      </c>
      <c r="K83" t="s">
        <v>227</v>
      </c>
      <c r="L83" s="3">
        <f>Q2_Table[[#This Row],[Year Joined]]-Q2_Table[[#This Row],[Year Founded]]</f>
        <v>7</v>
      </c>
    </row>
    <row r="84" spans="1:12" x14ac:dyDescent="0.2">
      <c r="A84" t="s">
        <v>245</v>
      </c>
      <c r="B84" s="2">
        <v>8000000000</v>
      </c>
      <c r="C84" s="1">
        <v>43180</v>
      </c>
      <c r="D84" s="3" t="str">
        <f>TEXT(Q2_Table[[#This Row],[Date Joined]],"yyyy")</f>
        <v>2018</v>
      </c>
      <c r="E84" t="s">
        <v>97</v>
      </c>
      <c r="F84" t="s">
        <v>246</v>
      </c>
      <c r="G84" t="s">
        <v>19</v>
      </c>
      <c r="H84" t="s">
        <v>20</v>
      </c>
      <c r="I84" s="3">
        <v>2015</v>
      </c>
      <c r="J84" s="7">
        <v>820000000</v>
      </c>
      <c r="K84" t="s">
        <v>247</v>
      </c>
      <c r="L84" s="3">
        <f>Q2_Table[[#This Row],[Year Joined]]-Q2_Table[[#This Row],[Year Founded]]</f>
        <v>3</v>
      </c>
    </row>
    <row r="85" spans="1:12" x14ac:dyDescent="0.2">
      <c r="A85" t="s">
        <v>235</v>
      </c>
      <c r="B85" s="2">
        <v>8000000000</v>
      </c>
      <c r="C85" s="1">
        <v>44110</v>
      </c>
      <c r="D85" s="3" t="str">
        <f>TEXT(Q2_Table[[#This Row],[Date Joined]],"yyyy")</f>
        <v>2020</v>
      </c>
      <c r="E85" t="s">
        <v>27</v>
      </c>
      <c r="F85" t="s">
        <v>236</v>
      </c>
      <c r="G85" t="s">
        <v>19</v>
      </c>
      <c r="H85" t="s">
        <v>20</v>
      </c>
      <c r="I85" s="3">
        <v>2010</v>
      </c>
      <c r="J85" s="7">
        <v>549000000</v>
      </c>
      <c r="K85" t="s">
        <v>237</v>
      </c>
      <c r="L85" s="3">
        <f>Q2_Table[[#This Row],[Year Joined]]-Q2_Table[[#This Row],[Year Founded]]</f>
        <v>10</v>
      </c>
    </row>
    <row r="86" spans="1:12" x14ac:dyDescent="0.2">
      <c r="A86" t="s">
        <v>281</v>
      </c>
      <c r="B86" s="2">
        <v>7000000000</v>
      </c>
      <c r="C86" s="1">
        <v>44385</v>
      </c>
      <c r="D86" s="3" t="str">
        <f>TEXT(Q2_Table[[#This Row],[Date Joined]],"yyyy")</f>
        <v>2021</v>
      </c>
      <c r="E86" t="s">
        <v>201</v>
      </c>
      <c r="F86" t="s">
        <v>282</v>
      </c>
      <c r="G86" t="s">
        <v>230</v>
      </c>
      <c r="H86" t="s">
        <v>20</v>
      </c>
      <c r="I86" s="3">
        <v>2005</v>
      </c>
      <c r="J86" s="7">
        <v>920000000</v>
      </c>
      <c r="K86" t="s">
        <v>283</v>
      </c>
      <c r="L86" s="3">
        <f>Q2_Table[[#This Row],[Year Joined]]-Q2_Table[[#This Row],[Year Founded]]</f>
        <v>16</v>
      </c>
    </row>
    <row r="87" spans="1:12" x14ac:dyDescent="0.2">
      <c r="A87" t="s">
        <v>261</v>
      </c>
      <c r="B87" s="2">
        <v>7000000000</v>
      </c>
      <c r="C87" s="1">
        <v>44097</v>
      </c>
      <c r="D87" s="3" t="str">
        <f>TEXT(Q2_Table[[#This Row],[Date Joined]],"yyyy")</f>
        <v>2020</v>
      </c>
      <c r="E87" t="s">
        <v>213</v>
      </c>
      <c r="F87" t="s">
        <v>262</v>
      </c>
      <c r="G87" t="s">
        <v>19</v>
      </c>
      <c r="H87" t="s">
        <v>20</v>
      </c>
      <c r="I87" s="3">
        <v>2016</v>
      </c>
      <c r="J87" s="7">
        <v>863000000</v>
      </c>
      <c r="K87" t="s">
        <v>263</v>
      </c>
      <c r="L87" s="3">
        <f>Q2_Table[[#This Row],[Year Joined]]-Q2_Table[[#This Row],[Year Founded]]</f>
        <v>4</v>
      </c>
    </row>
    <row r="88" spans="1:12" x14ac:dyDescent="0.2">
      <c r="A88" t="s">
        <v>284</v>
      </c>
      <c r="B88" s="2">
        <v>7000000000</v>
      </c>
      <c r="C88" s="1">
        <v>43283</v>
      </c>
      <c r="D88" s="3" t="str">
        <f>TEXT(Q2_Table[[#This Row],[Date Joined]],"yyyy")</f>
        <v>2018</v>
      </c>
      <c r="E88" t="s">
        <v>11</v>
      </c>
      <c r="F88" t="s">
        <v>233</v>
      </c>
      <c r="G88" t="s">
        <v>19</v>
      </c>
      <c r="H88" t="s">
        <v>20</v>
      </c>
      <c r="I88" s="3">
        <v>2003</v>
      </c>
      <c r="J88" s="7">
        <v>849000000</v>
      </c>
      <c r="K88" t="s">
        <v>285</v>
      </c>
      <c r="L88" s="3">
        <f>Q2_Table[[#This Row],[Year Joined]]-Q2_Table[[#This Row],[Year Founded]]</f>
        <v>15</v>
      </c>
    </row>
    <row r="89" spans="1:12" x14ac:dyDescent="0.2">
      <c r="A89" t="s">
        <v>268</v>
      </c>
      <c r="B89" s="2">
        <v>7000000000</v>
      </c>
      <c r="C89" s="1">
        <v>43591</v>
      </c>
      <c r="D89" s="3" t="str">
        <f>TEXT(Q2_Table[[#This Row],[Date Joined]],"yyyy")</f>
        <v>2019</v>
      </c>
      <c r="E89" t="s">
        <v>27</v>
      </c>
      <c r="F89" t="s">
        <v>28</v>
      </c>
      <c r="G89" t="s">
        <v>19</v>
      </c>
      <c r="H89" t="s">
        <v>20</v>
      </c>
      <c r="I89" s="3">
        <v>2012</v>
      </c>
      <c r="J89" s="7">
        <v>1000000000</v>
      </c>
      <c r="K89" t="s">
        <v>269</v>
      </c>
      <c r="L89" s="3">
        <f>Q2_Table[[#This Row],[Year Joined]]-Q2_Table[[#This Row],[Year Founded]]</f>
        <v>7</v>
      </c>
    </row>
    <row r="90" spans="1:12" x14ac:dyDescent="0.2">
      <c r="A90" t="s">
        <v>288</v>
      </c>
      <c r="B90" s="2">
        <v>7000000000</v>
      </c>
      <c r="C90" s="1">
        <v>44517</v>
      </c>
      <c r="D90" s="3" t="str">
        <f>TEXT(Q2_Table[[#This Row],[Date Joined]],"yyyy")</f>
        <v>2021</v>
      </c>
      <c r="E90" t="s">
        <v>27</v>
      </c>
      <c r="F90" t="s">
        <v>101</v>
      </c>
      <c r="G90" t="s">
        <v>19</v>
      </c>
      <c r="H90" t="s">
        <v>20</v>
      </c>
      <c r="I90" s="3">
        <v>2014</v>
      </c>
      <c r="J90" s="7">
        <v>660000000</v>
      </c>
      <c r="K90" t="s">
        <v>289</v>
      </c>
      <c r="L90" s="3">
        <f>Q2_Table[[#This Row],[Year Joined]]-Q2_Table[[#This Row],[Year Founded]]</f>
        <v>7</v>
      </c>
    </row>
    <row r="91" spans="1:12" x14ac:dyDescent="0.2">
      <c r="A91" t="s">
        <v>259</v>
      </c>
      <c r="B91" s="2">
        <v>7000000000</v>
      </c>
      <c r="C91" s="1">
        <v>44292</v>
      </c>
      <c r="D91" s="3" t="str">
        <f>TEXT(Q2_Table[[#This Row],[Date Joined]],"yyyy")</f>
        <v>2021</v>
      </c>
      <c r="E91" t="s">
        <v>27</v>
      </c>
      <c r="F91" t="s">
        <v>69</v>
      </c>
      <c r="G91" t="s">
        <v>70</v>
      </c>
      <c r="H91" t="s">
        <v>14</v>
      </c>
      <c r="I91" s="3">
        <v>2018</v>
      </c>
      <c r="J91" s="7">
        <v>922000000</v>
      </c>
      <c r="K91" t="s">
        <v>260</v>
      </c>
      <c r="L91" s="3">
        <f>Q2_Table[[#This Row],[Year Joined]]-Q2_Table[[#This Row],[Year Founded]]</f>
        <v>3</v>
      </c>
    </row>
    <row r="92" spans="1:12" x14ac:dyDescent="0.2">
      <c r="A92" t="s">
        <v>286</v>
      </c>
      <c r="B92" s="2">
        <v>7000000000</v>
      </c>
      <c r="C92" s="1">
        <v>44519</v>
      </c>
      <c r="D92" s="3" t="str">
        <f>TEXT(Q2_Table[[#This Row],[Date Joined]],"yyyy")</f>
        <v>2021</v>
      </c>
      <c r="E92" t="s">
        <v>27</v>
      </c>
      <c r="F92" t="s">
        <v>101</v>
      </c>
      <c r="G92" t="s">
        <v>19</v>
      </c>
      <c r="H92" t="s">
        <v>20</v>
      </c>
      <c r="I92" s="3">
        <v>2015</v>
      </c>
      <c r="J92" s="7">
        <v>424000000</v>
      </c>
      <c r="K92" t="s">
        <v>287</v>
      </c>
      <c r="L92" s="3">
        <f>Q2_Table[[#This Row],[Year Joined]]-Q2_Table[[#This Row],[Year Founded]]</f>
        <v>6</v>
      </c>
    </row>
    <row r="93" spans="1:12" x14ac:dyDescent="0.2">
      <c r="A93" t="s">
        <v>276</v>
      </c>
      <c r="B93" s="2">
        <v>7000000000</v>
      </c>
      <c r="C93" s="1">
        <v>44055</v>
      </c>
      <c r="D93" s="3" t="str">
        <f>TEXT(Q2_Table[[#This Row],[Date Joined]],"yyyy")</f>
        <v>2020</v>
      </c>
      <c r="E93" t="s">
        <v>11</v>
      </c>
      <c r="F93" t="s">
        <v>277</v>
      </c>
      <c r="G93" t="s">
        <v>19</v>
      </c>
      <c r="H93" t="s">
        <v>20</v>
      </c>
      <c r="I93" s="3">
        <v>2015</v>
      </c>
      <c r="J93" s="7">
        <v>583000000</v>
      </c>
      <c r="K93" t="s">
        <v>278</v>
      </c>
      <c r="L93" s="3">
        <f>Q2_Table[[#This Row],[Year Joined]]-Q2_Table[[#This Row],[Year Founded]]</f>
        <v>5</v>
      </c>
    </row>
    <row r="94" spans="1:12" x14ac:dyDescent="0.2">
      <c r="A94" t="s">
        <v>256</v>
      </c>
      <c r="B94" s="2">
        <v>7000000000</v>
      </c>
      <c r="C94" s="1">
        <v>43598</v>
      </c>
      <c r="D94" s="3" t="str">
        <f>TEXT(Q2_Table[[#This Row],[Date Joined]],"yyyy")</f>
        <v>2019</v>
      </c>
      <c r="E94" t="s">
        <v>49</v>
      </c>
      <c r="F94" t="s">
        <v>257</v>
      </c>
      <c r="G94" t="s">
        <v>19</v>
      </c>
      <c r="H94" t="s">
        <v>20</v>
      </c>
      <c r="I94" s="3">
        <v>2011</v>
      </c>
      <c r="J94" s="7">
        <v>2000000000</v>
      </c>
      <c r="K94" t="s">
        <v>258</v>
      </c>
      <c r="L94" s="3">
        <f>Q2_Table[[#This Row],[Year Joined]]-Q2_Table[[#This Row],[Year Founded]]</f>
        <v>8</v>
      </c>
    </row>
    <row r="95" spans="1:12" x14ac:dyDescent="0.2">
      <c r="A95" t="s">
        <v>254</v>
      </c>
      <c r="B95" s="2">
        <v>7000000000</v>
      </c>
      <c r="C95" s="1">
        <v>42543</v>
      </c>
      <c r="D95" s="3" t="str">
        <f>TEXT(Q2_Table[[#This Row],[Date Joined]],"yyyy")</f>
        <v>2016</v>
      </c>
      <c r="E95" t="s">
        <v>213</v>
      </c>
      <c r="F95" t="s">
        <v>12</v>
      </c>
      <c r="G95" t="s">
        <v>13</v>
      </c>
      <c r="H95" t="s">
        <v>14</v>
      </c>
      <c r="I95" s="3">
        <v>2014</v>
      </c>
      <c r="J95" s="7">
        <v>1000000000</v>
      </c>
      <c r="K95" t="s">
        <v>255</v>
      </c>
      <c r="L95" s="3">
        <f>Q2_Table[[#This Row],[Year Joined]]-Q2_Table[[#This Row],[Year Founded]]</f>
        <v>2</v>
      </c>
    </row>
    <row r="96" spans="1:12" x14ac:dyDescent="0.2">
      <c r="A96" t="s">
        <v>252</v>
      </c>
      <c r="B96" s="2">
        <v>7000000000</v>
      </c>
      <c r="C96" s="1">
        <v>44013</v>
      </c>
      <c r="D96" s="3" t="str">
        <f>TEXT(Q2_Table[[#This Row],[Date Joined]],"yyyy")</f>
        <v>2020</v>
      </c>
      <c r="E96" t="s">
        <v>27</v>
      </c>
      <c r="F96" t="s">
        <v>219</v>
      </c>
      <c r="G96" t="s">
        <v>70</v>
      </c>
      <c r="H96" t="s">
        <v>14</v>
      </c>
      <c r="I96" s="3">
        <v>1998</v>
      </c>
      <c r="J96" s="7">
        <v>297000000</v>
      </c>
      <c r="K96" t="s">
        <v>253</v>
      </c>
      <c r="L96" s="3">
        <f>Q2_Table[[#This Row],[Year Joined]]-Q2_Table[[#This Row],[Year Founded]]</f>
        <v>22</v>
      </c>
    </row>
    <row r="97" spans="1:12" x14ac:dyDescent="0.2">
      <c r="A97" t="s">
        <v>264</v>
      </c>
      <c r="B97" s="2">
        <v>7000000000</v>
      </c>
      <c r="C97" s="1">
        <v>41939</v>
      </c>
      <c r="D97" s="3" t="str">
        <f>TEXT(Q2_Table[[#This Row],[Date Joined]],"yyyy")</f>
        <v>2014</v>
      </c>
      <c r="E97" t="s">
        <v>133</v>
      </c>
      <c r="F97" t="s">
        <v>69</v>
      </c>
      <c r="G97" t="s">
        <v>70</v>
      </c>
      <c r="H97" t="s">
        <v>14</v>
      </c>
      <c r="I97" s="3">
        <v>2010</v>
      </c>
      <c r="J97" s="7">
        <v>4000000000</v>
      </c>
      <c r="K97" t="s">
        <v>265</v>
      </c>
      <c r="L97" s="3">
        <f>Q2_Table[[#This Row],[Year Joined]]-Q2_Table[[#This Row],[Year Founded]]</f>
        <v>4</v>
      </c>
    </row>
    <row r="98" spans="1:12" x14ac:dyDescent="0.2">
      <c r="A98" t="s">
        <v>266</v>
      </c>
      <c r="B98" s="2">
        <v>7000000000</v>
      </c>
      <c r="C98" s="1">
        <v>44047</v>
      </c>
      <c r="D98" s="3" t="str">
        <f>TEXT(Q2_Table[[#This Row],[Date Joined]],"yyyy")</f>
        <v>2020</v>
      </c>
      <c r="E98" t="s">
        <v>36</v>
      </c>
      <c r="F98" t="s">
        <v>28</v>
      </c>
      <c r="G98" t="s">
        <v>19</v>
      </c>
      <c r="H98" t="s">
        <v>20</v>
      </c>
      <c r="I98" s="3">
        <v>2017</v>
      </c>
      <c r="J98" s="7">
        <v>447000000</v>
      </c>
      <c r="K98" t="s">
        <v>267</v>
      </c>
      <c r="L98" s="3">
        <f>Q2_Table[[#This Row],[Year Joined]]-Q2_Table[[#This Row],[Year Founded]]</f>
        <v>3</v>
      </c>
    </row>
    <row r="99" spans="1:12" x14ac:dyDescent="0.2">
      <c r="A99" t="s">
        <v>290</v>
      </c>
      <c r="B99" s="2">
        <v>7000000000</v>
      </c>
      <c r="C99" s="1">
        <v>44039</v>
      </c>
      <c r="D99" s="3" t="str">
        <f>TEXT(Q2_Table[[#This Row],[Date Joined]],"yyyy")</f>
        <v>2020</v>
      </c>
      <c r="E99" t="s">
        <v>97</v>
      </c>
      <c r="F99" t="s">
        <v>101</v>
      </c>
      <c r="G99" t="s">
        <v>19</v>
      </c>
      <c r="H99" t="s">
        <v>20</v>
      </c>
      <c r="I99" s="3">
        <v>2017</v>
      </c>
      <c r="J99" s="7">
        <v>1000000000</v>
      </c>
      <c r="K99" t="s">
        <v>291</v>
      </c>
      <c r="L99" s="3">
        <f>Q2_Table[[#This Row],[Year Joined]]-Q2_Table[[#This Row],[Year Founded]]</f>
        <v>3</v>
      </c>
    </row>
    <row r="100" spans="1:12" x14ac:dyDescent="0.2">
      <c r="A100" t="s">
        <v>274</v>
      </c>
      <c r="B100" s="2">
        <v>7000000000</v>
      </c>
      <c r="C100" s="1">
        <v>43682</v>
      </c>
      <c r="D100" s="3" t="str">
        <f>TEXT(Q2_Table[[#This Row],[Date Joined]],"yyyy")</f>
        <v>2019</v>
      </c>
      <c r="E100" t="s">
        <v>11</v>
      </c>
      <c r="F100" t="s">
        <v>28</v>
      </c>
      <c r="G100" t="s">
        <v>19</v>
      </c>
      <c r="H100" t="s">
        <v>20</v>
      </c>
      <c r="I100" s="3">
        <v>2018</v>
      </c>
      <c r="J100" s="7">
        <v>603000000</v>
      </c>
      <c r="K100" t="s">
        <v>275</v>
      </c>
      <c r="L100" s="3">
        <f>Q2_Table[[#This Row],[Year Joined]]-Q2_Table[[#This Row],[Year Founded]]</f>
        <v>1</v>
      </c>
    </row>
    <row r="101" spans="1:12" x14ac:dyDescent="0.2">
      <c r="A101" t="s">
        <v>270</v>
      </c>
      <c r="B101" s="2">
        <v>7000000000</v>
      </c>
      <c r="C101" s="1">
        <v>43443</v>
      </c>
      <c r="D101" s="3" t="str">
        <f>TEXT(Q2_Table[[#This Row],[Date Joined]],"yyyy")</f>
        <v>2018</v>
      </c>
      <c r="E101" t="s">
        <v>27</v>
      </c>
      <c r="F101" t="s">
        <v>189</v>
      </c>
      <c r="G101" t="s">
        <v>190</v>
      </c>
      <c r="H101" t="s">
        <v>14</v>
      </c>
      <c r="I101" s="3">
        <v>2013</v>
      </c>
      <c r="J101" s="7">
        <v>844000000</v>
      </c>
      <c r="K101" t="s">
        <v>271</v>
      </c>
      <c r="L101" s="3">
        <f>Q2_Table[[#This Row],[Year Joined]]-Q2_Table[[#This Row],[Year Founded]]</f>
        <v>5</v>
      </c>
    </row>
    <row r="102" spans="1:12" x14ac:dyDescent="0.2">
      <c r="A102" t="s">
        <v>279</v>
      </c>
      <c r="B102" s="2">
        <v>7000000000</v>
      </c>
      <c r="C102" s="1">
        <v>43412</v>
      </c>
      <c r="D102" s="3" t="str">
        <f>TEXT(Q2_Table[[#This Row],[Date Joined]],"yyyy")</f>
        <v>2018</v>
      </c>
      <c r="E102" t="s">
        <v>156</v>
      </c>
      <c r="F102" t="s">
        <v>277</v>
      </c>
      <c r="G102" t="s">
        <v>19</v>
      </c>
      <c r="H102" t="s">
        <v>20</v>
      </c>
      <c r="I102" s="3">
        <v>2015</v>
      </c>
      <c r="J102" s="7">
        <v>912000000</v>
      </c>
      <c r="K102" t="s">
        <v>280</v>
      </c>
      <c r="L102" s="3">
        <f>Q2_Table[[#This Row],[Year Joined]]-Q2_Table[[#This Row],[Year Founded]]</f>
        <v>3</v>
      </c>
    </row>
    <row r="103" spans="1:12" x14ac:dyDescent="0.2">
      <c r="A103" t="s">
        <v>272</v>
      </c>
      <c r="B103" s="2">
        <v>7000000000</v>
      </c>
      <c r="C103" s="1">
        <v>43117</v>
      </c>
      <c r="D103" s="3" t="str">
        <f>TEXT(Q2_Table[[#This Row],[Date Joined]],"yyyy")</f>
        <v>2018</v>
      </c>
      <c r="E103" t="s">
        <v>23</v>
      </c>
      <c r="F103" t="s">
        <v>12</v>
      </c>
      <c r="G103" t="s">
        <v>13</v>
      </c>
      <c r="H103" t="s">
        <v>14</v>
      </c>
      <c r="I103" s="3">
        <v>2011</v>
      </c>
      <c r="J103" s="7">
        <v>2000000000</v>
      </c>
      <c r="K103" t="s">
        <v>273</v>
      </c>
      <c r="L103" s="3">
        <f>Q2_Table[[#This Row],[Year Joined]]-Q2_Table[[#This Row],[Year Founded]]</f>
        <v>7</v>
      </c>
    </row>
    <row r="104" spans="1:12" x14ac:dyDescent="0.2">
      <c r="A104" t="s">
        <v>303</v>
      </c>
      <c r="B104" s="2">
        <v>6000000000</v>
      </c>
      <c r="C104" s="1">
        <v>43549</v>
      </c>
      <c r="D104" s="3" t="str">
        <f>TEXT(Q2_Table[[#This Row],[Date Joined]],"yyyy")</f>
        <v>2019</v>
      </c>
      <c r="E104" t="s">
        <v>27</v>
      </c>
      <c r="F104" t="s">
        <v>304</v>
      </c>
      <c r="G104" t="s">
        <v>38</v>
      </c>
      <c r="H104" t="s">
        <v>39</v>
      </c>
      <c r="I104" s="3">
        <v>2015</v>
      </c>
      <c r="J104" s="7">
        <v>802000000</v>
      </c>
      <c r="K104" t="s">
        <v>305</v>
      </c>
      <c r="L104" s="3">
        <f>Q2_Table[[#This Row],[Year Joined]]-Q2_Table[[#This Row],[Year Founded]]</f>
        <v>4</v>
      </c>
    </row>
    <row r="105" spans="1:12" x14ac:dyDescent="0.2">
      <c r="A105" t="s">
        <v>323</v>
      </c>
      <c r="B105" s="2">
        <v>6000000000</v>
      </c>
      <c r="C105" s="1">
        <v>44334</v>
      </c>
      <c r="D105" s="3" t="str">
        <f>TEXT(Q2_Table[[#This Row],[Date Joined]],"yyyy")</f>
        <v>2021</v>
      </c>
      <c r="E105" t="s">
        <v>23</v>
      </c>
      <c r="F105" t="s">
        <v>315</v>
      </c>
      <c r="G105" t="s">
        <v>316</v>
      </c>
      <c r="H105" t="s">
        <v>33</v>
      </c>
      <c r="I105" s="3">
        <v>2014</v>
      </c>
      <c r="J105" s="7">
        <v>1000000000</v>
      </c>
      <c r="K105" t="s">
        <v>324</v>
      </c>
      <c r="L105" s="3">
        <f>Q2_Table[[#This Row],[Year Joined]]-Q2_Table[[#This Row],[Year Founded]]</f>
        <v>7</v>
      </c>
    </row>
    <row r="106" spans="1:12" x14ac:dyDescent="0.2">
      <c r="A106" t="s">
        <v>349</v>
      </c>
      <c r="B106" s="2">
        <v>6000000000</v>
      </c>
      <c r="C106" s="1">
        <v>44300</v>
      </c>
      <c r="D106" s="3" t="str">
        <f>TEXT(Q2_Table[[#This Row],[Date Joined]],"yyyy")</f>
        <v>2021</v>
      </c>
      <c r="E106" t="s">
        <v>36</v>
      </c>
      <c r="F106" t="s">
        <v>28</v>
      </c>
      <c r="G106" t="s">
        <v>19</v>
      </c>
      <c r="H106" t="s">
        <v>20</v>
      </c>
      <c r="I106" s="3">
        <v>2012</v>
      </c>
      <c r="J106" s="7">
        <v>412000000</v>
      </c>
      <c r="K106" t="s">
        <v>350</v>
      </c>
      <c r="L106" s="3">
        <f>Q2_Table[[#This Row],[Year Joined]]-Q2_Table[[#This Row],[Year Founded]]</f>
        <v>9</v>
      </c>
    </row>
    <row r="107" spans="1:12" x14ac:dyDescent="0.2">
      <c r="A107" t="s">
        <v>351</v>
      </c>
      <c r="B107" s="2">
        <v>6000000000</v>
      </c>
      <c r="C107" s="1">
        <v>44145</v>
      </c>
      <c r="D107" s="3" t="str">
        <f>TEXT(Q2_Table[[#This Row],[Date Joined]],"yyyy")</f>
        <v>2020</v>
      </c>
      <c r="E107" t="s">
        <v>27</v>
      </c>
      <c r="F107" t="s">
        <v>101</v>
      </c>
      <c r="G107" t="s">
        <v>19</v>
      </c>
      <c r="H107" t="s">
        <v>20</v>
      </c>
      <c r="I107" s="3">
        <v>2018</v>
      </c>
      <c r="J107" s="7">
        <v>405000000</v>
      </c>
      <c r="K107" t="s">
        <v>352</v>
      </c>
      <c r="L107" s="3">
        <f>Q2_Table[[#This Row],[Year Joined]]-Q2_Table[[#This Row],[Year Founded]]</f>
        <v>2</v>
      </c>
    </row>
    <row r="108" spans="1:12" x14ac:dyDescent="0.2">
      <c r="A108" t="s">
        <v>292</v>
      </c>
      <c r="B108" s="2">
        <v>6000000000</v>
      </c>
      <c r="C108" s="1">
        <v>44336</v>
      </c>
      <c r="D108" s="3" t="str">
        <f>TEXT(Q2_Table[[#This Row],[Date Joined]],"yyyy")</f>
        <v>2021</v>
      </c>
      <c r="E108" t="s">
        <v>17</v>
      </c>
      <c r="F108" t="s">
        <v>293</v>
      </c>
      <c r="G108" t="s">
        <v>19</v>
      </c>
      <c r="H108" t="s">
        <v>20</v>
      </c>
      <c r="I108" s="3">
        <v>2020</v>
      </c>
      <c r="J108" s="7">
        <v>645000000</v>
      </c>
      <c r="K108" t="s">
        <v>294</v>
      </c>
      <c r="L108" s="3">
        <f>Q2_Table[[#This Row],[Year Joined]]-Q2_Table[[#This Row],[Year Founded]]</f>
        <v>1</v>
      </c>
    </row>
    <row r="109" spans="1:12" x14ac:dyDescent="0.2">
      <c r="A109" t="s">
        <v>325</v>
      </c>
      <c r="B109" s="2">
        <v>6000000000</v>
      </c>
      <c r="C109" s="1">
        <v>44175</v>
      </c>
      <c r="D109" s="3" t="str">
        <f>TEXT(Q2_Table[[#This Row],[Date Joined]],"yyyy")</f>
        <v>2020</v>
      </c>
      <c r="E109" t="s">
        <v>97</v>
      </c>
      <c r="F109" t="s">
        <v>326</v>
      </c>
      <c r="G109" t="s">
        <v>19</v>
      </c>
      <c r="H109" t="s">
        <v>20</v>
      </c>
      <c r="I109" s="3">
        <v>2017</v>
      </c>
      <c r="J109" s="7">
        <v>891000000</v>
      </c>
      <c r="K109" t="s">
        <v>327</v>
      </c>
      <c r="L109" s="3">
        <f>Q2_Table[[#This Row],[Year Joined]]-Q2_Table[[#This Row],[Year Founded]]</f>
        <v>3</v>
      </c>
    </row>
    <row r="110" spans="1:12" x14ac:dyDescent="0.2">
      <c r="A110" t="s">
        <v>328</v>
      </c>
      <c r="B110" s="2">
        <v>6000000000</v>
      </c>
      <c r="C110" s="1">
        <v>43675</v>
      </c>
      <c r="D110" s="3" t="str">
        <f>TEXT(Q2_Table[[#This Row],[Date Joined]],"yyyy")</f>
        <v>2019</v>
      </c>
      <c r="E110" t="s">
        <v>11</v>
      </c>
      <c r="F110" t="s">
        <v>160</v>
      </c>
      <c r="G110" t="s">
        <v>19</v>
      </c>
      <c r="H110" t="s">
        <v>20</v>
      </c>
      <c r="I110" s="3">
        <v>2012</v>
      </c>
      <c r="J110" s="7">
        <v>1000000000</v>
      </c>
      <c r="K110" t="s">
        <v>329</v>
      </c>
      <c r="L110" s="3">
        <f>Q2_Table[[#This Row],[Year Joined]]-Q2_Table[[#This Row],[Year Founded]]</f>
        <v>7</v>
      </c>
    </row>
    <row r="111" spans="1:12" x14ac:dyDescent="0.2">
      <c r="A111" t="s">
        <v>306</v>
      </c>
      <c r="B111" s="2">
        <v>6000000000</v>
      </c>
      <c r="C111" s="1">
        <v>44307</v>
      </c>
      <c r="D111" s="3" t="str">
        <f>TEXT(Q2_Table[[#This Row],[Date Joined]],"yyyy")</f>
        <v>2021</v>
      </c>
      <c r="E111" t="s">
        <v>27</v>
      </c>
      <c r="F111" t="s">
        <v>28</v>
      </c>
      <c r="G111" t="s">
        <v>19</v>
      </c>
      <c r="H111" t="s">
        <v>20</v>
      </c>
      <c r="I111" s="3">
        <v>2018</v>
      </c>
      <c r="J111" s="7">
        <v>629000000</v>
      </c>
      <c r="K111" t="s">
        <v>307</v>
      </c>
      <c r="L111" s="3">
        <f>Q2_Table[[#This Row],[Year Joined]]-Q2_Table[[#This Row],[Year Founded]]</f>
        <v>3</v>
      </c>
    </row>
    <row r="112" spans="1:12" x14ac:dyDescent="0.2">
      <c r="A112" t="s">
        <v>314</v>
      </c>
      <c r="B112" s="2">
        <v>6000000000</v>
      </c>
      <c r="C112" s="1">
        <v>43543</v>
      </c>
      <c r="D112" s="3" t="str">
        <f>TEXT(Q2_Table[[#This Row],[Date Joined]],"yyyy")</f>
        <v>2019</v>
      </c>
      <c r="E112" t="s">
        <v>97</v>
      </c>
      <c r="F112" t="s">
        <v>315</v>
      </c>
      <c r="G112" t="s">
        <v>316</v>
      </c>
      <c r="H112" t="s">
        <v>33</v>
      </c>
      <c r="I112" s="3">
        <v>2013</v>
      </c>
      <c r="J112" s="7">
        <v>815000000</v>
      </c>
      <c r="K112" t="s">
        <v>317</v>
      </c>
      <c r="L112" s="3">
        <f>Q2_Table[[#This Row],[Year Joined]]-Q2_Table[[#This Row],[Year Founded]]</f>
        <v>6</v>
      </c>
    </row>
    <row r="113" spans="1:12" x14ac:dyDescent="0.2">
      <c r="A113" t="s">
        <v>295</v>
      </c>
      <c r="B113" s="2">
        <v>6000000000</v>
      </c>
      <c r="C113" s="1">
        <v>43143</v>
      </c>
      <c r="D113" s="3" t="str">
        <f>TEXT(Q2_Table[[#This Row],[Date Joined]],"yyyy")</f>
        <v>2018</v>
      </c>
      <c r="E113" t="s">
        <v>49</v>
      </c>
      <c r="F113" t="s">
        <v>12</v>
      </c>
      <c r="G113" t="s">
        <v>13</v>
      </c>
      <c r="H113" t="s">
        <v>14</v>
      </c>
      <c r="I113" s="3">
        <v>1999</v>
      </c>
      <c r="J113" s="7">
        <v>2000000000</v>
      </c>
      <c r="K113" t="s">
        <v>296</v>
      </c>
      <c r="L113" s="3">
        <f>Q2_Table[[#This Row],[Year Joined]]-Q2_Table[[#This Row],[Year Founded]]</f>
        <v>19</v>
      </c>
    </row>
    <row r="114" spans="1:12" x14ac:dyDescent="0.2">
      <c r="A114" t="s">
        <v>318</v>
      </c>
      <c r="B114" s="2">
        <v>6000000000</v>
      </c>
      <c r="C114" s="1">
        <v>44012</v>
      </c>
      <c r="D114" s="3" t="str">
        <f>TEXT(Q2_Table[[#This Row],[Date Joined]],"yyyy")</f>
        <v>2020</v>
      </c>
      <c r="E114" t="s">
        <v>52</v>
      </c>
      <c r="F114" t="s">
        <v>319</v>
      </c>
      <c r="G114" t="s">
        <v>19</v>
      </c>
      <c r="H114" t="s">
        <v>20</v>
      </c>
      <c r="I114" s="3">
        <v>2012</v>
      </c>
      <c r="J114" s="7">
        <v>728000000</v>
      </c>
      <c r="K114" t="s">
        <v>320</v>
      </c>
      <c r="L114" s="3">
        <f>Q2_Table[[#This Row],[Year Joined]]-Q2_Table[[#This Row],[Year Founded]]</f>
        <v>8</v>
      </c>
    </row>
    <row r="115" spans="1:12" x14ac:dyDescent="0.2">
      <c r="A115" t="s">
        <v>344</v>
      </c>
      <c r="B115" s="2">
        <v>6000000000</v>
      </c>
      <c r="C115" s="1">
        <v>44202</v>
      </c>
      <c r="D115" s="3" t="str">
        <f>TEXT(Q2_Table[[#This Row],[Date Joined]],"yyyy")</f>
        <v>2021</v>
      </c>
      <c r="E115" t="s">
        <v>97</v>
      </c>
      <c r="F115" t="s">
        <v>28</v>
      </c>
      <c r="G115" t="s">
        <v>19</v>
      </c>
      <c r="H115" t="s">
        <v>20</v>
      </c>
      <c r="I115" s="3">
        <v>2015</v>
      </c>
      <c r="J115" s="7">
        <v>826000000</v>
      </c>
      <c r="K115" t="s">
        <v>345</v>
      </c>
      <c r="L115" s="3">
        <f>Q2_Table[[#This Row],[Year Joined]]-Q2_Table[[#This Row],[Year Founded]]</f>
        <v>6</v>
      </c>
    </row>
    <row r="116" spans="1:12" x14ac:dyDescent="0.2">
      <c r="A116" t="s">
        <v>353</v>
      </c>
      <c r="B116" s="2">
        <v>6000000000</v>
      </c>
      <c r="C116" s="1">
        <v>44404</v>
      </c>
      <c r="D116" s="3" t="str">
        <f>TEXT(Q2_Table[[#This Row],[Date Joined]],"yyyy")</f>
        <v>2021</v>
      </c>
      <c r="E116" t="s">
        <v>27</v>
      </c>
      <c r="F116" t="s">
        <v>101</v>
      </c>
      <c r="G116" t="s">
        <v>19</v>
      </c>
      <c r="H116" t="s">
        <v>20</v>
      </c>
      <c r="I116" s="3">
        <v>2013</v>
      </c>
      <c r="J116" s="7">
        <v>729000000</v>
      </c>
      <c r="K116" t="s">
        <v>354</v>
      </c>
      <c r="L116" s="3">
        <f>Q2_Table[[#This Row],[Year Joined]]-Q2_Table[[#This Row],[Year Founded]]</f>
        <v>8</v>
      </c>
    </row>
    <row r="117" spans="1:12" x14ac:dyDescent="0.2">
      <c r="A117" t="s">
        <v>342</v>
      </c>
      <c r="B117" s="2">
        <v>6000000000</v>
      </c>
      <c r="C117" s="1">
        <v>42467</v>
      </c>
      <c r="D117" s="3" t="str">
        <f>TEXT(Q2_Table[[#This Row],[Date Joined]],"yyyy")</f>
        <v>2016</v>
      </c>
      <c r="E117" t="s">
        <v>23</v>
      </c>
      <c r="F117" t="s">
        <v>12</v>
      </c>
      <c r="G117" t="s">
        <v>13</v>
      </c>
      <c r="H117" t="s">
        <v>14</v>
      </c>
      <c r="I117" s="3">
        <v>2001</v>
      </c>
      <c r="J117" s="7">
        <v>1000000000</v>
      </c>
      <c r="K117" t="s">
        <v>343</v>
      </c>
      <c r="L117" s="3">
        <f>Q2_Table[[#This Row],[Year Joined]]-Q2_Table[[#This Row],[Year Founded]]</f>
        <v>15</v>
      </c>
    </row>
    <row r="118" spans="1:12" x14ac:dyDescent="0.2">
      <c r="A118" t="s">
        <v>346</v>
      </c>
      <c r="B118" s="2">
        <v>6000000000</v>
      </c>
      <c r="C118" s="1">
        <v>44068</v>
      </c>
      <c r="D118" s="3" t="str">
        <f>TEXT(Q2_Table[[#This Row],[Date Joined]],"yyyy")</f>
        <v>2020</v>
      </c>
      <c r="E118" t="s">
        <v>97</v>
      </c>
      <c r="F118" t="s">
        <v>347</v>
      </c>
      <c r="G118" t="s">
        <v>19</v>
      </c>
      <c r="H118" t="s">
        <v>20</v>
      </c>
      <c r="I118" s="3">
        <v>2015</v>
      </c>
      <c r="J118" s="7">
        <v>910000000</v>
      </c>
      <c r="K118" t="s">
        <v>348</v>
      </c>
      <c r="L118" s="3">
        <f>Q2_Table[[#This Row],[Year Joined]]-Q2_Table[[#This Row],[Year Founded]]</f>
        <v>5</v>
      </c>
    </row>
    <row r="119" spans="1:12" x14ac:dyDescent="0.2">
      <c r="A119" t="s">
        <v>308</v>
      </c>
      <c r="B119" s="2">
        <v>6000000000</v>
      </c>
      <c r="C119" s="1">
        <v>44202</v>
      </c>
      <c r="D119" s="3" t="str">
        <f>TEXT(Q2_Table[[#This Row],[Date Joined]],"yyyy")</f>
        <v>2021</v>
      </c>
      <c r="E119" t="s">
        <v>27</v>
      </c>
      <c r="F119" t="s">
        <v>309</v>
      </c>
      <c r="G119" t="s">
        <v>310</v>
      </c>
      <c r="H119" t="s">
        <v>33</v>
      </c>
      <c r="I119" s="3">
        <v>2011</v>
      </c>
      <c r="J119" s="7">
        <v>448000000</v>
      </c>
      <c r="K119" t="s">
        <v>311</v>
      </c>
      <c r="L119" s="3">
        <f>Q2_Table[[#This Row],[Year Joined]]-Q2_Table[[#This Row],[Year Founded]]</f>
        <v>10</v>
      </c>
    </row>
    <row r="120" spans="1:12" x14ac:dyDescent="0.2">
      <c r="A120" t="s">
        <v>312</v>
      </c>
      <c r="B120" s="2">
        <v>6000000000</v>
      </c>
      <c r="C120" s="1">
        <v>44082</v>
      </c>
      <c r="D120" s="3" t="str">
        <f>TEXT(Q2_Table[[#This Row],[Date Joined]],"yyyy")</f>
        <v>2020</v>
      </c>
      <c r="E120" t="s">
        <v>27</v>
      </c>
      <c r="F120" t="s">
        <v>309</v>
      </c>
      <c r="G120" t="s">
        <v>310</v>
      </c>
      <c r="H120" t="s">
        <v>33</v>
      </c>
      <c r="I120" s="3">
        <v>2004</v>
      </c>
      <c r="J120" s="7">
        <v>928000000</v>
      </c>
      <c r="K120" t="s">
        <v>313</v>
      </c>
      <c r="L120" s="3">
        <f>Q2_Table[[#This Row],[Year Joined]]-Q2_Table[[#This Row],[Year Founded]]</f>
        <v>16</v>
      </c>
    </row>
    <row r="121" spans="1:12" x14ac:dyDescent="0.2">
      <c r="A121" t="s">
        <v>330</v>
      </c>
      <c r="B121" s="2">
        <v>6000000000</v>
      </c>
      <c r="C121" s="1">
        <v>44215</v>
      </c>
      <c r="D121" s="3" t="str">
        <f>TEXT(Q2_Table[[#This Row],[Date Joined]],"yyyy")</f>
        <v>2021</v>
      </c>
      <c r="E121" t="s">
        <v>36</v>
      </c>
      <c r="F121" t="s">
        <v>148</v>
      </c>
      <c r="G121" t="s">
        <v>149</v>
      </c>
      <c r="H121" t="s">
        <v>33</v>
      </c>
      <c r="I121" s="3">
        <v>2015</v>
      </c>
      <c r="J121" s="7">
        <v>524000000</v>
      </c>
      <c r="K121" t="s">
        <v>331</v>
      </c>
      <c r="L121" s="3">
        <f>Q2_Table[[#This Row],[Year Joined]]-Q2_Table[[#This Row],[Year Founded]]</f>
        <v>6</v>
      </c>
    </row>
    <row r="122" spans="1:12" x14ac:dyDescent="0.2">
      <c r="A122" t="s">
        <v>321</v>
      </c>
      <c r="B122" s="2">
        <v>6000000000</v>
      </c>
      <c r="C122" s="1">
        <v>43993</v>
      </c>
      <c r="D122" s="3" t="str">
        <f>TEXT(Q2_Table[[#This Row],[Date Joined]],"yyyy")</f>
        <v>2020</v>
      </c>
      <c r="E122" t="s">
        <v>36</v>
      </c>
      <c r="F122" t="s">
        <v>28</v>
      </c>
      <c r="G122" t="s">
        <v>19</v>
      </c>
      <c r="H122" t="s">
        <v>20</v>
      </c>
      <c r="I122" s="3">
        <v>2014</v>
      </c>
      <c r="J122" s="7">
        <v>433000000</v>
      </c>
      <c r="K122" t="s">
        <v>322</v>
      </c>
      <c r="L122" s="3">
        <f>Q2_Table[[#This Row],[Year Joined]]-Q2_Table[[#This Row],[Year Founded]]</f>
        <v>6</v>
      </c>
    </row>
    <row r="123" spans="1:12" x14ac:dyDescent="0.2">
      <c r="A123" t="s">
        <v>332</v>
      </c>
      <c r="B123" s="2">
        <v>6000000000</v>
      </c>
      <c r="C123" s="1">
        <v>44609</v>
      </c>
      <c r="D123" s="3" t="str">
        <f>TEXT(Q2_Table[[#This Row],[Date Joined]],"yyyy")</f>
        <v>2022</v>
      </c>
      <c r="E123" t="s">
        <v>46</v>
      </c>
      <c r="F123" t="s">
        <v>333</v>
      </c>
      <c r="G123" t="s">
        <v>334</v>
      </c>
      <c r="H123" t="s">
        <v>33</v>
      </c>
      <c r="I123" s="3">
        <v>2005</v>
      </c>
      <c r="J123" s="7">
        <v>803000000</v>
      </c>
      <c r="K123" t="s">
        <v>335</v>
      </c>
      <c r="L123" s="3">
        <f>Q2_Table[[#This Row],[Year Joined]]-Q2_Table[[#This Row],[Year Founded]]</f>
        <v>17</v>
      </c>
    </row>
    <row r="124" spans="1:12" x14ac:dyDescent="0.2">
      <c r="A124" t="s">
        <v>300</v>
      </c>
      <c r="B124" s="2">
        <v>6000000000</v>
      </c>
      <c r="C124" s="1">
        <v>43990</v>
      </c>
      <c r="D124" s="3" t="str">
        <f>TEXT(Q2_Table[[#This Row],[Date Joined]],"yyyy")</f>
        <v>2020</v>
      </c>
      <c r="E124" t="s">
        <v>133</v>
      </c>
      <c r="F124" t="s">
        <v>301</v>
      </c>
      <c r="G124" t="s">
        <v>13</v>
      </c>
      <c r="H124" t="s">
        <v>14</v>
      </c>
      <c r="I124" s="3">
        <v>2018</v>
      </c>
      <c r="J124" s="7">
        <v>3000000000</v>
      </c>
      <c r="K124" t="s">
        <v>302</v>
      </c>
      <c r="L124" s="3">
        <f>Q2_Table[[#This Row],[Year Joined]]-Q2_Table[[#This Row],[Year Founded]]</f>
        <v>2</v>
      </c>
    </row>
    <row r="125" spans="1:12" x14ac:dyDescent="0.2">
      <c r="A125" t="s">
        <v>340</v>
      </c>
      <c r="B125" s="2">
        <v>6000000000</v>
      </c>
      <c r="C125" s="1">
        <v>43143</v>
      </c>
      <c r="D125" s="3" t="str">
        <f>TEXT(Q2_Table[[#This Row],[Date Joined]],"yyyy")</f>
        <v>2018</v>
      </c>
      <c r="E125" t="s">
        <v>27</v>
      </c>
      <c r="F125" t="s">
        <v>28</v>
      </c>
      <c r="G125" t="s">
        <v>19</v>
      </c>
      <c r="H125" t="s">
        <v>20</v>
      </c>
      <c r="I125" s="3">
        <v>2016</v>
      </c>
      <c r="J125" s="7">
        <v>587000000</v>
      </c>
      <c r="K125" t="s">
        <v>341</v>
      </c>
      <c r="L125" s="3">
        <f>Q2_Table[[#This Row],[Year Joined]]-Q2_Table[[#This Row],[Year Founded]]</f>
        <v>2</v>
      </c>
    </row>
    <row r="126" spans="1:12" x14ac:dyDescent="0.2">
      <c r="A126" t="s">
        <v>336</v>
      </c>
      <c r="B126" s="2">
        <v>6000000000</v>
      </c>
      <c r="C126" s="1">
        <v>40635</v>
      </c>
      <c r="D126" s="3" t="str">
        <f>TEXT(Q2_Table[[#This Row],[Date Joined]],"yyyy")</f>
        <v>2011</v>
      </c>
      <c r="E126" t="s">
        <v>36</v>
      </c>
      <c r="F126" t="s">
        <v>326</v>
      </c>
      <c r="G126" t="s">
        <v>19</v>
      </c>
      <c r="H126" t="s">
        <v>20</v>
      </c>
      <c r="I126" s="3">
        <v>1994</v>
      </c>
      <c r="J126" s="7">
        <v>1000000000</v>
      </c>
      <c r="K126" t="s">
        <v>337</v>
      </c>
      <c r="L126" s="3">
        <f>Q2_Table[[#This Row],[Year Joined]]-Q2_Table[[#This Row],[Year Founded]]</f>
        <v>17</v>
      </c>
    </row>
    <row r="127" spans="1:12" x14ac:dyDescent="0.2">
      <c r="A127" t="s">
        <v>297</v>
      </c>
      <c r="B127" s="2">
        <v>6000000000</v>
      </c>
      <c r="C127" s="1">
        <v>42269</v>
      </c>
      <c r="D127" s="3" t="str">
        <f>TEXT(Q2_Table[[#This Row],[Date Joined]],"yyyy")</f>
        <v>2015</v>
      </c>
      <c r="E127" t="s">
        <v>97</v>
      </c>
      <c r="F127" t="s">
        <v>298</v>
      </c>
      <c r="G127" t="s">
        <v>13</v>
      </c>
      <c r="H127" t="s">
        <v>14</v>
      </c>
      <c r="I127" s="3">
        <v>2010</v>
      </c>
      <c r="J127" s="7">
        <v>1000000000</v>
      </c>
      <c r="K127" t="s">
        <v>299</v>
      </c>
      <c r="L127" s="3">
        <f>Q2_Table[[#This Row],[Year Joined]]-Q2_Table[[#This Row],[Year Founded]]</f>
        <v>5</v>
      </c>
    </row>
    <row r="128" spans="1:12" x14ac:dyDescent="0.2">
      <c r="A128" t="s">
        <v>355</v>
      </c>
      <c r="B128" s="2">
        <v>6000000000</v>
      </c>
      <c r="C128" s="1">
        <v>44272</v>
      </c>
      <c r="D128" s="3" t="str">
        <f>TEXT(Q2_Table[[#This Row],[Date Joined]],"yyyy")</f>
        <v>2021</v>
      </c>
      <c r="E128" t="s">
        <v>201</v>
      </c>
      <c r="F128" t="s">
        <v>356</v>
      </c>
      <c r="G128" t="s">
        <v>357</v>
      </c>
      <c r="H128" t="s">
        <v>14</v>
      </c>
      <c r="I128" s="3">
        <v>2020</v>
      </c>
      <c r="J128" s="7">
        <v>600000000</v>
      </c>
      <c r="K128" t="s">
        <v>358</v>
      </c>
      <c r="L128" s="3">
        <f>Q2_Table[[#This Row],[Year Joined]]-Q2_Table[[#This Row],[Year Founded]]</f>
        <v>1</v>
      </c>
    </row>
    <row r="129" spans="1:12" x14ac:dyDescent="0.2">
      <c r="A129" t="s">
        <v>338</v>
      </c>
      <c r="B129" s="2">
        <v>6000000000</v>
      </c>
      <c r="C129" s="1">
        <v>44208</v>
      </c>
      <c r="D129" s="3" t="str">
        <f>TEXT(Q2_Table[[#This Row],[Date Joined]],"yyyy")</f>
        <v>2021</v>
      </c>
      <c r="E129" t="s">
        <v>36</v>
      </c>
      <c r="F129" t="s">
        <v>198</v>
      </c>
      <c r="G129" t="s">
        <v>19</v>
      </c>
      <c r="H129" t="s">
        <v>20</v>
      </c>
      <c r="I129" s="3">
        <v>2013</v>
      </c>
      <c r="J129" s="7">
        <v>415000000</v>
      </c>
      <c r="K129" t="s">
        <v>339</v>
      </c>
      <c r="L129" s="3">
        <f>Q2_Table[[#This Row],[Year Joined]]-Q2_Table[[#This Row],[Year Founded]]</f>
        <v>8</v>
      </c>
    </row>
    <row r="130" spans="1:12" x14ac:dyDescent="0.2">
      <c r="A130" t="s">
        <v>415</v>
      </c>
      <c r="B130" s="2">
        <v>5000000000</v>
      </c>
      <c r="C130" s="1">
        <v>44285</v>
      </c>
      <c r="D130" s="3" t="str">
        <f>TEXT(Q2_Table[[#This Row],[Date Joined]],"yyyy")</f>
        <v>2021</v>
      </c>
      <c r="E130" t="s">
        <v>11</v>
      </c>
      <c r="F130" t="s">
        <v>28</v>
      </c>
      <c r="G130" t="s">
        <v>19</v>
      </c>
      <c r="H130" t="s">
        <v>20</v>
      </c>
      <c r="I130" s="3">
        <v>2013</v>
      </c>
      <c r="J130" s="7">
        <v>426000000</v>
      </c>
      <c r="K130" t="s">
        <v>416</v>
      </c>
      <c r="L130" s="3">
        <f>Q2_Table[[#This Row],[Year Joined]]-Q2_Table[[#This Row],[Year Founded]]</f>
        <v>8</v>
      </c>
    </row>
    <row r="131" spans="1:12" x14ac:dyDescent="0.2">
      <c r="A131" t="s">
        <v>387</v>
      </c>
      <c r="B131" s="2">
        <v>5000000000</v>
      </c>
      <c r="C131" s="1">
        <v>43719</v>
      </c>
      <c r="D131" s="3" t="str">
        <f>TEXT(Q2_Table[[#This Row],[Date Joined]],"yyyy")</f>
        <v>2019</v>
      </c>
      <c r="E131" t="s">
        <v>11</v>
      </c>
      <c r="F131" t="s">
        <v>388</v>
      </c>
      <c r="G131" t="s">
        <v>19</v>
      </c>
      <c r="H131" t="s">
        <v>20</v>
      </c>
      <c r="I131" s="3">
        <v>2017</v>
      </c>
      <c r="J131" s="7">
        <v>691000000</v>
      </c>
      <c r="K131" t="s">
        <v>389</v>
      </c>
      <c r="L131" s="3">
        <f>Q2_Table[[#This Row],[Year Joined]]-Q2_Table[[#This Row],[Year Founded]]</f>
        <v>2</v>
      </c>
    </row>
    <row r="132" spans="1:12" x14ac:dyDescent="0.2">
      <c r="A132" t="s">
        <v>396</v>
      </c>
      <c r="B132" s="2">
        <v>5000000000</v>
      </c>
      <c r="C132" s="1">
        <v>44252</v>
      </c>
      <c r="D132" s="3" t="str">
        <f>TEXT(Q2_Table[[#This Row],[Date Joined]],"yyyy")</f>
        <v>2021</v>
      </c>
      <c r="E132" t="s">
        <v>36</v>
      </c>
      <c r="F132" t="s">
        <v>28</v>
      </c>
      <c r="G132" t="s">
        <v>19</v>
      </c>
      <c r="H132" t="s">
        <v>20</v>
      </c>
      <c r="I132" s="3">
        <v>2013</v>
      </c>
      <c r="J132" s="7">
        <v>567000000</v>
      </c>
      <c r="K132" t="s">
        <v>397</v>
      </c>
      <c r="L132" s="3">
        <f>Q2_Table[[#This Row],[Year Joined]]-Q2_Table[[#This Row],[Year Founded]]</f>
        <v>8</v>
      </c>
    </row>
    <row r="133" spans="1:12" x14ac:dyDescent="0.2">
      <c r="A133" t="s">
        <v>429</v>
      </c>
      <c r="B133" s="2">
        <v>5000000000</v>
      </c>
      <c r="C133" s="1">
        <v>44167</v>
      </c>
      <c r="D133" s="3" t="str">
        <f>TEXT(Q2_Table[[#This Row],[Date Joined]],"yyyy")</f>
        <v>2020</v>
      </c>
      <c r="E133" t="s">
        <v>27</v>
      </c>
      <c r="F133" t="s">
        <v>420</v>
      </c>
      <c r="G133" t="s">
        <v>421</v>
      </c>
      <c r="H133" t="s">
        <v>413</v>
      </c>
      <c r="I133" s="3">
        <v>2018</v>
      </c>
      <c r="J133" s="7">
        <v>2000000000</v>
      </c>
      <c r="K133" t="s">
        <v>430</v>
      </c>
      <c r="L133" s="3">
        <f>Q2_Table[[#This Row],[Year Joined]]-Q2_Table[[#This Row],[Year Founded]]</f>
        <v>2</v>
      </c>
    </row>
    <row r="134" spans="1:12" x14ac:dyDescent="0.2">
      <c r="A134" t="s">
        <v>417</v>
      </c>
      <c r="B134" s="2">
        <v>5000000000</v>
      </c>
      <c r="C134" s="1">
        <v>44357</v>
      </c>
      <c r="D134" s="3" t="str">
        <f>TEXT(Q2_Table[[#This Row],[Date Joined]],"yyyy")</f>
        <v>2021</v>
      </c>
      <c r="E134" t="s">
        <v>97</v>
      </c>
      <c r="F134" t="s">
        <v>28</v>
      </c>
      <c r="G134" t="s">
        <v>19</v>
      </c>
      <c r="H134" t="s">
        <v>20</v>
      </c>
      <c r="I134" s="3">
        <v>2020</v>
      </c>
      <c r="J134" s="7">
        <v>462000000</v>
      </c>
      <c r="K134" t="s">
        <v>418</v>
      </c>
      <c r="L134" s="3">
        <f>Q2_Table[[#This Row],[Year Joined]]-Q2_Table[[#This Row],[Year Founded]]</f>
        <v>1</v>
      </c>
    </row>
    <row r="135" spans="1:12" x14ac:dyDescent="0.2">
      <c r="A135" t="s">
        <v>390</v>
      </c>
      <c r="B135" s="2">
        <v>5000000000</v>
      </c>
      <c r="C135" s="1">
        <v>43727</v>
      </c>
      <c r="D135" s="3" t="str">
        <f>TEXT(Q2_Table[[#This Row],[Date Joined]],"yyyy")</f>
        <v>2019</v>
      </c>
      <c r="E135" t="s">
        <v>36</v>
      </c>
      <c r="F135" t="s">
        <v>28</v>
      </c>
      <c r="G135" t="s">
        <v>19</v>
      </c>
      <c r="H135" t="s">
        <v>20</v>
      </c>
      <c r="I135" s="3">
        <v>2014</v>
      </c>
      <c r="J135" s="7">
        <v>559000000</v>
      </c>
      <c r="K135" t="s">
        <v>391</v>
      </c>
      <c r="L135" s="3">
        <f>Q2_Table[[#This Row],[Year Joined]]-Q2_Table[[#This Row],[Year Founded]]</f>
        <v>5</v>
      </c>
    </row>
    <row r="136" spans="1:12" x14ac:dyDescent="0.2">
      <c r="A136" t="s">
        <v>404</v>
      </c>
      <c r="B136" s="2">
        <v>5000000000</v>
      </c>
      <c r="C136" s="1">
        <v>44546</v>
      </c>
      <c r="D136" s="3" t="str">
        <f>TEXT(Q2_Table[[#This Row],[Date Joined]],"yyyy")</f>
        <v>2021</v>
      </c>
      <c r="E136" t="s">
        <v>124</v>
      </c>
      <c r="F136" t="s">
        <v>12</v>
      </c>
      <c r="G136" t="s">
        <v>13</v>
      </c>
      <c r="H136" t="s">
        <v>14</v>
      </c>
      <c r="I136" s="3">
        <v>2008</v>
      </c>
      <c r="J136" s="7">
        <v>1000000000</v>
      </c>
      <c r="K136" t="s">
        <v>405</v>
      </c>
      <c r="L136" s="3">
        <f>Q2_Table[[#This Row],[Year Joined]]-Q2_Table[[#This Row],[Year Founded]]</f>
        <v>13</v>
      </c>
    </row>
    <row r="137" spans="1:12" x14ac:dyDescent="0.2">
      <c r="A137" t="s">
        <v>368</v>
      </c>
      <c r="B137" s="2">
        <v>5000000000</v>
      </c>
      <c r="C137" s="1">
        <v>43381</v>
      </c>
      <c r="D137" s="3" t="str">
        <f>TEXT(Q2_Table[[#This Row],[Date Joined]],"yyyy")</f>
        <v>2018</v>
      </c>
      <c r="E137" t="s">
        <v>11</v>
      </c>
      <c r="F137" t="s">
        <v>369</v>
      </c>
      <c r="G137" t="s">
        <v>13</v>
      </c>
      <c r="H137" t="s">
        <v>14</v>
      </c>
      <c r="I137" s="3">
        <v>2015</v>
      </c>
      <c r="J137" s="7">
        <v>514000000</v>
      </c>
      <c r="K137" t="s">
        <v>370</v>
      </c>
      <c r="L137" s="3">
        <f>Q2_Table[[#This Row],[Year Joined]]-Q2_Table[[#This Row],[Year Founded]]</f>
        <v>3</v>
      </c>
    </row>
    <row r="138" spans="1:12" x14ac:dyDescent="0.2">
      <c r="A138" t="s">
        <v>431</v>
      </c>
      <c r="B138" s="2">
        <v>5000000000</v>
      </c>
      <c r="C138" s="1">
        <v>44208</v>
      </c>
      <c r="D138" s="3" t="str">
        <f>TEXT(Q2_Table[[#This Row],[Date Joined]],"yyyy")</f>
        <v>2021</v>
      </c>
      <c r="E138" t="s">
        <v>52</v>
      </c>
      <c r="F138" t="s">
        <v>101</v>
      </c>
      <c r="G138" t="s">
        <v>19</v>
      </c>
      <c r="H138" t="s">
        <v>20</v>
      </c>
      <c r="I138" s="3">
        <v>2015</v>
      </c>
      <c r="J138" s="7">
        <v>633000000</v>
      </c>
      <c r="K138" t="s">
        <v>432</v>
      </c>
      <c r="L138" s="3">
        <f>Q2_Table[[#This Row],[Year Joined]]-Q2_Table[[#This Row],[Year Founded]]</f>
        <v>6</v>
      </c>
    </row>
    <row r="139" spans="1:12" x14ac:dyDescent="0.2">
      <c r="A139" t="s">
        <v>406</v>
      </c>
      <c r="B139" s="2">
        <v>5000000000</v>
      </c>
      <c r="C139" s="1">
        <v>43494</v>
      </c>
      <c r="D139" s="3" t="str">
        <f>TEXT(Q2_Table[[#This Row],[Date Joined]],"yyyy")</f>
        <v>2019</v>
      </c>
      <c r="E139" t="s">
        <v>52</v>
      </c>
      <c r="F139" t="s">
        <v>407</v>
      </c>
      <c r="G139" t="s">
        <v>408</v>
      </c>
      <c r="H139" t="s">
        <v>33</v>
      </c>
      <c r="I139" s="3">
        <v>2008</v>
      </c>
      <c r="J139" s="7">
        <v>596000000</v>
      </c>
      <c r="K139" t="s">
        <v>409</v>
      </c>
      <c r="L139" s="3">
        <f>Q2_Table[[#This Row],[Year Joined]]-Q2_Table[[#This Row],[Year Founded]]</f>
        <v>11</v>
      </c>
    </row>
    <row r="140" spans="1:12" x14ac:dyDescent="0.2">
      <c r="A140" t="s">
        <v>392</v>
      </c>
      <c r="B140" s="2">
        <v>5000000000</v>
      </c>
      <c r="C140" s="1">
        <v>44200</v>
      </c>
      <c r="D140" s="3" t="str">
        <f>TEXT(Q2_Table[[#This Row],[Date Joined]],"yyyy")</f>
        <v>2021</v>
      </c>
      <c r="E140" t="s">
        <v>97</v>
      </c>
      <c r="F140" t="s">
        <v>347</v>
      </c>
      <c r="G140" t="s">
        <v>19</v>
      </c>
      <c r="H140" t="s">
        <v>20</v>
      </c>
      <c r="I140" s="3">
        <v>2013</v>
      </c>
      <c r="J140" s="7">
        <v>497000000</v>
      </c>
      <c r="K140" t="s">
        <v>393</v>
      </c>
      <c r="L140" s="3">
        <f>Q2_Table[[#This Row],[Year Joined]]-Q2_Table[[#This Row],[Year Founded]]</f>
        <v>8</v>
      </c>
    </row>
    <row r="141" spans="1:12" x14ac:dyDescent="0.2">
      <c r="A141" t="s">
        <v>419</v>
      </c>
      <c r="B141" s="2">
        <v>5000000000</v>
      </c>
      <c r="C141" s="1">
        <v>44183</v>
      </c>
      <c r="D141" s="3" t="str">
        <f>TEXT(Q2_Table[[#This Row],[Date Joined]],"yyyy")</f>
        <v>2020</v>
      </c>
      <c r="E141" t="s">
        <v>27</v>
      </c>
      <c r="F141" t="s">
        <v>420</v>
      </c>
      <c r="G141" t="s">
        <v>421</v>
      </c>
      <c r="H141" t="s">
        <v>413</v>
      </c>
      <c r="I141" s="3">
        <v>2012</v>
      </c>
      <c r="J141" s="7">
        <v>824000000</v>
      </c>
      <c r="K141" t="s">
        <v>422</v>
      </c>
      <c r="L141" s="3">
        <f>Q2_Table[[#This Row],[Year Joined]]-Q2_Table[[#This Row],[Year Founded]]</f>
        <v>8</v>
      </c>
    </row>
    <row r="142" spans="1:12" x14ac:dyDescent="0.2">
      <c r="A142" t="s">
        <v>359</v>
      </c>
      <c r="B142" s="2">
        <v>5000000000</v>
      </c>
      <c r="C142" s="1">
        <v>44187</v>
      </c>
      <c r="D142" s="3" t="str">
        <f>TEXT(Q2_Table[[#This Row],[Date Joined]],"yyyy")</f>
        <v>2020</v>
      </c>
      <c r="E142" t="s">
        <v>36</v>
      </c>
      <c r="F142" t="s">
        <v>69</v>
      </c>
      <c r="G142" t="s">
        <v>70</v>
      </c>
      <c r="H142" t="s">
        <v>14</v>
      </c>
      <c r="I142" s="3">
        <v>2007</v>
      </c>
      <c r="J142" s="7">
        <v>869000000</v>
      </c>
      <c r="K142" t="s">
        <v>360</v>
      </c>
      <c r="L142" s="3">
        <f>Q2_Table[[#This Row],[Year Joined]]-Q2_Table[[#This Row],[Year Founded]]</f>
        <v>13</v>
      </c>
    </row>
    <row r="143" spans="1:12" x14ac:dyDescent="0.2">
      <c r="A143" t="s">
        <v>394</v>
      </c>
      <c r="B143" s="2">
        <v>5000000000</v>
      </c>
      <c r="C143" s="1">
        <v>43803</v>
      </c>
      <c r="D143" s="3" t="str">
        <f>TEXT(Q2_Table[[#This Row],[Date Joined]],"yyyy")</f>
        <v>2019</v>
      </c>
      <c r="E143" t="s">
        <v>36</v>
      </c>
      <c r="F143" t="s">
        <v>101</v>
      </c>
      <c r="G143" t="s">
        <v>19</v>
      </c>
      <c r="H143" t="s">
        <v>20</v>
      </c>
      <c r="I143" s="3">
        <v>2013</v>
      </c>
      <c r="J143" s="7">
        <v>647000000</v>
      </c>
      <c r="K143" t="s">
        <v>395</v>
      </c>
      <c r="L143" s="3">
        <f>Q2_Table[[#This Row],[Year Joined]]-Q2_Table[[#This Row],[Year Founded]]</f>
        <v>6</v>
      </c>
    </row>
    <row r="144" spans="1:12" x14ac:dyDescent="0.2">
      <c r="A144" t="s">
        <v>433</v>
      </c>
      <c r="B144" s="2">
        <v>5000000000</v>
      </c>
      <c r="C144" s="1">
        <v>44279</v>
      </c>
      <c r="D144" s="3" t="str">
        <f>TEXT(Q2_Table[[#This Row],[Date Joined]],"yyyy")</f>
        <v>2021</v>
      </c>
      <c r="E144" t="s">
        <v>156</v>
      </c>
      <c r="F144" t="s">
        <v>434</v>
      </c>
      <c r="G144" t="s">
        <v>230</v>
      </c>
      <c r="H144" t="s">
        <v>20</v>
      </c>
      <c r="I144" s="3">
        <v>2007</v>
      </c>
      <c r="J144" s="7">
        <v>599000000</v>
      </c>
      <c r="K144" t="s">
        <v>435</v>
      </c>
      <c r="L144" s="3">
        <f>Q2_Table[[#This Row],[Year Joined]]-Q2_Table[[#This Row],[Year Founded]]</f>
        <v>14</v>
      </c>
    </row>
    <row r="145" spans="1:12" x14ac:dyDescent="0.2">
      <c r="A145" t="s">
        <v>361</v>
      </c>
      <c r="B145" s="2">
        <v>5000000000</v>
      </c>
      <c r="C145" s="1">
        <v>44103</v>
      </c>
      <c r="D145" s="3" t="str">
        <f>TEXT(Q2_Table[[#This Row],[Date Joined]],"yyyy")</f>
        <v>2020</v>
      </c>
      <c r="E145" t="s">
        <v>17</v>
      </c>
      <c r="F145" t="s">
        <v>42</v>
      </c>
      <c r="G145" t="s">
        <v>43</v>
      </c>
      <c r="H145" t="s">
        <v>33</v>
      </c>
      <c r="I145" s="3">
        <v>1994</v>
      </c>
      <c r="J145" s="7">
        <v>187000000</v>
      </c>
      <c r="K145" t="s">
        <v>362</v>
      </c>
      <c r="L145" s="3">
        <f>Q2_Table[[#This Row],[Year Joined]]-Q2_Table[[#This Row],[Year Founded]]</f>
        <v>26</v>
      </c>
    </row>
    <row r="146" spans="1:12" x14ac:dyDescent="0.2">
      <c r="A146" t="s">
        <v>436</v>
      </c>
      <c r="B146" s="2">
        <v>5000000000</v>
      </c>
      <c r="C146" s="1">
        <v>43663</v>
      </c>
      <c r="D146" s="3" t="str">
        <f>TEXT(Q2_Table[[#This Row],[Date Joined]],"yyyy")</f>
        <v>2019</v>
      </c>
      <c r="E146" t="s">
        <v>11</v>
      </c>
      <c r="F146" t="s">
        <v>437</v>
      </c>
      <c r="G146" t="s">
        <v>19</v>
      </c>
      <c r="H146" t="s">
        <v>20</v>
      </c>
      <c r="I146" s="3">
        <v>2009</v>
      </c>
      <c r="J146" s="7">
        <v>371000000</v>
      </c>
      <c r="K146" t="s">
        <v>438</v>
      </c>
      <c r="L146" s="3">
        <f>Q2_Table[[#This Row],[Year Joined]]-Q2_Table[[#This Row],[Year Founded]]</f>
        <v>10</v>
      </c>
    </row>
    <row r="147" spans="1:12" x14ac:dyDescent="0.2">
      <c r="A147" t="s">
        <v>383</v>
      </c>
      <c r="B147" s="2">
        <v>5000000000</v>
      </c>
      <c r="C147" s="1">
        <v>44286</v>
      </c>
      <c r="D147" s="3" t="str">
        <f>TEXT(Q2_Table[[#This Row],[Date Joined]],"yyyy")</f>
        <v>2021</v>
      </c>
      <c r="E147" t="s">
        <v>27</v>
      </c>
      <c r="F147" t="s">
        <v>42</v>
      </c>
      <c r="G147" t="s">
        <v>43</v>
      </c>
      <c r="H147" t="s">
        <v>33</v>
      </c>
      <c r="I147" s="3">
        <v>2014</v>
      </c>
      <c r="J147" s="7">
        <v>286000000</v>
      </c>
      <c r="K147" t="s">
        <v>384</v>
      </c>
      <c r="L147" s="3">
        <f>Q2_Table[[#This Row],[Year Joined]]-Q2_Table[[#This Row],[Year Founded]]</f>
        <v>7</v>
      </c>
    </row>
    <row r="148" spans="1:12" x14ac:dyDescent="0.2">
      <c r="A148" t="s">
        <v>363</v>
      </c>
      <c r="B148" s="2">
        <v>5000000000</v>
      </c>
      <c r="C148" s="1">
        <v>44291</v>
      </c>
      <c r="D148" s="3" t="str">
        <f>TEXT(Q2_Table[[#This Row],[Date Joined]],"yyyy")</f>
        <v>2021</v>
      </c>
      <c r="E148" t="s">
        <v>36</v>
      </c>
      <c r="F148" t="s">
        <v>69</v>
      </c>
      <c r="G148" t="s">
        <v>70</v>
      </c>
      <c r="H148" t="s">
        <v>14</v>
      </c>
      <c r="I148" s="3">
        <v>2015</v>
      </c>
      <c r="J148" s="7">
        <v>1000000000</v>
      </c>
      <c r="K148" t="s">
        <v>364</v>
      </c>
      <c r="L148" s="3">
        <f>Q2_Table[[#This Row],[Year Joined]]-Q2_Table[[#This Row],[Year Founded]]</f>
        <v>6</v>
      </c>
    </row>
    <row r="149" spans="1:12" x14ac:dyDescent="0.2">
      <c r="A149" t="s">
        <v>365</v>
      </c>
      <c r="B149" s="2">
        <v>5000000000</v>
      </c>
      <c r="C149" s="1">
        <v>41843</v>
      </c>
      <c r="D149" s="3" t="str">
        <f>TEXT(Q2_Table[[#This Row],[Date Joined]],"yyyy")</f>
        <v>2014</v>
      </c>
      <c r="E149" t="s">
        <v>124</v>
      </c>
      <c r="F149" t="s">
        <v>366</v>
      </c>
      <c r="G149" t="s">
        <v>13</v>
      </c>
      <c r="H149" t="s">
        <v>14</v>
      </c>
      <c r="I149" s="3">
        <v>2003</v>
      </c>
      <c r="J149" s="7">
        <v>943000000</v>
      </c>
      <c r="K149" t="s">
        <v>367</v>
      </c>
      <c r="L149" s="3">
        <f>Q2_Table[[#This Row],[Year Joined]]-Q2_Table[[#This Row],[Year Founded]]</f>
        <v>11</v>
      </c>
    </row>
    <row r="150" spans="1:12" x14ac:dyDescent="0.2">
      <c r="A150" t="s">
        <v>373</v>
      </c>
      <c r="B150" s="2">
        <v>5000000000</v>
      </c>
      <c r="C150" s="1">
        <v>43404</v>
      </c>
      <c r="D150" s="3" t="str">
        <f>TEXT(Q2_Table[[#This Row],[Date Joined]],"yyyy")</f>
        <v>2018</v>
      </c>
      <c r="E150" t="s">
        <v>27</v>
      </c>
      <c r="F150" t="s">
        <v>42</v>
      </c>
      <c r="G150" t="s">
        <v>43</v>
      </c>
      <c r="H150" t="s">
        <v>33</v>
      </c>
      <c r="I150" s="3">
        <v>2015</v>
      </c>
      <c r="J150" s="7">
        <v>1000000000</v>
      </c>
      <c r="K150" t="s">
        <v>374</v>
      </c>
      <c r="L150" s="3">
        <f>Q2_Table[[#This Row],[Year Joined]]-Q2_Table[[#This Row],[Year Founded]]</f>
        <v>3</v>
      </c>
    </row>
    <row r="151" spans="1:12" x14ac:dyDescent="0.2">
      <c r="A151" t="s">
        <v>439</v>
      </c>
      <c r="B151" s="2">
        <v>5000000000</v>
      </c>
      <c r="C151" s="1">
        <v>43856</v>
      </c>
      <c r="D151" s="3" t="str">
        <f>TEXT(Q2_Table[[#This Row],[Date Joined]],"yyyy")</f>
        <v>2020</v>
      </c>
      <c r="E151" t="s">
        <v>213</v>
      </c>
      <c r="F151" t="s">
        <v>356</v>
      </c>
      <c r="G151" t="s">
        <v>357</v>
      </c>
      <c r="H151" t="s">
        <v>14</v>
      </c>
      <c r="I151" s="3">
        <v>2011</v>
      </c>
      <c r="J151" s="7">
        <v>425000000</v>
      </c>
      <c r="K151" t="s">
        <v>440</v>
      </c>
      <c r="L151" s="3">
        <f>Q2_Table[[#This Row],[Year Joined]]-Q2_Table[[#This Row],[Year Founded]]</f>
        <v>9</v>
      </c>
    </row>
    <row r="152" spans="1:12" x14ac:dyDescent="0.2">
      <c r="A152" t="s">
        <v>441</v>
      </c>
      <c r="B152" s="2">
        <v>5000000000</v>
      </c>
      <c r="C152" s="1">
        <v>44408</v>
      </c>
      <c r="D152" s="3" t="str">
        <f>TEXT(Q2_Table[[#This Row],[Date Joined]],"yyyy")</f>
        <v>2021</v>
      </c>
      <c r="E152" t="s">
        <v>23</v>
      </c>
      <c r="F152" t="s">
        <v>442</v>
      </c>
      <c r="G152" t="s">
        <v>70</v>
      </c>
      <c r="H152" t="s">
        <v>14</v>
      </c>
      <c r="I152" s="3">
        <v>2015</v>
      </c>
      <c r="J152" s="7">
        <v>734000000</v>
      </c>
      <c r="K152" t="s">
        <v>443</v>
      </c>
      <c r="L152" s="3">
        <f>Q2_Table[[#This Row],[Year Joined]]-Q2_Table[[#This Row],[Year Founded]]</f>
        <v>6</v>
      </c>
    </row>
    <row r="153" spans="1:12" x14ac:dyDescent="0.2">
      <c r="A153" t="s">
        <v>444</v>
      </c>
      <c r="B153" s="2">
        <v>5000000000</v>
      </c>
      <c r="C153" s="1">
        <v>43648</v>
      </c>
      <c r="D153" s="3" t="str">
        <f>TEXT(Q2_Table[[#This Row],[Date Joined]],"yyyy")</f>
        <v>2019</v>
      </c>
      <c r="E153" t="s">
        <v>133</v>
      </c>
      <c r="F153" t="s">
        <v>69</v>
      </c>
      <c r="G153" t="s">
        <v>70</v>
      </c>
      <c r="H153" t="s">
        <v>14</v>
      </c>
      <c r="I153" s="3">
        <v>2019</v>
      </c>
      <c r="J153" s="7">
        <v>761000000</v>
      </c>
      <c r="K153" t="s">
        <v>445</v>
      </c>
      <c r="L153" s="3">
        <f>Q2_Table[[#This Row],[Year Joined]]-Q2_Table[[#This Row],[Year Founded]]</f>
        <v>0</v>
      </c>
    </row>
    <row r="154" spans="1:12" x14ac:dyDescent="0.2">
      <c r="A154" t="s">
        <v>423</v>
      </c>
      <c r="B154" s="2">
        <v>5000000000</v>
      </c>
      <c r="C154" s="1">
        <v>43657</v>
      </c>
      <c r="D154" s="3" t="str">
        <f>TEXT(Q2_Table[[#This Row],[Date Joined]],"yyyy")</f>
        <v>2019</v>
      </c>
      <c r="E154" t="s">
        <v>36</v>
      </c>
      <c r="F154" t="s">
        <v>424</v>
      </c>
      <c r="G154" t="s">
        <v>19</v>
      </c>
      <c r="H154" t="s">
        <v>20</v>
      </c>
      <c r="I154" s="3">
        <v>2016</v>
      </c>
      <c r="J154" s="7">
        <v>926000000</v>
      </c>
      <c r="K154" t="s">
        <v>425</v>
      </c>
      <c r="L154" s="3">
        <f>Q2_Table[[#This Row],[Year Joined]]-Q2_Table[[#This Row],[Year Founded]]</f>
        <v>3</v>
      </c>
    </row>
    <row r="155" spans="1:12" x14ac:dyDescent="0.2">
      <c r="A155" t="s">
        <v>446</v>
      </c>
      <c r="B155" s="2">
        <v>5000000000</v>
      </c>
      <c r="C155" s="1">
        <v>43854</v>
      </c>
      <c r="D155" s="3" t="str">
        <f>TEXT(Q2_Table[[#This Row],[Date Joined]],"yyyy")</f>
        <v>2020</v>
      </c>
      <c r="E155" t="s">
        <v>27</v>
      </c>
      <c r="F155" t="s">
        <v>447</v>
      </c>
      <c r="G155" t="s">
        <v>70</v>
      </c>
      <c r="H155" t="s">
        <v>14</v>
      </c>
      <c r="I155" s="3">
        <v>1998</v>
      </c>
      <c r="J155" s="7">
        <v>903000000</v>
      </c>
      <c r="K155" t="s">
        <v>448</v>
      </c>
      <c r="L155" s="3">
        <f>Q2_Table[[#This Row],[Year Joined]]-Q2_Table[[#This Row],[Year Founded]]</f>
        <v>22</v>
      </c>
    </row>
    <row r="156" spans="1:12" x14ac:dyDescent="0.2">
      <c r="A156" t="s">
        <v>398</v>
      </c>
      <c r="B156" s="2">
        <v>5000000000</v>
      </c>
      <c r="C156" s="1">
        <v>44383</v>
      </c>
      <c r="D156" s="3" t="str">
        <f>TEXT(Q2_Table[[#This Row],[Date Joined]],"yyyy")</f>
        <v>2021</v>
      </c>
      <c r="E156" t="s">
        <v>27</v>
      </c>
      <c r="F156" t="s">
        <v>399</v>
      </c>
      <c r="G156" t="s">
        <v>400</v>
      </c>
      <c r="H156" t="s">
        <v>33</v>
      </c>
      <c r="I156" s="3">
        <v>2015</v>
      </c>
      <c r="J156" s="7">
        <v>428000000</v>
      </c>
      <c r="K156" t="s">
        <v>401</v>
      </c>
      <c r="L156" s="3">
        <f>Q2_Table[[#This Row],[Year Joined]]-Q2_Table[[#This Row],[Year Founded]]</f>
        <v>6</v>
      </c>
    </row>
    <row r="157" spans="1:12" x14ac:dyDescent="0.2">
      <c r="A157" t="s">
        <v>449</v>
      </c>
      <c r="B157" s="2">
        <v>5000000000</v>
      </c>
      <c r="C157" s="1">
        <v>44572</v>
      </c>
      <c r="D157" s="3" t="str">
        <f>TEXT(Q2_Table[[#This Row],[Date Joined]],"yyyy")</f>
        <v>2022</v>
      </c>
      <c r="E157" t="s">
        <v>27</v>
      </c>
      <c r="F157" t="s">
        <v>315</v>
      </c>
      <c r="G157" t="s">
        <v>316</v>
      </c>
      <c r="H157" t="s">
        <v>33</v>
      </c>
      <c r="I157" s="3">
        <v>2016</v>
      </c>
      <c r="J157" s="7">
        <v>704000000</v>
      </c>
      <c r="K157" t="s">
        <v>450</v>
      </c>
      <c r="L157" s="3">
        <f>Q2_Table[[#This Row],[Year Joined]]-Q2_Table[[#This Row],[Year Founded]]</f>
        <v>6</v>
      </c>
    </row>
    <row r="158" spans="1:12" x14ac:dyDescent="0.2">
      <c r="A158" t="s">
        <v>426</v>
      </c>
      <c r="B158" s="2">
        <v>5000000000</v>
      </c>
      <c r="C158" s="1">
        <v>43717</v>
      </c>
      <c r="D158" s="3" t="str">
        <f>TEXT(Q2_Table[[#This Row],[Date Joined]],"yyyy")</f>
        <v>2019</v>
      </c>
      <c r="E158" t="s">
        <v>23</v>
      </c>
      <c r="F158" t="s">
        <v>427</v>
      </c>
      <c r="G158" t="s">
        <v>421</v>
      </c>
      <c r="H158" t="s">
        <v>413</v>
      </c>
      <c r="I158" s="3">
        <v>2012</v>
      </c>
      <c r="J158" s="7">
        <v>755000000</v>
      </c>
      <c r="K158" t="s">
        <v>428</v>
      </c>
      <c r="L158" s="3">
        <f>Q2_Table[[#This Row],[Year Joined]]-Q2_Table[[#This Row],[Year Founded]]</f>
        <v>7</v>
      </c>
    </row>
    <row r="159" spans="1:12" x14ac:dyDescent="0.2">
      <c r="A159" t="s">
        <v>410</v>
      </c>
      <c r="B159" s="2">
        <v>5000000000</v>
      </c>
      <c r="C159" s="1">
        <v>43343</v>
      </c>
      <c r="D159" s="3" t="str">
        <f>TEXT(Q2_Table[[#This Row],[Date Joined]],"yyyy")</f>
        <v>2018</v>
      </c>
      <c r="E159" t="s">
        <v>46</v>
      </c>
      <c r="F159" t="s">
        <v>411</v>
      </c>
      <c r="G159" t="s">
        <v>412</v>
      </c>
      <c r="H159" t="s">
        <v>413</v>
      </c>
      <c r="I159" s="3">
        <v>2015</v>
      </c>
      <c r="J159" s="7">
        <v>2000000000</v>
      </c>
      <c r="K159" t="s">
        <v>414</v>
      </c>
      <c r="L159" s="3">
        <f>Q2_Table[[#This Row],[Year Joined]]-Q2_Table[[#This Row],[Year Founded]]</f>
        <v>3</v>
      </c>
    </row>
    <row r="160" spans="1:12" x14ac:dyDescent="0.2">
      <c r="A160" t="s">
        <v>371</v>
      </c>
      <c r="B160" s="2">
        <v>5000000000</v>
      </c>
      <c r="C160" s="1">
        <v>42234</v>
      </c>
      <c r="D160" s="3" t="str">
        <f>TEXT(Q2_Table[[#This Row],[Date Joined]],"yyyy")</f>
        <v>2015</v>
      </c>
      <c r="E160" t="s">
        <v>124</v>
      </c>
      <c r="F160" t="s">
        <v>24</v>
      </c>
      <c r="G160" t="s">
        <v>13</v>
      </c>
      <c r="H160" t="s">
        <v>14</v>
      </c>
      <c r="I160" s="3">
        <v>2012</v>
      </c>
      <c r="J160" s="7">
        <v>492000000</v>
      </c>
      <c r="K160" t="s">
        <v>372</v>
      </c>
      <c r="L160" s="3">
        <f>Q2_Table[[#This Row],[Year Joined]]-Q2_Table[[#This Row],[Year Founded]]</f>
        <v>3</v>
      </c>
    </row>
    <row r="161" spans="1:12" x14ac:dyDescent="0.2">
      <c r="A161" t="s">
        <v>451</v>
      </c>
      <c r="B161" s="2">
        <v>5000000000</v>
      </c>
      <c r="C161" s="1">
        <v>44299</v>
      </c>
      <c r="D161" s="3" t="str">
        <f>TEXT(Q2_Table[[#This Row],[Date Joined]],"yyyy")</f>
        <v>2021</v>
      </c>
      <c r="E161" t="s">
        <v>52</v>
      </c>
      <c r="F161" t="s">
        <v>277</v>
      </c>
      <c r="G161" t="s">
        <v>19</v>
      </c>
      <c r="H161" t="s">
        <v>20</v>
      </c>
      <c r="I161" s="3">
        <v>2017</v>
      </c>
      <c r="J161" s="7">
        <v>1000000000</v>
      </c>
      <c r="K161" t="s">
        <v>452</v>
      </c>
      <c r="L161" s="3">
        <f>Q2_Table[[#This Row],[Year Joined]]-Q2_Table[[#This Row],[Year Founded]]</f>
        <v>4</v>
      </c>
    </row>
    <row r="162" spans="1:12" x14ac:dyDescent="0.2">
      <c r="A162" t="s">
        <v>375</v>
      </c>
      <c r="B162" s="2">
        <v>5000000000</v>
      </c>
      <c r="C162" s="1">
        <v>44271</v>
      </c>
      <c r="D162" s="3" t="str">
        <f>TEXT(Q2_Table[[#This Row],[Date Joined]],"yyyy")</f>
        <v>2021</v>
      </c>
      <c r="E162" t="s">
        <v>201</v>
      </c>
      <c r="F162" t="s">
        <v>101</v>
      </c>
      <c r="G162" t="s">
        <v>19</v>
      </c>
      <c r="H162" t="s">
        <v>20</v>
      </c>
      <c r="I162" s="3">
        <v>2012</v>
      </c>
      <c r="J162" s="7">
        <v>644000000</v>
      </c>
      <c r="K162" t="s">
        <v>376</v>
      </c>
      <c r="L162" s="3">
        <f>Q2_Table[[#This Row],[Year Joined]]-Q2_Table[[#This Row],[Year Founded]]</f>
        <v>9</v>
      </c>
    </row>
    <row r="163" spans="1:12" x14ac:dyDescent="0.2">
      <c r="A163" t="s">
        <v>402</v>
      </c>
      <c r="B163" s="2">
        <v>5000000000</v>
      </c>
      <c r="C163" s="1">
        <v>44336</v>
      </c>
      <c r="D163" s="3" t="str">
        <f>TEXT(Q2_Table[[#This Row],[Date Joined]],"yyyy")</f>
        <v>2021</v>
      </c>
      <c r="E163" t="s">
        <v>27</v>
      </c>
      <c r="F163" t="s">
        <v>208</v>
      </c>
      <c r="G163" t="s">
        <v>149</v>
      </c>
      <c r="H163" t="s">
        <v>33</v>
      </c>
      <c r="I163" s="3">
        <v>2015</v>
      </c>
      <c r="J163" s="7">
        <v>996000000</v>
      </c>
      <c r="K163" t="s">
        <v>403</v>
      </c>
      <c r="L163" s="3">
        <f>Q2_Table[[#This Row],[Year Joined]]-Q2_Table[[#This Row],[Year Founded]]</f>
        <v>6</v>
      </c>
    </row>
    <row r="164" spans="1:12" x14ac:dyDescent="0.2">
      <c r="A164" t="s">
        <v>385</v>
      </c>
      <c r="B164" s="2">
        <v>5000000000</v>
      </c>
      <c r="C164" s="1">
        <v>42576</v>
      </c>
      <c r="D164" s="3" t="str">
        <f>TEXT(Q2_Table[[#This Row],[Date Joined]],"yyyy")</f>
        <v>2016</v>
      </c>
      <c r="E164" t="s">
        <v>124</v>
      </c>
      <c r="F164" t="s">
        <v>24</v>
      </c>
      <c r="G164" t="s">
        <v>13</v>
      </c>
      <c r="H164" t="s">
        <v>14</v>
      </c>
      <c r="I164" s="3">
        <v>2012</v>
      </c>
      <c r="J164" s="7">
        <v>943000000</v>
      </c>
      <c r="K164" t="s">
        <v>386</v>
      </c>
      <c r="L164" s="3">
        <f>Q2_Table[[#This Row],[Year Joined]]-Q2_Table[[#This Row],[Year Founded]]</f>
        <v>4</v>
      </c>
    </row>
    <row r="165" spans="1:12" x14ac:dyDescent="0.2">
      <c r="A165" t="s">
        <v>453</v>
      </c>
      <c r="B165" s="2">
        <v>5000000000</v>
      </c>
      <c r="C165" s="1">
        <v>42993</v>
      </c>
      <c r="D165" s="3" t="str">
        <f>TEXT(Q2_Table[[#This Row],[Date Joined]],"yyyy")</f>
        <v>2017</v>
      </c>
      <c r="E165" t="s">
        <v>97</v>
      </c>
      <c r="F165" t="s">
        <v>77</v>
      </c>
      <c r="G165" t="s">
        <v>13</v>
      </c>
      <c r="H165" t="s">
        <v>14</v>
      </c>
      <c r="I165" s="3">
        <v>2011</v>
      </c>
      <c r="J165" s="7">
        <v>503000000</v>
      </c>
      <c r="K165" t="s">
        <v>454</v>
      </c>
      <c r="L165" s="3">
        <f>Q2_Table[[#This Row],[Year Joined]]-Q2_Table[[#This Row],[Year Founded]]</f>
        <v>6</v>
      </c>
    </row>
    <row r="166" spans="1:12" x14ac:dyDescent="0.2">
      <c r="A166" t="s">
        <v>379</v>
      </c>
      <c r="B166" s="2">
        <v>5000000000</v>
      </c>
      <c r="C166" s="1">
        <v>43796</v>
      </c>
      <c r="D166" s="3" t="str">
        <f>TEXT(Q2_Table[[#This Row],[Date Joined]],"yyyy")</f>
        <v>2019</v>
      </c>
      <c r="E166" t="s">
        <v>23</v>
      </c>
      <c r="F166" t="s">
        <v>380</v>
      </c>
      <c r="G166" t="s">
        <v>381</v>
      </c>
      <c r="H166" t="s">
        <v>33</v>
      </c>
      <c r="I166" s="3">
        <v>2008</v>
      </c>
      <c r="J166" s="7">
        <v>562000000</v>
      </c>
      <c r="K166" t="s">
        <v>382</v>
      </c>
      <c r="L166" s="3">
        <f>Q2_Table[[#This Row],[Year Joined]]-Q2_Table[[#This Row],[Year Founded]]</f>
        <v>11</v>
      </c>
    </row>
    <row r="167" spans="1:12" x14ac:dyDescent="0.2">
      <c r="A167" t="s">
        <v>377</v>
      </c>
      <c r="B167" s="2">
        <v>5000000000</v>
      </c>
      <c r="C167" s="1">
        <v>42586</v>
      </c>
      <c r="D167" s="3" t="str">
        <f>TEXT(Q2_Table[[#This Row],[Date Joined]],"yyyy")</f>
        <v>2016</v>
      </c>
      <c r="E167" t="s">
        <v>68</v>
      </c>
      <c r="F167" t="s">
        <v>12</v>
      </c>
      <c r="G167" t="s">
        <v>13</v>
      </c>
      <c r="H167" t="s">
        <v>14</v>
      </c>
      <c r="I167" s="3">
        <v>2013</v>
      </c>
      <c r="J167" s="7">
        <v>1000000000</v>
      </c>
      <c r="K167" t="s">
        <v>378</v>
      </c>
      <c r="L167" s="3">
        <f>Q2_Table[[#This Row],[Year Joined]]-Q2_Table[[#This Row],[Year Founded]]</f>
        <v>3</v>
      </c>
    </row>
    <row r="168" spans="1:12" x14ac:dyDescent="0.2">
      <c r="A168" t="s">
        <v>455</v>
      </c>
      <c r="B168" s="2">
        <v>5000000000</v>
      </c>
      <c r="C168" s="1">
        <v>43532</v>
      </c>
      <c r="D168" s="3" t="str">
        <f>TEXT(Q2_Table[[#This Row],[Date Joined]],"yyyy")</f>
        <v>2019</v>
      </c>
      <c r="E168" t="s">
        <v>133</v>
      </c>
      <c r="F168" t="s">
        <v>77</v>
      </c>
      <c r="G168" t="s">
        <v>13</v>
      </c>
      <c r="H168" t="s">
        <v>14</v>
      </c>
      <c r="I168" s="3">
        <v>2015</v>
      </c>
      <c r="J168" s="7">
        <v>4000000000</v>
      </c>
      <c r="K168" t="s">
        <v>456</v>
      </c>
      <c r="L168" s="3">
        <f>Q2_Table[[#This Row],[Year Joined]]-Q2_Table[[#This Row],[Year Founded]]</f>
        <v>4</v>
      </c>
    </row>
    <row r="169" spans="1:12" x14ac:dyDescent="0.2">
      <c r="A169" t="s">
        <v>457</v>
      </c>
      <c r="B169" s="2">
        <v>5000000000</v>
      </c>
      <c r="C169" s="1">
        <v>44431</v>
      </c>
      <c r="D169" s="3" t="str">
        <f>TEXT(Q2_Table[[#This Row],[Date Joined]],"yyyy")</f>
        <v>2021</v>
      </c>
      <c r="E169" t="s">
        <v>27</v>
      </c>
      <c r="F169" t="s">
        <v>42</v>
      </c>
      <c r="G169" t="s">
        <v>43</v>
      </c>
      <c r="H169" t="s">
        <v>33</v>
      </c>
      <c r="I169" s="3">
        <v>2010</v>
      </c>
      <c r="J169" s="7">
        <v>655000000</v>
      </c>
      <c r="K169" t="s">
        <v>458</v>
      </c>
      <c r="L169" s="3">
        <f>Q2_Table[[#This Row],[Year Joined]]-Q2_Table[[#This Row],[Year Founded]]</f>
        <v>11</v>
      </c>
    </row>
    <row r="170" spans="1:12" x14ac:dyDescent="0.2">
      <c r="A170" t="s">
        <v>459</v>
      </c>
      <c r="B170" s="2">
        <v>4000000000</v>
      </c>
      <c r="C170" s="1">
        <v>44529</v>
      </c>
      <c r="D170" s="3" t="str">
        <f>TEXT(Q2_Table[[#This Row],[Date Joined]],"yyyy")</f>
        <v>2021</v>
      </c>
      <c r="E170" t="s">
        <v>97</v>
      </c>
      <c r="F170" t="s">
        <v>460</v>
      </c>
      <c r="G170" t="s">
        <v>13</v>
      </c>
      <c r="H170" t="s">
        <v>14</v>
      </c>
      <c r="I170" s="3">
        <v>2019</v>
      </c>
      <c r="J170" s="7">
        <v>1000000000</v>
      </c>
      <c r="K170" t="s">
        <v>461</v>
      </c>
      <c r="L170" s="3">
        <f>Q2_Table[[#This Row],[Year Joined]]-Q2_Table[[#This Row],[Year Founded]]</f>
        <v>2</v>
      </c>
    </row>
    <row r="171" spans="1:12" x14ac:dyDescent="0.2">
      <c r="A171" t="s">
        <v>515</v>
      </c>
      <c r="B171" s="2">
        <v>4000000000</v>
      </c>
      <c r="C171" s="1">
        <v>44126</v>
      </c>
      <c r="D171" s="3" t="str">
        <f>TEXT(Q2_Table[[#This Row],[Date Joined]],"yyyy")</f>
        <v>2020</v>
      </c>
      <c r="E171" t="s">
        <v>52</v>
      </c>
      <c r="F171" t="s">
        <v>516</v>
      </c>
      <c r="G171" t="s">
        <v>19</v>
      </c>
      <c r="H171" t="s">
        <v>20</v>
      </c>
      <c r="I171" s="3">
        <v>2017</v>
      </c>
      <c r="J171" s="7">
        <v>352000000</v>
      </c>
      <c r="K171" t="s">
        <v>517</v>
      </c>
      <c r="L171" s="3">
        <f>Q2_Table[[#This Row],[Year Joined]]-Q2_Table[[#This Row],[Year Founded]]</f>
        <v>3</v>
      </c>
    </row>
    <row r="172" spans="1:12" x14ac:dyDescent="0.2">
      <c r="A172" t="s">
        <v>524</v>
      </c>
      <c r="B172" s="2">
        <v>4000000000</v>
      </c>
      <c r="C172" s="1">
        <v>44126</v>
      </c>
      <c r="D172" s="3" t="str">
        <f>TEXT(Q2_Table[[#This Row],[Date Joined]],"yyyy")</f>
        <v>2020</v>
      </c>
      <c r="E172" t="s">
        <v>201</v>
      </c>
      <c r="F172" t="s">
        <v>525</v>
      </c>
      <c r="G172" t="s">
        <v>19</v>
      </c>
      <c r="H172" t="s">
        <v>20</v>
      </c>
      <c r="I172" s="3">
        <v>2012</v>
      </c>
      <c r="J172" s="7">
        <v>498000000</v>
      </c>
      <c r="K172" t="s">
        <v>526</v>
      </c>
      <c r="L172" s="3">
        <f>Q2_Table[[#This Row],[Year Joined]]-Q2_Table[[#This Row],[Year Founded]]</f>
        <v>8</v>
      </c>
    </row>
    <row r="173" spans="1:12" x14ac:dyDescent="0.2">
      <c r="A173" t="s">
        <v>543</v>
      </c>
      <c r="B173" s="2">
        <v>4000000000</v>
      </c>
      <c r="C173" s="1">
        <v>44378</v>
      </c>
      <c r="D173" s="3" t="str">
        <f>TEXT(Q2_Table[[#This Row],[Date Joined]],"yyyy")</f>
        <v>2021</v>
      </c>
      <c r="E173" t="s">
        <v>68</v>
      </c>
      <c r="F173" t="s">
        <v>101</v>
      </c>
      <c r="G173" t="s">
        <v>19</v>
      </c>
      <c r="H173" t="s">
        <v>20</v>
      </c>
      <c r="I173" s="3">
        <v>2015</v>
      </c>
      <c r="J173" s="7">
        <v>2000000000</v>
      </c>
      <c r="K173" t="s">
        <v>544</v>
      </c>
      <c r="L173" s="3">
        <f>Q2_Table[[#This Row],[Year Joined]]-Q2_Table[[#This Row],[Year Founded]]</f>
        <v>6</v>
      </c>
    </row>
    <row r="174" spans="1:12" x14ac:dyDescent="0.2">
      <c r="A174" t="s">
        <v>585</v>
      </c>
      <c r="B174" s="2">
        <v>4000000000</v>
      </c>
      <c r="C174" s="1">
        <v>44340</v>
      </c>
      <c r="D174" s="3" t="str">
        <f>TEXT(Q2_Table[[#This Row],[Date Joined]],"yyyy")</f>
        <v>2021</v>
      </c>
      <c r="E174" t="s">
        <v>36</v>
      </c>
      <c r="F174" t="s">
        <v>28</v>
      </c>
      <c r="G174" t="s">
        <v>19</v>
      </c>
      <c r="H174" t="s">
        <v>20</v>
      </c>
      <c r="I174" s="3">
        <v>2013</v>
      </c>
      <c r="J174" s="7">
        <v>523000000</v>
      </c>
      <c r="K174" t="s">
        <v>586</v>
      </c>
      <c r="L174" s="3">
        <f>Q2_Table[[#This Row],[Year Joined]]-Q2_Table[[#This Row],[Year Founded]]</f>
        <v>8</v>
      </c>
    </row>
    <row r="175" spans="1:12" x14ac:dyDescent="0.2">
      <c r="A175" t="s">
        <v>572</v>
      </c>
      <c r="B175" s="2">
        <v>4000000000</v>
      </c>
      <c r="C175" s="1">
        <v>44271</v>
      </c>
      <c r="D175" s="3" t="str">
        <f>TEXT(Q2_Table[[#This Row],[Date Joined]],"yyyy")</f>
        <v>2021</v>
      </c>
      <c r="E175" t="s">
        <v>27</v>
      </c>
      <c r="F175" t="s">
        <v>573</v>
      </c>
      <c r="G175" t="s">
        <v>574</v>
      </c>
      <c r="H175" t="s">
        <v>33</v>
      </c>
      <c r="I175" s="3">
        <v>2014</v>
      </c>
      <c r="J175" s="7">
        <v>546000000</v>
      </c>
      <c r="K175" t="s">
        <v>575</v>
      </c>
      <c r="L175" s="3">
        <f>Q2_Table[[#This Row],[Year Joined]]-Q2_Table[[#This Row],[Year Founded]]</f>
        <v>7</v>
      </c>
    </row>
    <row r="176" spans="1:12" x14ac:dyDescent="0.2">
      <c r="A176" t="s">
        <v>587</v>
      </c>
      <c r="B176" s="2">
        <v>4000000000</v>
      </c>
      <c r="C176" s="1">
        <v>43353</v>
      </c>
      <c r="D176" s="3" t="str">
        <f>TEXT(Q2_Table[[#This Row],[Date Joined]],"yyyy")</f>
        <v>2018</v>
      </c>
      <c r="E176" t="s">
        <v>213</v>
      </c>
      <c r="F176" t="s">
        <v>257</v>
      </c>
      <c r="G176" t="s">
        <v>19</v>
      </c>
      <c r="H176" t="s">
        <v>20</v>
      </c>
      <c r="I176" s="3">
        <v>2014</v>
      </c>
      <c r="J176" s="7">
        <v>667000000</v>
      </c>
      <c r="K176" t="s">
        <v>588</v>
      </c>
      <c r="L176" s="3">
        <f>Q2_Table[[#This Row],[Year Joined]]-Q2_Table[[#This Row],[Year Founded]]</f>
        <v>4</v>
      </c>
    </row>
    <row r="177" spans="1:12" x14ac:dyDescent="0.2">
      <c r="A177" t="s">
        <v>589</v>
      </c>
      <c r="B177" s="2">
        <v>4000000000</v>
      </c>
      <c r="C177" s="1">
        <v>44363</v>
      </c>
      <c r="D177" s="3" t="str">
        <f>TEXT(Q2_Table[[#This Row],[Date Joined]],"yyyy")</f>
        <v>2021</v>
      </c>
      <c r="E177" t="s">
        <v>36</v>
      </c>
      <c r="F177" t="s">
        <v>590</v>
      </c>
      <c r="G177" t="s">
        <v>591</v>
      </c>
      <c r="H177" t="s">
        <v>33</v>
      </c>
      <c r="I177" s="3">
        <v>2011</v>
      </c>
      <c r="J177" s="7">
        <v>250000000</v>
      </c>
      <c r="K177" t="s">
        <v>592</v>
      </c>
      <c r="L177" s="3">
        <f>Q2_Table[[#This Row],[Year Joined]]-Q2_Table[[#This Row],[Year Founded]]</f>
        <v>10</v>
      </c>
    </row>
    <row r="178" spans="1:12" x14ac:dyDescent="0.2">
      <c r="A178" t="s">
        <v>484</v>
      </c>
      <c r="B178" s="2">
        <v>4000000000</v>
      </c>
      <c r="C178" s="1">
        <v>44481</v>
      </c>
      <c r="D178" s="3" t="str">
        <f>TEXT(Q2_Table[[#This Row],[Date Joined]],"yyyy")</f>
        <v>2021</v>
      </c>
      <c r="E178" t="s">
        <v>27</v>
      </c>
      <c r="F178" t="s">
        <v>262</v>
      </c>
      <c r="G178" t="s">
        <v>19</v>
      </c>
      <c r="H178" t="s">
        <v>20</v>
      </c>
      <c r="I178" s="3">
        <v>2017</v>
      </c>
      <c r="J178" s="7">
        <v>864000000</v>
      </c>
      <c r="K178" t="s">
        <v>485</v>
      </c>
      <c r="L178" s="3">
        <f>Q2_Table[[#This Row],[Year Joined]]-Q2_Table[[#This Row],[Year Founded]]</f>
        <v>4</v>
      </c>
    </row>
    <row r="179" spans="1:12" x14ac:dyDescent="0.2">
      <c r="A179" t="s">
        <v>593</v>
      </c>
      <c r="B179" s="2">
        <v>4000000000</v>
      </c>
      <c r="C179" s="1">
        <v>43418</v>
      </c>
      <c r="D179" s="3" t="str">
        <f>TEXT(Q2_Table[[#This Row],[Date Joined]],"yyyy")</f>
        <v>2018</v>
      </c>
      <c r="E179" t="s">
        <v>124</v>
      </c>
      <c r="F179" t="s">
        <v>594</v>
      </c>
      <c r="G179" t="s">
        <v>19</v>
      </c>
      <c r="H179" t="s">
        <v>20</v>
      </c>
      <c r="I179" s="3">
        <v>2016</v>
      </c>
      <c r="J179" s="7">
        <v>720000000</v>
      </c>
      <c r="K179" t="s">
        <v>595</v>
      </c>
      <c r="L179" s="3">
        <f>Q2_Table[[#This Row],[Year Joined]]-Q2_Table[[#This Row],[Year Founded]]</f>
        <v>2</v>
      </c>
    </row>
    <row r="180" spans="1:12" x14ac:dyDescent="0.2">
      <c r="A180" t="s">
        <v>553</v>
      </c>
      <c r="B180" s="2">
        <v>4000000000</v>
      </c>
      <c r="C180" s="1">
        <v>44158</v>
      </c>
      <c r="D180" s="3" t="str">
        <f>TEXT(Q2_Table[[#This Row],[Date Joined]],"yyyy")</f>
        <v>2020</v>
      </c>
      <c r="E180" t="s">
        <v>27</v>
      </c>
      <c r="F180" t="s">
        <v>101</v>
      </c>
      <c r="G180" t="s">
        <v>19</v>
      </c>
      <c r="H180" t="s">
        <v>20</v>
      </c>
      <c r="I180" s="3">
        <v>2014</v>
      </c>
      <c r="J180" s="7">
        <v>367000000</v>
      </c>
      <c r="K180" t="s">
        <v>554</v>
      </c>
      <c r="L180" s="3">
        <f>Q2_Table[[#This Row],[Year Joined]]-Q2_Table[[#This Row],[Year Founded]]</f>
        <v>6</v>
      </c>
    </row>
    <row r="181" spans="1:12" x14ac:dyDescent="0.2">
      <c r="A181" t="s">
        <v>486</v>
      </c>
      <c r="B181" s="2">
        <v>4000000000</v>
      </c>
      <c r="C181" s="1">
        <v>44306</v>
      </c>
      <c r="D181" s="3" t="str">
        <f>TEXT(Q2_Table[[#This Row],[Date Joined]],"yyyy")</f>
        <v>2021</v>
      </c>
      <c r="E181" t="s">
        <v>27</v>
      </c>
      <c r="F181" t="s">
        <v>487</v>
      </c>
      <c r="G181" t="s">
        <v>19</v>
      </c>
      <c r="H181" t="s">
        <v>20</v>
      </c>
      <c r="I181" s="3">
        <v>2011</v>
      </c>
      <c r="J181" s="7">
        <v>468000000</v>
      </c>
      <c r="K181" t="s">
        <v>488</v>
      </c>
      <c r="L181" s="3">
        <f>Q2_Table[[#This Row],[Year Joined]]-Q2_Table[[#This Row],[Year Founded]]</f>
        <v>10</v>
      </c>
    </row>
    <row r="182" spans="1:12" x14ac:dyDescent="0.2">
      <c r="A182" t="s">
        <v>596</v>
      </c>
      <c r="B182" s="2">
        <v>4000000000</v>
      </c>
      <c r="C182" s="1">
        <v>44180</v>
      </c>
      <c r="D182" s="3" t="str">
        <f>TEXT(Q2_Table[[#This Row],[Date Joined]],"yyyy")</f>
        <v>2020</v>
      </c>
      <c r="E182" t="s">
        <v>36</v>
      </c>
      <c r="F182" t="s">
        <v>121</v>
      </c>
      <c r="G182" t="s">
        <v>19</v>
      </c>
      <c r="H182" t="s">
        <v>20</v>
      </c>
      <c r="I182" s="3">
        <v>2017</v>
      </c>
      <c r="J182" s="7">
        <v>535000000</v>
      </c>
      <c r="K182" t="s">
        <v>597</v>
      </c>
      <c r="L182" s="3">
        <f>Q2_Table[[#This Row],[Year Joined]]-Q2_Table[[#This Row],[Year Founded]]</f>
        <v>3</v>
      </c>
    </row>
    <row r="183" spans="1:12" x14ac:dyDescent="0.2">
      <c r="A183" t="s">
        <v>598</v>
      </c>
      <c r="B183" s="2">
        <v>4000000000</v>
      </c>
      <c r="C183" s="1">
        <v>44220</v>
      </c>
      <c r="D183" s="3" t="str">
        <f>TEXT(Q2_Table[[#This Row],[Date Joined]],"yyyy")</f>
        <v>2021</v>
      </c>
      <c r="E183" t="s">
        <v>213</v>
      </c>
      <c r="F183" t="s">
        <v>28</v>
      </c>
      <c r="G183" t="s">
        <v>19</v>
      </c>
      <c r="H183" t="s">
        <v>20</v>
      </c>
      <c r="I183" s="3">
        <v>2020</v>
      </c>
      <c r="J183" s="7">
        <v>110000000</v>
      </c>
      <c r="K183" t="s">
        <v>599</v>
      </c>
      <c r="L183" s="3">
        <f>Q2_Table[[#This Row],[Year Joined]]-Q2_Table[[#This Row],[Year Founded]]</f>
        <v>1</v>
      </c>
    </row>
    <row r="184" spans="1:12" x14ac:dyDescent="0.2">
      <c r="A184" t="s">
        <v>489</v>
      </c>
      <c r="B184" s="2">
        <v>4000000000</v>
      </c>
      <c r="C184" s="1">
        <v>44272</v>
      </c>
      <c r="D184" s="3" t="str">
        <f>TEXT(Q2_Table[[#This Row],[Date Joined]],"yyyy")</f>
        <v>2021</v>
      </c>
      <c r="E184" t="s">
        <v>201</v>
      </c>
      <c r="F184" t="s">
        <v>28</v>
      </c>
      <c r="G184" t="s">
        <v>19</v>
      </c>
      <c r="H184" t="s">
        <v>20</v>
      </c>
      <c r="I184" s="3">
        <v>2017</v>
      </c>
      <c r="J184" s="7">
        <v>505000000</v>
      </c>
      <c r="K184" t="s">
        <v>376</v>
      </c>
      <c r="L184" s="3">
        <f>Q2_Table[[#This Row],[Year Joined]]-Q2_Table[[#This Row],[Year Founded]]</f>
        <v>4</v>
      </c>
    </row>
    <row r="185" spans="1:12" x14ac:dyDescent="0.2">
      <c r="A185" t="s">
        <v>490</v>
      </c>
      <c r="B185" s="2">
        <v>4000000000</v>
      </c>
      <c r="C185" s="1">
        <v>44455</v>
      </c>
      <c r="D185" s="3" t="str">
        <f>TEXT(Q2_Table[[#This Row],[Date Joined]],"yyyy")</f>
        <v>2021</v>
      </c>
      <c r="E185" t="s">
        <v>36</v>
      </c>
      <c r="F185" t="s">
        <v>28</v>
      </c>
      <c r="G185" t="s">
        <v>19</v>
      </c>
      <c r="H185" t="s">
        <v>20</v>
      </c>
      <c r="I185" s="3">
        <v>2017</v>
      </c>
      <c r="J185" s="7">
        <v>542000000</v>
      </c>
      <c r="K185" t="s">
        <v>491</v>
      </c>
      <c r="L185" s="3">
        <f>Q2_Table[[#This Row],[Year Joined]]-Q2_Table[[#This Row],[Year Founded]]</f>
        <v>4</v>
      </c>
    </row>
    <row r="186" spans="1:12" x14ac:dyDescent="0.2">
      <c r="A186" t="s">
        <v>518</v>
      </c>
      <c r="B186" s="2">
        <v>4000000000</v>
      </c>
      <c r="C186" s="1">
        <v>43873</v>
      </c>
      <c r="D186" s="3" t="str">
        <f>TEXT(Q2_Table[[#This Row],[Date Joined]],"yyyy")</f>
        <v>2020</v>
      </c>
      <c r="E186" t="s">
        <v>68</v>
      </c>
      <c r="F186" t="s">
        <v>257</v>
      </c>
      <c r="G186" t="s">
        <v>19</v>
      </c>
      <c r="H186" t="s">
        <v>20</v>
      </c>
      <c r="I186" s="3">
        <v>2006</v>
      </c>
      <c r="J186" s="7">
        <v>477000000</v>
      </c>
      <c r="K186" t="s">
        <v>519</v>
      </c>
      <c r="L186" s="3">
        <f>Q2_Table[[#This Row],[Year Joined]]-Q2_Table[[#This Row],[Year Founded]]</f>
        <v>14</v>
      </c>
    </row>
    <row r="187" spans="1:12" x14ac:dyDescent="0.2">
      <c r="A187" t="s">
        <v>576</v>
      </c>
      <c r="B187" s="2">
        <v>4000000000</v>
      </c>
      <c r="C187" s="1">
        <v>43255</v>
      </c>
      <c r="D187" s="3" t="str">
        <f>TEXT(Q2_Table[[#This Row],[Date Joined]],"yyyy")</f>
        <v>2018</v>
      </c>
      <c r="E187" t="s">
        <v>11</v>
      </c>
      <c r="F187" t="s">
        <v>101</v>
      </c>
      <c r="G187" t="s">
        <v>19</v>
      </c>
      <c r="H187" t="s">
        <v>20</v>
      </c>
      <c r="I187" s="3">
        <v>2009</v>
      </c>
      <c r="J187" s="7">
        <v>1000000000</v>
      </c>
      <c r="K187" t="s">
        <v>577</v>
      </c>
      <c r="L187" s="3">
        <f>Q2_Table[[#This Row],[Year Joined]]-Q2_Table[[#This Row],[Year Founded]]</f>
        <v>9</v>
      </c>
    </row>
    <row r="188" spans="1:12" x14ac:dyDescent="0.2">
      <c r="A188" t="s">
        <v>555</v>
      </c>
      <c r="B188" s="2">
        <v>4000000000</v>
      </c>
      <c r="C188" s="1">
        <v>44377</v>
      </c>
      <c r="D188" s="3" t="str">
        <f>TEXT(Q2_Table[[#This Row],[Date Joined]],"yyyy")</f>
        <v>2021</v>
      </c>
      <c r="E188" t="s">
        <v>52</v>
      </c>
      <c r="F188" t="s">
        <v>90</v>
      </c>
      <c r="G188" t="s">
        <v>19</v>
      </c>
      <c r="H188" t="s">
        <v>20</v>
      </c>
      <c r="I188" s="3">
        <v>2016</v>
      </c>
      <c r="J188" s="7">
        <v>414000000</v>
      </c>
      <c r="K188" t="s">
        <v>556</v>
      </c>
      <c r="L188" s="3">
        <f>Q2_Table[[#This Row],[Year Joined]]-Q2_Table[[#This Row],[Year Founded]]</f>
        <v>5</v>
      </c>
    </row>
    <row r="189" spans="1:12" x14ac:dyDescent="0.2">
      <c r="A189" t="s">
        <v>545</v>
      </c>
      <c r="B189" s="2">
        <v>4000000000</v>
      </c>
      <c r="C189" s="1">
        <v>44271</v>
      </c>
      <c r="D189" s="3" t="str">
        <f>TEXT(Q2_Table[[#This Row],[Date Joined]],"yyyy")</f>
        <v>2021</v>
      </c>
      <c r="E189" t="s">
        <v>23</v>
      </c>
      <c r="F189" t="s">
        <v>546</v>
      </c>
      <c r="G189" t="s">
        <v>19</v>
      </c>
      <c r="H189" t="s">
        <v>20</v>
      </c>
      <c r="I189" s="3">
        <v>2017</v>
      </c>
      <c r="J189" s="7">
        <v>603000000</v>
      </c>
      <c r="K189" t="s">
        <v>547</v>
      </c>
      <c r="L189" s="3">
        <f>Q2_Table[[#This Row],[Year Joined]]-Q2_Table[[#This Row],[Year Founded]]</f>
        <v>4</v>
      </c>
    </row>
    <row r="190" spans="1:12" x14ac:dyDescent="0.2">
      <c r="A190" t="s">
        <v>548</v>
      </c>
      <c r="B190" s="2">
        <v>4000000000</v>
      </c>
      <c r="C190" s="1">
        <v>44418</v>
      </c>
      <c r="D190" s="3" t="str">
        <f>TEXT(Q2_Table[[#This Row],[Date Joined]],"yyyy")</f>
        <v>2021</v>
      </c>
      <c r="E190" t="s">
        <v>27</v>
      </c>
      <c r="F190" t="s">
        <v>236</v>
      </c>
      <c r="G190" t="s">
        <v>19</v>
      </c>
      <c r="H190" t="s">
        <v>20</v>
      </c>
      <c r="I190" s="3">
        <v>2018</v>
      </c>
      <c r="J190" s="7">
        <v>324000000</v>
      </c>
      <c r="K190" t="s">
        <v>549</v>
      </c>
      <c r="L190" s="3">
        <f>Q2_Table[[#This Row],[Year Joined]]-Q2_Table[[#This Row],[Year Founded]]</f>
        <v>3</v>
      </c>
    </row>
    <row r="191" spans="1:12" x14ac:dyDescent="0.2">
      <c r="A191" t="s">
        <v>600</v>
      </c>
      <c r="B191" s="2">
        <v>4000000000</v>
      </c>
      <c r="C191" s="1">
        <v>44046</v>
      </c>
      <c r="D191" s="3" t="str">
        <f>TEXT(Q2_Table[[#This Row],[Date Joined]],"yyyy")</f>
        <v>2020</v>
      </c>
      <c r="E191" t="s">
        <v>17</v>
      </c>
      <c r="F191" t="s">
        <v>601</v>
      </c>
      <c r="G191" t="s">
        <v>19</v>
      </c>
      <c r="H191" t="s">
        <v>20</v>
      </c>
      <c r="I191" s="3">
        <v>2014</v>
      </c>
      <c r="J191" s="7">
        <v>870000000</v>
      </c>
      <c r="K191" t="s">
        <v>602</v>
      </c>
      <c r="L191" s="3">
        <f>Q2_Table[[#This Row],[Year Joined]]-Q2_Table[[#This Row],[Year Founded]]</f>
        <v>6</v>
      </c>
    </row>
    <row r="192" spans="1:12" x14ac:dyDescent="0.2">
      <c r="A192" t="s">
        <v>492</v>
      </c>
      <c r="B192" s="2">
        <v>4000000000</v>
      </c>
      <c r="C192" s="1">
        <v>44390</v>
      </c>
      <c r="D192" s="3" t="str">
        <f>TEXT(Q2_Table[[#This Row],[Date Joined]],"yyyy")</f>
        <v>2021</v>
      </c>
      <c r="E192" t="s">
        <v>124</v>
      </c>
      <c r="F192" t="s">
        <v>424</v>
      </c>
      <c r="G192" t="s">
        <v>19</v>
      </c>
      <c r="H192" t="s">
        <v>20</v>
      </c>
      <c r="I192" s="3">
        <v>2017</v>
      </c>
      <c r="J192" s="7">
        <v>381000000</v>
      </c>
      <c r="K192" t="s">
        <v>493</v>
      </c>
      <c r="L192" s="3">
        <f>Q2_Table[[#This Row],[Year Joined]]-Q2_Table[[#This Row],[Year Founded]]</f>
        <v>4</v>
      </c>
    </row>
    <row r="193" spans="1:12" x14ac:dyDescent="0.2">
      <c r="A193" t="s">
        <v>557</v>
      </c>
      <c r="B193" s="2">
        <v>4000000000</v>
      </c>
      <c r="C193" s="1">
        <v>44585</v>
      </c>
      <c r="D193" s="3" t="str">
        <f>TEXT(Q2_Table[[#This Row],[Date Joined]],"yyyy")</f>
        <v>2022</v>
      </c>
      <c r="E193" t="s">
        <v>36</v>
      </c>
      <c r="F193" t="s">
        <v>160</v>
      </c>
      <c r="G193" t="s">
        <v>19</v>
      </c>
      <c r="H193" t="s">
        <v>20</v>
      </c>
      <c r="I193" s="3">
        <v>2012</v>
      </c>
      <c r="J193" s="7">
        <v>350000000</v>
      </c>
      <c r="K193" t="s">
        <v>558</v>
      </c>
      <c r="L193" s="3">
        <f>Q2_Table[[#This Row],[Year Joined]]-Q2_Table[[#This Row],[Year Founded]]</f>
        <v>10</v>
      </c>
    </row>
    <row r="194" spans="1:12" x14ac:dyDescent="0.2">
      <c r="A194" t="s">
        <v>527</v>
      </c>
      <c r="B194" s="2">
        <v>4000000000</v>
      </c>
      <c r="C194" s="1">
        <v>44097</v>
      </c>
      <c r="D194" s="3" t="str">
        <f>TEXT(Q2_Table[[#This Row],[Date Joined]],"yyyy")</f>
        <v>2020</v>
      </c>
      <c r="E194" t="s">
        <v>23</v>
      </c>
      <c r="F194" t="s">
        <v>528</v>
      </c>
      <c r="G194" t="s">
        <v>19</v>
      </c>
      <c r="H194" t="s">
        <v>20</v>
      </c>
      <c r="I194" s="3">
        <v>2015</v>
      </c>
      <c r="J194" s="7">
        <v>493000000</v>
      </c>
      <c r="K194" t="s">
        <v>529</v>
      </c>
      <c r="L194" s="3">
        <f>Q2_Table[[#This Row],[Year Joined]]-Q2_Table[[#This Row],[Year Founded]]</f>
        <v>5</v>
      </c>
    </row>
    <row r="195" spans="1:12" x14ac:dyDescent="0.2">
      <c r="A195" t="s">
        <v>462</v>
      </c>
      <c r="B195" s="2">
        <v>4000000000</v>
      </c>
      <c r="C195" s="1">
        <v>43297</v>
      </c>
      <c r="D195" s="3" t="str">
        <f>TEXT(Q2_Table[[#This Row],[Date Joined]],"yyyy")</f>
        <v>2018</v>
      </c>
      <c r="E195" t="s">
        <v>27</v>
      </c>
      <c r="F195" t="s">
        <v>42</v>
      </c>
      <c r="G195" t="s">
        <v>43</v>
      </c>
      <c r="H195" t="s">
        <v>33</v>
      </c>
      <c r="I195" s="3">
        <v>2011</v>
      </c>
      <c r="J195" s="7">
        <v>2000000000</v>
      </c>
      <c r="K195" t="s">
        <v>463</v>
      </c>
      <c r="L195" s="3">
        <f>Q2_Table[[#This Row],[Year Joined]]-Q2_Table[[#This Row],[Year Founded]]</f>
        <v>7</v>
      </c>
    </row>
    <row r="196" spans="1:12" x14ac:dyDescent="0.2">
      <c r="A196" t="s">
        <v>550</v>
      </c>
      <c r="B196" s="2">
        <v>4000000000</v>
      </c>
      <c r="C196" s="1">
        <v>43782</v>
      </c>
      <c r="D196" s="3" t="str">
        <f>TEXT(Q2_Table[[#This Row],[Date Joined]],"yyyy")</f>
        <v>2019</v>
      </c>
      <c r="E196" t="s">
        <v>36</v>
      </c>
      <c r="F196" t="s">
        <v>551</v>
      </c>
      <c r="G196" t="s">
        <v>19</v>
      </c>
      <c r="H196" t="s">
        <v>20</v>
      </c>
      <c r="I196" s="3">
        <v>2015</v>
      </c>
      <c r="J196" s="7">
        <v>379000000</v>
      </c>
      <c r="K196" t="s">
        <v>552</v>
      </c>
      <c r="L196" s="3">
        <f>Q2_Table[[#This Row],[Year Joined]]-Q2_Table[[#This Row],[Year Founded]]</f>
        <v>4</v>
      </c>
    </row>
    <row r="197" spans="1:12" x14ac:dyDescent="0.2">
      <c r="A197" t="s">
        <v>494</v>
      </c>
      <c r="B197" s="2">
        <v>4000000000</v>
      </c>
      <c r="C197" s="1">
        <v>44328</v>
      </c>
      <c r="D197" s="3" t="str">
        <f>TEXT(Q2_Table[[#This Row],[Date Joined]],"yyyy")</f>
        <v>2021</v>
      </c>
      <c r="E197" t="s">
        <v>36</v>
      </c>
      <c r="F197" t="s">
        <v>28</v>
      </c>
      <c r="G197" t="s">
        <v>19</v>
      </c>
      <c r="H197" t="s">
        <v>20</v>
      </c>
      <c r="I197" s="3">
        <v>2014</v>
      </c>
      <c r="J197" s="7">
        <v>434000000</v>
      </c>
      <c r="K197" t="s">
        <v>495</v>
      </c>
      <c r="L197" s="3">
        <f>Q2_Table[[#This Row],[Year Joined]]-Q2_Table[[#This Row],[Year Founded]]</f>
        <v>7</v>
      </c>
    </row>
    <row r="198" spans="1:12" x14ac:dyDescent="0.2">
      <c r="A198" t="s">
        <v>496</v>
      </c>
      <c r="B198" s="2">
        <v>4000000000</v>
      </c>
      <c r="C198" s="1">
        <v>44249</v>
      </c>
      <c r="D198" s="3" t="str">
        <f>TEXT(Q2_Table[[#This Row],[Date Joined]],"yyyy")</f>
        <v>2021</v>
      </c>
      <c r="E198" t="s">
        <v>36</v>
      </c>
      <c r="F198" t="s">
        <v>497</v>
      </c>
      <c r="G198" t="s">
        <v>19</v>
      </c>
      <c r="H198" t="s">
        <v>20</v>
      </c>
      <c r="I198" s="3">
        <v>2013</v>
      </c>
      <c r="J198" s="7">
        <v>643000000</v>
      </c>
      <c r="K198" t="s">
        <v>498</v>
      </c>
      <c r="L198" s="3">
        <f>Q2_Table[[#This Row],[Year Joined]]-Q2_Table[[#This Row],[Year Founded]]</f>
        <v>8</v>
      </c>
    </row>
    <row r="199" spans="1:12" x14ac:dyDescent="0.2">
      <c r="A199" t="s">
        <v>479</v>
      </c>
      <c r="B199" s="2">
        <v>4000000000</v>
      </c>
      <c r="C199" s="1">
        <v>43523</v>
      </c>
      <c r="D199" s="3" t="str">
        <f>TEXT(Q2_Table[[#This Row],[Date Joined]],"yyyy")</f>
        <v>2019</v>
      </c>
      <c r="E199" t="s">
        <v>11</v>
      </c>
      <c r="F199" t="s">
        <v>12</v>
      </c>
      <c r="G199" t="s">
        <v>13</v>
      </c>
      <c r="H199" t="s">
        <v>14</v>
      </c>
      <c r="I199" s="3">
        <v>2015</v>
      </c>
      <c r="J199" s="7">
        <v>2000000000</v>
      </c>
      <c r="K199" t="s">
        <v>480</v>
      </c>
      <c r="L199" s="3">
        <f>Q2_Table[[#This Row],[Year Joined]]-Q2_Table[[#This Row],[Year Founded]]</f>
        <v>4</v>
      </c>
    </row>
    <row r="200" spans="1:12" x14ac:dyDescent="0.2">
      <c r="A200" t="s">
        <v>603</v>
      </c>
      <c r="B200" s="2">
        <v>4000000000</v>
      </c>
      <c r="C200" s="1">
        <v>41912</v>
      </c>
      <c r="D200" s="3" t="str">
        <f>TEXT(Q2_Table[[#This Row],[Date Joined]],"yyyy")</f>
        <v>2014</v>
      </c>
      <c r="E200" t="s">
        <v>23</v>
      </c>
      <c r="F200" t="s">
        <v>277</v>
      </c>
      <c r="G200" t="s">
        <v>19</v>
      </c>
      <c r="H200" t="s">
        <v>20</v>
      </c>
      <c r="I200" s="3">
        <v>2008</v>
      </c>
      <c r="J200" s="7">
        <v>614000000</v>
      </c>
      <c r="K200" t="s">
        <v>604</v>
      </c>
      <c r="L200" s="3">
        <f>Q2_Table[[#This Row],[Year Joined]]-Q2_Table[[#This Row],[Year Founded]]</f>
        <v>6</v>
      </c>
    </row>
    <row r="201" spans="1:12" x14ac:dyDescent="0.2">
      <c r="A201" t="s">
        <v>583</v>
      </c>
      <c r="B201" s="2">
        <v>4000000000</v>
      </c>
      <c r="C201" s="1">
        <v>44614</v>
      </c>
      <c r="D201" s="3" t="str">
        <f>TEXT(Q2_Table[[#This Row],[Date Joined]],"yyyy")</f>
        <v>2022</v>
      </c>
      <c r="E201" t="s">
        <v>133</v>
      </c>
      <c r="F201" t="s">
        <v>77</v>
      </c>
      <c r="G201" t="s">
        <v>13</v>
      </c>
      <c r="H201" t="s">
        <v>14</v>
      </c>
      <c r="I201" s="3">
        <v>2014</v>
      </c>
      <c r="J201" s="7">
        <v>2000000000</v>
      </c>
      <c r="K201" t="s">
        <v>584</v>
      </c>
      <c r="L201" s="3">
        <f>Q2_Table[[#This Row],[Year Joined]]-Q2_Table[[#This Row],[Year Founded]]</f>
        <v>8</v>
      </c>
    </row>
    <row r="202" spans="1:12" x14ac:dyDescent="0.2">
      <c r="A202" t="s">
        <v>464</v>
      </c>
      <c r="B202" s="2">
        <v>4000000000</v>
      </c>
      <c r="C202" s="1">
        <v>43977</v>
      </c>
      <c r="D202" s="3" t="str">
        <f>TEXT(Q2_Table[[#This Row],[Date Joined]],"yyyy")</f>
        <v>2020</v>
      </c>
      <c r="E202" t="s">
        <v>213</v>
      </c>
      <c r="G202" t="s">
        <v>465</v>
      </c>
      <c r="H202" t="s">
        <v>14</v>
      </c>
      <c r="I202" s="3">
        <v>2015</v>
      </c>
      <c r="J202" s="7">
        <v>263000000</v>
      </c>
      <c r="K202" t="s">
        <v>466</v>
      </c>
      <c r="L202" s="3">
        <f>Q2_Table[[#This Row],[Year Joined]]-Q2_Table[[#This Row],[Year Founded]]</f>
        <v>5</v>
      </c>
    </row>
    <row r="203" spans="1:12" x14ac:dyDescent="0.2">
      <c r="A203" t="s">
        <v>499</v>
      </c>
      <c r="B203" s="2">
        <v>4000000000</v>
      </c>
      <c r="C203" s="1">
        <v>43004</v>
      </c>
      <c r="D203" s="3" t="str">
        <f>TEXT(Q2_Table[[#This Row],[Date Joined]],"yyyy")</f>
        <v>2017</v>
      </c>
      <c r="E203" t="s">
        <v>11</v>
      </c>
      <c r="F203" t="s">
        <v>160</v>
      </c>
      <c r="G203" t="s">
        <v>19</v>
      </c>
      <c r="H203" t="s">
        <v>20</v>
      </c>
      <c r="I203" s="3">
        <v>2014</v>
      </c>
      <c r="J203" s="7">
        <v>1000000000</v>
      </c>
      <c r="K203" t="s">
        <v>500</v>
      </c>
      <c r="L203" s="3">
        <f>Q2_Table[[#This Row],[Year Joined]]-Q2_Table[[#This Row],[Year Founded]]</f>
        <v>3</v>
      </c>
    </row>
    <row r="204" spans="1:12" x14ac:dyDescent="0.2">
      <c r="A204" t="s">
        <v>559</v>
      </c>
      <c r="B204" s="2">
        <v>4000000000</v>
      </c>
      <c r="C204" s="1">
        <v>41730</v>
      </c>
      <c r="D204" s="3" t="str">
        <f>TEXT(Q2_Table[[#This Row],[Date Joined]],"yyyy")</f>
        <v>2014</v>
      </c>
      <c r="E204" t="s">
        <v>97</v>
      </c>
      <c r="F204" t="s">
        <v>160</v>
      </c>
      <c r="G204" t="s">
        <v>19</v>
      </c>
      <c r="H204" t="s">
        <v>20</v>
      </c>
      <c r="I204" s="3">
        <v>1995</v>
      </c>
      <c r="J204" s="7">
        <v>1000000000</v>
      </c>
      <c r="K204" t="s">
        <v>560</v>
      </c>
      <c r="L204" s="3">
        <f>Q2_Table[[#This Row],[Year Joined]]-Q2_Table[[#This Row],[Year Founded]]</f>
        <v>19</v>
      </c>
    </row>
    <row r="205" spans="1:12" x14ac:dyDescent="0.2">
      <c r="A205" t="s">
        <v>477</v>
      </c>
      <c r="B205" s="2">
        <v>4000000000</v>
      </c>
      <c r="C205" s="1">
        <v>43641</v>
      </c>
      <c r="D205" s="3" t="str">
        <f>TEXT(Q2_Table[[#This Row],[Date Joined]],"yyyy")</f>
        <v>2019</v>
      </c>
      <c r="E205" t="s">
        <v>27</v>
      </c>
      <c r="F205" t="s">
        <v>28</v>
      </c>
      <c r="G205" t="s">
        <v>19</v>
      </c>
      <c r="H205" t="s">
        <v>20</v>
      </c>
      <c r="I205" s="3">
        <v>2011</v>
      </c>
      <c r="J205" s="7">
        <v>119000000</v>
      </c>
      <c r="K205" t="s">
        <v>478</v>
      </c>
      <c r="L205" s="3">
        <f>Q2_Table[[#This Row],[Year Joined]]-Q2_Table[[#This Row],[Year Founded]]</f>
        <v>8</v>
      </c>
    </row>
    <row r="206" spans="1:12" x14ac:dyDescent="0.2">
      <c r="A206" t="s">
        <v>474</v>
      </c>
      <c r="B206" s="2">
        <v>4000000000</v>
      </c>
      <c r="C206" s="1">
        <v>43819</v>
      </c>
      <c r="D206" s="3" t="str">
        <f>TEXT(Q2_Table[[#This Row],[Date Joined]],"yyyy")</f>
        <v>2019</v>
      </c>
      <c r="E206" t="s">
        <v>23</v>
      </c>
      <c r="F206" t="s">
        <v>475</v>
      </c>
      <c r="G206" t="s">
        <v>70</v>
      </c>
      <c r="H206" t="s">
        <v>14</v>
      </c>
      <c r="I206" s="3">
        <v>2008</v>
      </c>
      <c r="J206" s="7">
        <v>776000000</v>
      </c>
      <c r="K206" t="s">
        <v>476</v>
      </c>
      <c r="L206" s="3">
        <f>Q2_Table[[#This Row],[Year Joined]]-Q2_Table[[#This Row],[Year Founded]]</f>
        <v>11</v>
      </c>
    </row>
    <row r="207" spans="1:12" x14ac:dyDescent="0.2">
      <c r="A207" t="s">
        <v>580</v>
      </c>
      <c r="B207" s="2">
        <v>4000000000</v>
      </c>
      <c r="C207" s="1">
        <v>43312</v>
      </c>
      <c r="D207" s="3" t="str">
        <f>TEXT(Q2_Table[[#This Row],[Date Joined]],"yyyy")</f>
        <v>2018</v>
      </c>
      <c r="E207" t="s">
        <v>97</v>
      </c>
      <c r="F207" t="s">
        <v>581</v>
      </c>
      <c r="G207" t="s">
        <v>13</v>
      </c>
      <c r="H207" t="s">
        <v>14</v>
      </c>
      <c r="I207" s="3">
        <v>2014</v>
      </c>
      <c r="J207" s="7">
        <v>761000000</v>
      </c>
      <c r="K207" t="s">
        <v>582</v>
      </c>
      <c r="L207" s="3">
        <f>Q2_Table[[#This Row],[Year Joined]]-Q2_Table[[#This Row],[Year Founded]]</f>
        <v>4</v>
      </c>
    </row>
    <row r="208" spans="1:12" x14ac:dyDescent="0.2">
      <c r="A208" t="s">
        <v>605</v>
      </c>
      <c r="B208" s="2">
        <v>4000000000</v>
      </c>
      <c r="C208" s="1">
        <v>43039</v>
      </c>
      <c r="D208" s="3" t="str">
        <f>TEXT(Q2_Table[[#This Row],[Date Joined]],"yyyy")</f>
        <v>2017</v>
      </c>
      <c r="E208" t="s">
        <v>11</v>
      </c>
      <c r="F208" t="s">
        <v>12</v>
      </c>
      <c r="G208" t="s">
        <v>13</v>
      </c>
      <c r="H208" t="s">
        <v>14</v>
      </c>
      <c r="I208" s="3">
        <v>2011</v>
      </c>
      <c r="J208" s="7">
        <v>1000000000</v>
      </c>
      <c r="K208" t="s">
        <v>606</v>
      </c>
      <c r="L208" s="3">
        <f>Q2_Table[[#This Row],[Year Joined]]-Q2_Table[[#This Row],[Year Founded]]</f>
        <v>6</v>
      </c>
    </row>
    <row r="209" spans="1:12" x14ac:dyDescent="0.2">
      <c r="A209" t="s">
        <v>607</v>
      </c>
      <c r="B209" s="2">
        <v>4000000000</v>
      </c>
      <c r="C209" s="1">
        <v>44221</v>
      </c>
      <c r="D209" s="3" t="str">
        <f>TEXT(Q2_Table[[#This Row],[Date Joined]],"yyyy")</f>
        <v>2021</v>
      </c>
      <c r="E209" t="s">
        <v>27</v>
      </c>
      <c r="F209" t="s">
        <v>101</v>
      </c>
      <c r="G209" t="s">
        <v>19</v>
      </c>
      <c r="H209" t="s">
        <v>20</v>
      </c>
      <c r="I209" s="3">
        <v>2018</v>
      </c>
      <c r="J209" s="7">
        <v>504000000</v>
      </c>
      <c r="K209" t="s">
        <v>608</v>
      </c>
      <c r="L209" s="3">
        <f>Q2_Table[[#This Row],[Year Joined]]-Q2_Table[[#This Row],[Year Founded]]</f>
        <v>3</v>
      </c>
    </row>
    <row r="210" spans="1:12" x14ac:dyDescent="0.2">
      <c r="A210" t="s">
        <v>501</v>
      </c>
      <c r="B210" s="2">
        <v>4000000000</v>
      </c>
      <c r="C210" s="1">
        <v>44096</v>
      </c>
      <c r="D210" s="3" t="str">
        <f>TEXT(Q2_Table[[#This Row],[Date Joined]],"yyyy")</f>
        <v>2020</v>
      </c>
      <c r="E210" t="s">
        <v>23</v>
      </c>
      <c r="F210" t="s">
        <v>315</v>
      </c>
      <c r="G210" t="s">
        <v>316</v>
      </c>
      <c r="H210" t="s">
        <v>33</v>
      </c>
      <c r="I210" s="3">
        <v>2011</v>
      </c>
      <c r="J210" s="7">
        <v>948000000</v>
      </c>
      <c r="K210" t="s">
        <v>502</v>
      </c>
      <c r="L210" s="3">
        <f>Q2_Table[[#This Row],[Year Joined]]-Q2_Table[[#This Row],[Year Founded]]</f>
        <v>9</v>
      </c>
    </row>
    <row r="211" spans="1:12" x14ac:dyDescent="0.2">
      <c r="A211" t="s">
        <v>481</v>
      </c>
      <c r="B211" s="2">
        <v>4000000000</v>
      </c>
      <c r="C211" s="1">
        <v>44522</v>
      </c>
      <c r="D211" s="3" t="str">
        <f>TEXT(Q2_Table[[#This Row],[Date Joined]],"yyyy")</f>
        <v>2021</v>
      </c>
      <c r="E211" t="s">
        <v>27</v>
      </c>
      <c r="F211" t="s">
        <v>482</v>
      </c>
      <c r="G211" t="s">
        <v>19</v>
      </c>
      <c r="H211" t="s">
        <v>20</v>
      </c>
      <c r="I211" s="3">
        <v>2019</v>
      </c>
      <c r="J211" s="7">
        <v>555000000</v>
      </c>
      <c r="K211" t="s">
        <v>483</v>
      </c>
      <c r="L211" s="3">
        <f>Q2_Table[[#This Row],[Year Joined]]-Q2_Table[[#This Row],[Year Founded]]</f>
        <v>2</v>
      </c>
    </row>
    <row r="212" spans="1:12" x14ac:dyDescent="0.2">
      <c r="A212" t="s">
        <v>609</v>
      </c>
      <c r="B212" s="2">
        <v>4000000000</v>
      </c>
      <c r="C212" s="1">
        <v>43745</v>
      </c>
      <c r="D212" s="3" t="str">
        <f>TEXT(Q2_Table[[#This Row],[Date Joined]],"yyyy")</f>
        <v>2019</v>
      </c>
      <c r="E212" t="s">
        <v>27</v>
      </c>
      <c r="F212" t="s">
        <v>277</v>
      </c>
      <c r="G212" t="s">
        <v>19</v>
      </c>
      <c r="H212" t="s">
        <v>20</v>
      </c>
      <c r="I212" s="3">
        <v>2016</v>
      </c>
      <c r="J212" s="7">
        <v>881000000</v>
      </c>
      <c r="K212" t="s">
        <v>610</v>
      </c>
      <c r="L212" s="3">
        <f>Q2_Table[[#This Row],[Year Joined]]-Q2_Table[[#This Row],[Year Founded]]</f>
        <v>3</v>
      </c>
    </row>
    <row r="213" spans="1:12" x14ac:dyDescent="0.2">
      <c r="A213" t="s">
        <v>530</v>
      </c>
      <c r="B213" s="2">
        <v>4000000000</v>
      </c>
      <c r="C213" s="1">
        <v>44340</v>
      </c>
      <c r="D213" s="3" t="str">
        <f>TEXT(Q2_Table[[#This Row],[Date Joined]],"yyyy")</f>
        <v>2021</v>
      </c>
      <c r="E213" t="s">
        <v>97</v>
      </c>
      <c r="F213" t="s">
        <v>101</v>
      </c>
      <c r="G213" t="s">
        <v>19</v>
      </c>
      <c r="H213" t="s">
        <v>20</v>
      </c>
      <c r="I213" s="3">
        <v>2006</v>
      </c>
      <c r="J213" s="7">
        <v>657000000</v>
      </c>
      <c r="K213" t="s">
        <v>531</v>
      </c>
      <c r="L213" s="3">
        <f>Q2_Table[[#This Row],[Year Joined]]-Q2_Table[[#This Row],[Year Founded]]</f>
        <v>15</v>
      </c>
    </row>
    <row r="214" spans="1:12" x14ac:dyDescent="0.2">
      <c r="A214" t="s">
        <v>611</v>
      </c>
      <c r="B214" s="2">
        <v>4000000000</v>
      </c>
      <c r="C214" s="1">
        <v>44166</v>
      </c>
      <c r="D214" s="3" t="str">
        <f>TEXT(Q2_Table[[#This Row],[Date Joined]],"yyyy")</f>
        <v>2020</v>
      </c>
      <c r="E214" t="s">
        <v>36</v>
      </c>
      <c r="F214" t="s">
        <v>612</v>
      </c>
      <c r="G214" t="s">
        <v>19</v>
      </c>
      <c r="H214" t="s">
        <v>20</v>
      </c>
      <c r="I214" s="3">
        <v>2012</v>
      </c>
      <c r="J214" s="7">
        <v>856000000</v>
      </c>
      <c r="K214" t="s">
        <v>613</v>
      </c>
      <c r="L214" s="3">
        <f>Q2_Table[[#This Row],[Year Joined]]-Q2_Table[[#This Row],[Year Founded]]</f>
        <v>8</v>
      </c>
    </row>
    <row r="215" spans="1:12" x14ac:dyDescent="0.2">
      <c r="A215" t="s">
        <v>508</v>
      </c>
      <c r="B215" s="2">
        <v>4000000000</v>
      </c>
      <c r="C215" s="1">
        <v>42910</v>
      </c>
      <c r="D215" s="3" t="str">
        <f>TEXT(Q2_Table[[#This Row],[Date Joined]],"yyyy")</f>
        <v>2017</v>
      </c>
      <c r="E215" t="s">
        <v>97</v>
      </c>
      <c r="F215" t="s">
        <v>509</v>
      </c>
      <c r="G215" t="s">
        <v>149</v>
      </c>
      <c r="H215" t="s">
        <v>33</v>
      </c>
      <c r="I215" s="3">
        <v>1919</v>
      </c>
      <c r="J215" s="7">
        <v>0</v>
      </c>
      <c r="K215" t="s">
        <v>510</v>
      </c>
      <c r="L215" s="3">
        <f>Q2_Table[[#This Row],[Year Joined]]-Q2_Table[[#This Row],[Year Founded]]</f>
        <v>98</v>
      </c>
    </row>
    <row r="216" spans="1:12" x14ac:dyDescent="0.2">
      <c r="A216" t="s">
        <v>511</v>
      </c>
      <c r="B216" s="2">
        <v>4000000000</v>
      </c>
      <c r="C216" s="1">
        <v>43571</v>
      </c>
      <c r="D216" s="3" t="str">
        <f>TEXT(Q2_Table[[#This Row],[Date Joined]],"yyyy")</f>
        <v>2019</v>
      </c>
      <c r="E216" t="s">
        <v>36</v>
      </c>
      <c r="F216" t="s">
        <v>497</v>
      </c>
      <c r="G216" t="s">
        <v>19</v>
      </c>
      <c r="H216" t="s">
        <v>20</v>
      </c>
      <c r="I216" s="3">
        <v>2011</v>
      </c>
      <c r="J216" s="7">
        <v>489000000</v>
      </c>
      <c r="K216" t="s">
        <v>512</v>
      </c>
      <c r="L216" s="3">
        <f>Q2_Table[[#This Row],[Year Joined]]-Q2_Table[[#This Row],[Year Founded]]</f>
        <v>8</v>
      </c>
    </row>
    <row r="217" spans="1:12" x14ac:dyDescent="0.2">
      <c r="A217" t="s">
        <v>532</v>
      </c>
      <c r="B217" s="2">
        <v>4000000000</v>
      </c>
      <c r="C217" s="1">
        <v>44259</v>
      </c>
      <c r="D217" s="3" t="str">
        <f>TEXT(Q2_Table[[#This Row],[Date Joined]],"yyyy")</f>
        <v>2021</v>
      </c>
      <c r="E217" t="s">
        <v>36</v>
      </c>
      <c r="F217" t="s">
        <v>101</v>
      </c>
      <c r="G217" t="s">
        <v>19</v>
      </c>
      <c r="H217" t="s">
        <v>20</v>
      </c>
      <c r="I217" s="3">
        <v>2016</v>
      </c>
      <c r="J217" s="7">
        <v>440000000</v>
      </c>
      <c r="K217" t="s">
        <v>533</v>
      </c>
      <c r="L217" s="3">
        <f>Q2_Table[[#This Row],[Year Joined]]-Q2_Table[[#This Row],[Year Founded]]</f>
        <v>5</v>
      </c>
    </row>
    <row r="218" spans="1:12" x14ac:dyDescent="0.2">
      <c r="A218" t="s">
        <v>614</v>
      </c>
      <c r="B218" s="2">
        <v>4000000000</v>
      </c>
      <c r="C218" s="1">
        <v>44076</v>
      </c>
      <c r="D218" s="3" t="str">
        <f>TEXT(Q2_Table[[#This Row],[Date Joined]],"yyyy")</f>
        <v>2020</v>
      </c>
      <c r="E218" t="s">
        <v>36</v>
      </c>
      <c r="F218" t="s">
        <v>28</v>
      </c>
      <c r="G218" t="s">
        <v>19</v>
      </c>
      <c r="H218" t="s">
        <v>20</v>
      </c>
      <c r="I218" s="3">
        <v>2013</v>
      </c>
      <c r="J218" s="7">
        <v>413000000</v>
      </c>
      <c r="K218" t="s">
        <v>615</v>
      </c>
      <c r="L218" s="3">
        <f>Q2_Table[[#This Row],[Year Joined]]-Q2_Table[[#This Row],[Year Founded]]</f>
        <v>7</v>
      </c>
    </row>
    <row r="219" spans="1:12" x14ac:dyDescent="0.2">
      <c r="A219" t="s">
        <v>616</v>
      </c>
      <c r="B219" s="2">
        <v>4000000000</v>
      </c>
      <c r="C219" s="1">
        <v>44203</v>
      </c>
      <c r="D219" s="3" t="str">
        <f>TEXT(Q2_Table[[#This Row],[Date Joined]],"yyyy")</f>
        <v>2021</v>
      </c>
      <c r="E219" t="s">
        <v>36</v>
      </c>
      <c r="F219" t="s">
        <v>617</v>
      </c>
      <c r="G219" t="s">
        <v>230</v>
      </c>
      <c r="H219" t="s">
        <v>20</v>
      </c>
      <c r="I219" s="3">
        <v>2000</v>
      </c>
      <c r="J219" s="7">
        <v>230000000</v>
      </c>
      <c r="K219" t="s">
        <v>618</v>
      </c>
      <c r="L219" s="3">
        <f>Q2_Table[[#This Row],[Year Joined]]-Q2_Table[[#This Row],[Year Founded]]</f>
        <v>21</v>
      </c>
    </row>
    <row r="220" spans="1:12" x14ac:dyDescent="0.2">
      <c r="A220" t="s">
        <v>467</v>
      </c>
      <c r="B220" s="2">
        <v>4000000000</v>
      </c>
      <c r="C220" s="1">
        <v>43157</v>
      </c>
      <c r="D220" s="3" t="str">
        <f>TEXT(Q2_Table[[#This Row],[Date Joined]],"yyyy")</f>
        <v>2018</v>
      </c>
      <c r="E220" t="s">
        <v>97</v>
      </c>
      <c r="F220" t="s">
        <v>468</v>
      </c>
      <c r="G220" t="s">
        <v>19</v>
      </c>
      <c r="H220" t="s">
        <v>20</v>
      </c>
      <c r="I220" s="3">
        <v>2012</v>
      </c>
      <c r="J220" s="7">
        <v>1000000000</v>
      </c>
      <c r="K220" t="s">
        <v>469</v>
      </c>
      <c r="L220" s="3">
        <f>Q2_Table[[#This Row],[Year Joined]]-Q2_Table[[#This Row],[Year Founded]]</f>
        <v>6</v>
      </c>
    </row>
    <row r="221" spans="1:12" x14ac:dyDescent="0.2">
      <c r="A221" t="s">
        <v>503</v>
      </c>
      <c r="B221" s="2">
        <v>4000000000</v>
      </c>
      <c r="C221" s="1">
        <v>44278</v>
      </c>
      <c r="D221" s="3" t="str">
        <f>TEXT(Q2_Table[[#This Row],[Date Joined]],"yyyy")</f>
        <v>2021</v>
      </c>
      <c r="E221" t="s">
        <v>36</v>
      </c>
      <c r="F221" t="s">
        <v>497</v>
      </c>
      <c r="G221" t="s">
        <v>19</v>
      </c>
      <c r="H221" t="s">
        <v>20</v>
      </c>
      <c r="I221" s="3">
        <v>2016</v>
      </c>
      <c r="J221" s="7">
        <v>294000000</v>
      </c>
      <c r="K221" t="s">
        <v>504</v>
      </c>
      <c r="L221" s="3">
        <f>Q2_Table[[#This Row],[Year Joined]]-Q2_Table[[#This Row],[Year Founded]]</f>
        <v>5</v>
      </c>
    </row>
    <row r="222" spans="1:12" x14ac:dyDescent="0.2">
      <c r="A222" t="s">
        <v>534</v>
      </c>
      <c r="B222" s="2">
        <v>4000000000</v>
      </c>
      <c r="C222" s="1">
        <v>44405</v>
      </c>
      <c r="D222" s="3" t="str">
        <f>TEXT(Q2_Table[[#This Row],[Date Joined]],"yyyy")</f>
        <v>2021</v>
      </c>
      <c r="E222" t="s">
        <v>17</v>
      </c>
      <c r="F222" t="s">
        <v>535</v>
      </c>
      <c r="G222" t="s">
        <v>19</v>
      </c>
      <c r="H222" t="s">
        <v>20</v>
      </c>
      <c r="I222" s="3">
        <v>2017</v>
      </c>
      <c r="J222" s="7">
        <v>792000000</v>
      </c>
      <c r="K222" t="s">
        <v>536</v>
      </c>
      <c r="L222" s="3">
        <f>Q2_Table[[#This Row],[Year Joined]]-Q2_Table[[#This Row],[Year Founded]]</f>
        <v>4</v>
      </c>
    </row>
    <row r="223" spans="1:12" x14ac:dyDescent="0.2">
      <c r="A223" t="s">
        <v>520</v>
      </c>
      <c r="B223" s="2">
        <v>4000000000</v>
      </c>
      <c r="C223" s="1">
        <v>44273</v>
      </c>
      <c r="D223" s="3" t="str">
        <f>TEXT(Q2_Table[[#This Row],[Date Joined]],"yyyy")</f>
        <v>2021</v>
      </c>
      <c r="E223" t="s">
        <v>36</v>
      </c>
      <c r="F223" t="s">
        <v>246</v>
      </c>
      <c r="G223" t="s">
        <v>19</v>
      </c>
      <c r="H223" t="s">
        <v>20</v>
      </c>
      <c r="I223" s="3">
        <v>2001</v>
      </c>
      <c r="J223" s="7">
        <v>125000000</v>
      </c>
      <c r="K223" t="s">
        <v>521</v>
      </c>
      <c r="L223" s="3">
        <f>Q2_Table[[#This Row],[Year Joined]]-Q2_Table[[#This Row],[Year Founded]]</f>
        <v>20</v>
      </c>
    </row>
    <row r="224" spans="1:12" x14ac:dyDescent="0.2">
      <c r="A224" t="s">
        <v>561</v>
      </c>
      <c r="B224" s="2">
        <v>4000000000</v>
      </c>
      <c r="C224" s="1">
        <v>44158</v>
      </c>
      <c r="D224" s="3" t="str">
        <f>TEXT(Q2_Table[[#This Row],[Date Joined]],"yyyy")</f>
        <v>2020</v>
      </c>
      <c r="E224" t="s">
        <v>17</v>
      </c>
      <c r="F224" t="s">
        <v>562</v>
      </c>
      <c r="G224" t="s">
        <v>19</v>
      </c>
      <c r="H224" t="s">
        <v>20</v>
      </c>
      <c r="I224" s="3">
        <v>2016</v>
      </c>
      <c r="J224" s="7">
        <v>1000000000</v>
      </c>
      <c r="K224" t="s">
        <v>563</v>
      </c>
      <c r="L224" s="3">
        <f>Q2_Table[[#This Row],[Year Joined]]-Q2_Table[[#This Row],[Year Founded]]</f>
        <v>4</v>
      </c>
    </row>
    <row r="225" spans="1:12" x14ac:dyDescent="0.2">
      <c r="A225" t="s">
        <v>619</v>
      </c>
      <c r="B225" s="2">
        <v>4000000000</v>
      </c>
      <c r="C225" s="1">
        <v>42853</v>
      </c>
      <c r="D225" s="3" t="str">
        <f>TEXT(Q2_Table[[#This Row],[Date Joined]],"yyyy")</f>
        <v>2017</v>
      </c>
      <c r="E225" t="s">
        <v>52</v>
      </c>
      <c r="F225" t="s">
        <v>277</v>
      </c>
      <c r="G225" t="s">
        <v>19</v>
      </c>
      <c r="H225" t="s">
        <v>20</v>
      </c>
      <c r="I225" s="3">
        <v>2014</v>
      </c>
      <c r="J225" s="7">
        <v>553000000</v>
      </c>
      <c r="K225" t="s">
        <v>620</v>
      </c>
      <c r="L225" s="3">
        <f>Q2_Table[[#This Row],[Year Joined]]-Q2_Table[[#This Row],[Year Founded]]</f>
        <v>3</v>
      </c>
    </row>
    <row r="226" spans="1:12" x14ac:dyDescent="0.2">
      <c r="A226" t="s">
        <v>537</v>
      </c>
      <c r="B226" s="2">
        <v>4000000000</v>
      </c>
      <c r="C226" s="1">
        <v>44294</v>
      </c>
      <c r="D226" s="3" t="str">
        <f>TEXT(Q2_Table[[#This Row],[Date Joined]],"yyyy")</f>
        <v>2021</v>
      </c>
      <c r="E226" t="s">
        <v>36</v>
      </c>
      <c r="F226" t="s">
        <v>69</v>
      </c>
      <c r="G226" t="s">
        <v>70</v>
      </c>
      <c r="H226" t="s">
        <v>14</v>
      </c>
      <c r="I226" s="3">
        <v>2015</v>
      </c>
      <c r="J226" s="7">
        <v>1000000000</v>
      </c>
      <c r="K226" t="s">
        <v>538</v>
      </c>
      <c r="L226" s="3">
        <f>Q2_Table[[#This Row],[Year Joined]]-Q2_Table[[#This Row],[Year Founded]]</f>
        <v>6</v>
      </c>
    </row>
    <row r="227" spans="1:12" x14ac:dyDescent="0.2">
      <c r="A227" t="s">
        <v>539</v>
      </c>
      <c r="B227" s="2">
        <v>4000000000</v>
      </c>
      <c r="C227" s="1">
        <v>44460</v>
      </c>
      <c r="D227" s="3" t="str">
        <f>TEXT(Q2_Table[[#This Row],[Date Joined]],"yyyy")</f>
        <v>2021</v>
      </c>
      <c r="E227" t="s">
        <v>23</v>
      </c>
      <c r="F227" t="s">
        <v>315</v>
      </c>
      <c r="G227" t="s">
        <v>316</v>
      </c>
      <c r="H227" t="s">
        <v>33</v>
      </c>
      <c r="I227" s="3">
        <v>2019</v>
      </c>
      <c r="J227" s="7">
        <v>739000000</v>
      </c>
      <c r="K227" t="s">
        <v>540</v>
      </c>
      <c r="L227" s="3">
        <f>Q2_Table[[#This Row],[Year Joined]]-Q2_Table[[#This Row],[Year Founded]]</f>
        <v>2</v>
      </c>
    </row>
    <row r="228" spans="1:12" x14ac:dyDescent="0.2">
      <c r="A228" t="s">
        <v>569</v>
      </c>
      <c r="B228" s="2">
        <v>4000000000</v>
      </c>
      <c r="C228" s="1">
        <v>44355</v>
      </c>
      <c r="D228" s="3" t="str">
        <f>TEXT(Q2_Table[[#This Row],[Date Joined]],"yyyy")</f>
        <v>2021</v>
      </c>
      <c r="E228" t="s">
        <v>23</v>
      </c>
      <c r="F228" t="s">
        <v>434</v>
      </c>
      <c r="G228" t="s">
        <v>230</v>
      </c>
      <c r="H228" t="s">
        <v>20</v>
      </c>
      <c r="I228" s="3">
        <v>2003</v>
      </c>
      <c r="J228" s="7" t="s">
        <v>570</v>
      </c>
      <c r="K228" t="s">
        <v>571</v>
      </c>
      <c r="L228" s="3">
        <f>Q2_Table[[#This Row],[Year Joined]]-Q2_Table[[#This Row],[Year Founded]]</f>
        <v>18</v>
      </c>
    </row>
    <row r="229" spans="1:12" x14ac:dyDescent="0.2">
      <c r="A229" t="s">
        <v>564</v>
      </c>
      <c r="B229" s="2">
        <v>4000000000</v>
      </c>
      <c r="C229" s="1">
        <v>43642</v>
      </c>
      <c r="D229" s="3" t="str">
        <f>TEXT(Q2_Table[[#This Row],[Date Joined]],"yyyy")</f>
        <v>2019</v>
      </c>
      <c r="E229" t="s">
        <v>23</v>
      </c>
      <c r="F229" t="s">
        <v>565</v>
      </c>
      <c r="G229" t="s">
        <v>19</v>
      </c>
      <c r="H229" t="s">
        <v>20</v>
      </c>
      <c r="I229" s="3">
        <v>2016</v>
      </c>
      <c r="J229" s="7">
        <v>495000000</v>
      </c>
      <c r="K229" t="s">
        <v>566</v>
      </c>
      <c r="L229" s="3">
        <f>Q2_Table[[#This Row],[Year Joined]]-Q2_Table[[#This Row],[Year Founded]]</f>
        <v>3</v>
      </c>
    </row>
    <row r="230" spans="1:12" x14ac:dyDescent="0.2">
      <c r="A230" t="s">
        <v>505</v>
      </c>
      <c r="B230" s="2">
        <v>4000000000</v>
      </c>
      <c r="C230" s="1">
        <v>44125</v>
      </c>
      <c r="D230" s="3" t="str">
        <f>TEXT(Q2_Table[[#This Row],[Date Joined]],"yyyy")</f>
        <v>2020</v>
      </c>
      <c r="E230" t="s">
        <v>36</v>
      </c>
      <c r="F230" t="s">
        <v>506</v>
      </c>
      <c r="G230" t="s">
        <v>19</v>
      </c>
      <c r="H230" t="s">
        <v>20</v>
      </c>
      <c r="I230" s="3">
        <v>2016</v>
      </c>
      <c r="J230" s="7">
        <v>435000000</v>
      </c>
      <c r="K230" t="s">
        <v>507</v>
      </c>
      <c r="L230" s="3">
        <f>Q2_Table[[#This Row],[Year Joined]]-Q2_Table[[#This Row],[Year Founded]]</f>
        <v>4</v>
      </c>
    </row>
    <row r="231" spans="1:12" x14ac:dyDescent="0.2">
      <c r="A231" t="s">
        <v>567</v>
      </c>
      <c r="B231" s="2">
        <v>4000000000</v>
      </c>
      <c r="C231" s="1">
        <v>43228</v>
      </c>
      <c r="D231" s="3" t="str">
        <f>TEXT(Q2_Table[[#This Row],[Date Joined]],"yyyy")</f>
        <v>2018</v>
      </c>
      <c r="E231" t="s">
        <v>36</v>
      </c>
      <c r="F231" t="s">
        <v>516</v>
      </c>
      <c r="G231" t="s">
        <v>19</v>
      </c>
      <c r="H231" t="s">
        <v>20</v>
      </c>
      <c r="I231" s="3">
        <v>2012</v>
      </c>
      <c r="J231" s="7">
        <v>664000000</v>
      </c>
      <c r="K231" t="s">
        <v>568</v>
      </c>
      <c r="L231" s="3">
        <f>Q2_Table[[#This Row],[Year Joined]]-Q2_Table[[#This Row],[Year Founded]]</f>
        <v>6</v>
      </c>
    </row>
    <row r="232" spans="1:12" x14ac:dyDescent="0.2">
      <c r="A232" t="s">
        <v>472</v>
      </c>
      <c r="B232" s="2">
        <v>4000000000</v>
      </c>
      <c r="C232" s="1">
        <v>44550</v>
      </c>
      <c r="D232" s="3" t="str">
        <f>TEXT(Q2_Table[[#This Row],[Date Joined]],"yyyy")</f>
        <v>2021</v>
      </c>
      <c r="E232" t="s">
        <v>36</v>
      </c>
      <c r="F232" t="s">
        <v>277</v>
      </c>
      <c r="G232" t="s">
        <v>19</v>
      </c>
      <c r="H232" t="s">
        <v>20</v>
      </c>
      <c r="I232" s="3">
        <v>2018</v>
      </c>
      <c r="J232" s="7">
        <v>128000000</v>
      </c>
      <c r="K232" t="s">
        <v>473</v>
      </c>
      <c r="L232" s="3">
        <f>Q2_Table[[#This Row],[Year Joined]]-Q2_Table[[#This Row],[Year Founded]]</f>
        <v>3</v>
      </c>
    </row>
    <row r="233" spans="1:12" x14ac:dyDescent="0.2">
      <c r="A233" t="s">
        <v>541</v>
      </c>
      <c r="B233" s="2">
        <v>4000000000</v>
      </c>
      <c r="C233" s="1">
        <v>43937</v>
      </c>
      <c r="D233" s="3" t="str">
        <f>TEXT(Q2_Table[[#This Row],[Date Joined]],"yyyy")</f>
        <v>2020</v>
      </c>
      <c r="E233" t="s">
        <v>52</v>
      </c>
      <c r="F233" t="s">
        <v>101</v>
      </c>
      <c r="G233" t="s">
        <v>19</v>
      </c>
      <c r="H233" t="s">
        <v>20</v>
      </c>
      <c r="I233" s="3">
        <v>2016</v>
      </c>
      <c r="J233" s="7">
        <v>263000000</v>
      </c>
      <c r="K233" t="s">
        <v>542</v>
      </c>
      <c r="L233" s="3">
        <f>Q2_Table[[#This Row],[Year Joined]]-Q2_Table[[#This Row],[Year Founded]]</f>
        <v>4</v>
      </c>
    </row>
    <row r="234" spans="1:12" x14ac:dyDescent="0.2">
      <c r="A234" t="s">
        <v>621</v>
      </c>
      <c r="B234" s="2">
        <v>4000000000</v>
      </c>
      <c r="C234" s="1">
        <v>44482</v>
      </c>
      <c r="D234" s="3" t="str">
        <f>TEXT(Q2_Table[[#This Row],[Date Joined]],"yyyy")</f>
        <v>2021</v>
      </c>
      <c r="E234" t="s">
        <v>23</v>
      </c>
      <c r="F234" t="s">
        <v>622</v>
      </c>
      <c r="G234" t="s">
        <v>19</v>
      </c>
      <c r="H234" t="s">
        <v>20</v>
      </c>
      <c r="I234" s="3">
        <v>2015</v>
      </c>
      <c r="J234" s="7">
        <v>445000000</v>
      </c>
      <c r="K234" t="s">
        <v>623</v>
      </c>
      <c r="L234" s="3">
        <f>Q2_Table[[#This Row],[Year Joined]]-Q2_Table[[#This Row],[Year Founded]]</f>
        <v>6</v>
      </c>
    </row>
    <row r="235" spans="1:12" x14ac:dyDescent="0.2">
      <c r="A235" t="s">
        <v>624</v>
      </c>
      <c r="B235" s="2">
        <v>4000000000</v>
      </c>
      <c r="C235" s="1">
        <v>44209</v>
      </c>
      <c r="D235" s="3" t="str">
        <f>TEXT(Q2_Table[[#This Row],[Date Joined]],"yyyy")</f>
        <v>2021</v>
      </c>
      <c r="E235" t="s">
        <v>36</v>
      </c>
      <c r="F235" t="s">
        <v>28</v>
      </c>
      <c r="G235" t="s">
        <v>19</v>
      </c>
      <c r="H235" t="s">
        <v>20</v>
      </c>
      <c r="I235" s="3">
        <v>2012</v>
      </c>
      <c r="J235" s="7">
        <v>335000000</v>
      </c>
      <c r="K235" t="s">
        <v>625</v>
      </c>
      <c r="L235" s="3">
        <f>Q2_Table[[#This Row],[Year Joined]]-Q2_Table[[#This Row],[Year Founded]]</f>
        <v>9</v>
      </c>
    </row>
    <row r="236" spans="1:12" x14ac:dyDescent="0.2">
      <c r="A236" t="s">
        <v>578</v>
      </c>
      <c r="B236" s="2">
        <v>4000000000</v>
      </c>
      <c r="C236" s="1">
        <v>44271</v>
      </c>
      <c r="D236" s="3" t="str">
        <f>TEXT(Q2_Table[[#This Row],[Date Joined]],"yyyy")</f>
        <v>2021</v>
      </c>
      <c r="E236" t="s">
        <v>46</v>
      </c>
      <c r="F236" t="s">
        <v>195</v>
      </c>
      <c r="G236" t="s">
        <v>19</v>
      </c>
      <c r="H236" t="s">
        <v>20</v>
      </c>
      <c r="I236" s="3">
        <v>2015</v>
      </c>
      <c r="J236" s="7">
        <v>864000000</v>
      </c>
      <c r="K236" t="s">
        <v>579</v>
      </c>
      <c r="L236" s="3">
        <f>Q2_Table[[#This Row],[Year Joined]]-Q2_Table[[#This Row],[Year Founded]]</f>
        <v>6</v>
      </c>
    </row>
    <row r="237" spans="1:12" x14ac:dyDescent="0.2">
      <c r="A237" t="s">
        <v>513</v>
      </c>
      <c r="B237" s="2">
        <v>4000000000</v>
      </c>
      <c r="C237" s="1">
        <v>44188</v>
      </c>
      <c r="D237" s="3" t="str">
        <f>TEXT(Q2_Table[[#This Row],[Date Joined]],"yyyy")</f>
        <v>2020</v>
      </c>
      <c r="E237" t="s">
        <v>133</v>
      </c>
      <c r="F237" t="s">
        <v>369</v>
      </c>
      <c r="G237" t="s">
        <v>13</v>
      </c>
      <c r="H237" t="s">
        <v>14</v>
      </c>
      <c r="I237" s="3">
        <v>2017</v>
      </c>
      <c r="J237" s="7">
        <v>1000000000</v>
      </c>
      <c r="K237" t="s">
        <v>514</v>
      </c>
      <c r="L237" s="3">
        <f>Q2_Table[[#This Row],[Year Joined]]-Q2_Table[[#This Row],[Year Founded]]</f>
        <v>3</v>
      </c>
    </row>
    <row r="238" spans="1:12" x14ac:dyDescent="0.2">
      <c r="A238" t="s">
        <v>522</v>
      </c>
      <c r="B238" s="2">
        <v>4000000000</v>
      </c>
      <c r="C238" s="1">
        <v>44132</v>
      </c>
      <c r="D238" s="3" t="str">
        <f>TEXT(Q2_Table[[#This Row],[Date Joined]],"yyyy")</f>
        <v>2020</v>
      </c>
      <c r="E238" t="s">
        <v>23</v>
      </c>
      <c r="F238" t="s">
        <v>160</v>
      </c>
      <c r="G238" t="s">
        <v>19</v>
      </c>
      <c r="H238" t="s">
        <v>20</v>
      </c>
      <c r="I238" s="3">
        <v>2012</v>
      </c>
      <c r="J238" s="7">
        <v>404000000</v>
      </c>
      <c r="K238" t="s">
        <v>523</v>
      </c>
      <c r="L238" s="3">
        <f>Q2_Table[[#This Row],[Year Joined]]-Q2_Table[[#This Row],[Year Founded]]</f>
        <v>8</v>
      </c>
    </row>
    <row r="239" spans="1:12" x14ac:dyDescent="0.2">
      <c r="A239" t="s">
        <v>470</v>
      </c>
      <c r="B239" s="2">
        <v>4000000000</v>
      </c>
      <c r="C239" s="1">
        <v>41954</v>
      </c>
      <c r="D239" s="3" t="str">
        <f>TEXT(Q2_Table[[#This Row],[Date Joined]],"yyyy")</f>
        <v>2014</v>
      </c>
      <c r="E239" t="s">
        <v>213</v>
      </c>
      <c r="F239" t="s">
        <v>189</v>
      </c>
      <c r="G239" t="s">
        <v>190</v>
      </c>
      <c r="H239" t="s">
        <v>14</v>
      </c>
      <c r="I239" s="3">
        <v>2012</v>
      </c>
      <c r="J239" s="7">
        <v>216000000</v>
      </c>
      <c r="K239" t="s">
        <v>471</v>
      </c>
      <c r="L239" s="3">
        <f>Q2_Table[[#This Row],[Year Joined]]-Q2_Table[[#This Row],[Year Founded]]</f>
        <v>2</v>
      </c>
    </row>
    <row r="240" spans="1:12" x14ac:dyDescent="0.2">
      <c r="A240" t="s">
        <v>626</v>
      </c>
      <c r="B240" s="2">
        <v>4000000000</v>
      </c>
      <c r="C240" s="1">
        <v>44642</v>
      </c>
      <c r="D240" s="3" t="str">
        <f>TEXT(Q2_Table[[#This Row],[Date Joined]],"yyyy")</f>
        <v>2022</v>
      </c>
      <c r="E240" t="s">
        <v>27</v>
      </c>
      <c r="F240" t="s">
        <v>482</v>
      </c>
      <c r="G240" t="s">
        <v>19</v>
      </c>
      <c r="H240" t="s">
        <v>20</v>
      </c>
      <c r="I240" s="3">
        <v>2021</v>
      </c>
      <c r="J240" s="7">
        <v>450000000</v>
      </c>
      <c r="K240" t="s">
        <v>627</v>
      </c>
      <c r="L240" s="3">
        <f>Q2_Table[[#This Row],[Year Joined]]-Q2_Table[[#This Row],[Year Founded]]</f>
        <v>1</v>
      </c>
    </row>
    <row r="241" spans="1:12" x14ac:dyDescent="0.2">
      <c r="A241" t="s">
        <v>628</v>
      </c>
      <c r="B241" s="2">
        <v>4000000000</v>
      </c>
      <c r="C241" s="1">
        <v>44210</v>
      </c>
      <c r="D241" s="3" t="str">
        <f>TEXT(Q2_Table[[#This Row],[Date Joined]],"yyyy")</f>
        <v>2021</v>
      </c>
      <c r="E241" t="s">
        <v>36</v>
      </c>
      <c r="F241" t="s">
        <v>516</v>
      </c>
      <c r="G241" t="s">
        <v>19</v>
      </c>
      <c r="H241" t="s">
        <v>20</v>
      </c>
      <c r="I241" s="3">
        <v>2011</v>
      </c>
      <c r="J241" s="7">
        <v>1000000</v>
      </c>
      <c r="K241" t="s">
        <v>629</v>
      </c>
      <c r="L241" s="3">
        <f>Q2_Table[[#This Row],[Year Joined]]-Q2_Table[[#This Row],[Year Founded]]</f>
        <v>10</v>
      </c>
    </row>
    <row r="242" spans="1:12" x14ac:dyDescent="0.2">
      <c r="A242" t="s">
        <v>662</v>
      </c>
      <c r="B242" s="2">
        <v>3000000000</v>
      </c>
      <c r="C242" s="1">
        <v>44629</v>
      </c>
      <c r="D242" s="3" t="str">
        <f>TEXT(Q2_Table[[#This Row],[Date Joined]],"yyyy")</f>
        <v>2022</v>
      </c>
      <c r="E242" t="s">
        <v>17</v>
      </c>
      <c r="F242" t="s">
        <v>101</v>
      </c>
      <c r="G242" t="s">
        <v>19</v>
      </c>
      <c r="H242" t="s">
        <v>20</v>
      </c>
      <c r="I242" s="3">
        <v>2012</v>
      </c>
      <c r="J242" s="7">
        <v>225000000</v>
      </c>
      <c r="K242" t="s">
        <v>663</v>
      </c>
      <c r="L242" s="3">
        <f>Q2_Table[[#This Row],[Year Joined]]-Q2_Table[[#This Row],[Year Founded]]</f>
        <v>10</v>
      </c>
    </row>
    <row r="243" spans="1:12" x14ac:dyDescent="0.2">
      <c r="A243" t="s">
        <v>664</v>
      </c>
      <c r="B243" s="2">
        <v>3000000000</v>
      </c>
      <c r="C243" s="1">
        <v>43726</v>
      </c>
      <c r="D243" s="3" t="str">
        <f>TEXT(Q2_Table[[#This Row],[Date Joined]],"yyyy")</f>
        <v>2019</v>
      </c>
      <c r="E243" t="s">
        <v>201</v>
      </c>
      <c r="F243" t="s">
        <v>665</v>
      </c>
      <c r="G243" t="s">
        <v>666</v>
      </c>
      <c r="H243" t="s">
        <v>33</v>
      </c>
      <c r="I243" s="3">
        <v>2003</v>
      </c>
      <c r="J243" s="7">
        <v>408000000</v>
      </c>
      <c r="K243" t="s">
        <v>667</v>
      </c>
      <c r="L243" s="3">
        <f>Q2_Table[[#This Row],[Year Joined]]-Q2_Table[[#This Row],[Year Founded]]</f>
        <v>16</v>
      </c>
    </row>
    <row r="244" spans="1:12" x14ac:dyDescent="0.2">
      <c r="A244" t="s">
        <v>822</v>
      </c>
      <c r="B244" s="2">
        <v>3000000000</v>
      </c>
      <c r="C244" s="1">
        <v>44307</v>
      </c>
      <c r="D244" s="3" t="str">
        <f>TEXT(Q2_Table[[#This Row],[Date Joined]],"yyyy")</f>
        <v>2021</v>
      </c>
      <c r="E244" t="s">
        <v>36</v>
      </c>
      <c r="F244" t="s">
        <v>246</v>
      </c>
      <c r="G244" t="s">
        <v>19</v>
      </c>
      <c r="H244" t="s">
        <v>20</v>
      </c>
      <c r="I244" s="3">
        <v>2003</v>
      </c>
      <c r="J244" s="7">
        <v>360000000</v>
      </c>
      <c r="K244" t="s">
        <v>823</v>
      </c>
      <c r="L244" s="3">
        <f>Q2_Table[[#This Row],[Year Joined]]-Q2_Table[[#This Row],[Year Founded]]</f>
        <v>18</v>
      </c>
    </row>
    <row r="245" spans="1:12" x14ac:dyDescent="0.2">
      <c r="A245" t="s">
        <v>824</v>
      </c>
      <c r="B245" s="2">
        <v>3000000000</v>
      </c>
      <c r="C245" s="1">
        <v>42493</v>
      </c>
      <c r="D245" s="3" t="str">
        <f>TEXT(Q2_Table[[#This Row],[Date Joined]],"yyyy")</f>
        <v>2016</v>
      </c>
      <c r="E245" t="s">
        <v>68</v>
      </c>
      <c r="F245" t="s">
        <v>163</v>
      </c>
      <c r="G245" t="s">
        <v>19</v>
      </c>
      <c r="H245" t="s">
        <v>20</v>
      </c>
      <c r="I245" s="3">
        <v>2007</v>
      </c>
      <c r="J245" s="7">
        <v>500000000</v>
      </c>
      <c r="K245" t="s">
        <v>825</v>
      </c>
      <c r="L245" s="3">
        <f>Q2_Table[[#This Row],[Year Joined]]-Q2_Table[[#This Row],[Year Founded]]</f>
        <v>9</v>
      </c>
    </row>
    <row r="246" spans="1:12" x14ac:dyDescent="0.2">
      <c r="A246" t="s">
        <v>826</v>
      </c>
      <c r="B246" s="2">
        <v>3000000000</v>
      </c>
      <c r="C246" s="1">
        <v>44368</v>
      </c>
      <c r="D246" s="3" t="str">
        <f>TEXT(Q2_Table[[#This Row],[Date Joined]],"yyyy")</f>
        <v>2021</v>
      </c>
      <c r="E246" t="s">
        <v>27</v>
      </c>
      <c r="G246" t="s">
        <v>177</v>
      </c>
      <c r="H246" t="s">
        <v>14</v>
      </c>
      <c r="I246" s="3">
        <v>2015</v>
      </c>
      <c r="J246" s="7">
        <v>328000000</v>
      </c>
      <c r="K246" t="s">
        <v>827</v>
      </c>
      <c r="L246" s="3">
        <f>Q2_Table[[#This Row],[Year Joined]]-Q2_Table[[#This Row],[Year Founded]]</f>
        <v>6</v>
      </c>
    </row>
    <row r="247" spans="1:12" x14ac:dyDescent="0.2">
      <c r="A247" t="s">
        <v>828</v>
      </c>
      <c r="B247" s="2">
        <v>3000000000</v>
      </c>
      <c r="C247" s="1">
        <v>44545</v>
      </c>
      <c r="D247" s="3" t="str">
        <f>TEXT(Q2_Table[[#This Row],[Date Joined]],"yyyy")</f>
        <v>2021</v>
      </c>
      <c r="E247" t="s">
        <v>27</v>
      </c>
      <c r="F247" t="s">
        <v>28</v>
      </c>
      <c r="G247" t="s">
        <v>19</v>
      </c>
      <c r="H247" t="s">
        <v>20</v>
      </c>
      <c r="I247" s="3">
        <v>2017</v>
      </c>
      <c r="J247" s="7">
        <v>487000000</v>
      </c>
      <c r="K247" t="s">
        <v>829</v>
      </c>
      <c r="L247" s="3">
        <f>Q2_Table[[#This Row],[Year Joined]]-Q2_Table[[#This Row],[Year Founded]]</f>
        <v>4</v>
      </c>
    </row>
    <row r="248" spans="1:12" x14ac:dyDescent="0.2">
      <c r="A248" t="s">
        <v>773</v>
      </c>
      <c r="B248" s="2">
        <v>3000000000</v>
      </c>
      <c r="C248" s="1">
        <v>43956</v>
      </c>
      <c r="D248" s="3" t="str">
        <f>TEXT(Q2_Table[[#This Row],[Date Joined]],"yyyy")</f>
        <v>2020</v>
      </c>
      <c r="E248" t="s">
        <v>68</v>
      </c>
      <c r="F248" t="s">
        <v>774</v>
      </c>
      <c r="G248" t="s">
        <v>230</v>
      </c>
      <c r="H248" t="s">
        <v>20</v>
      </c>
      <c r="I248" s="3">
        <v>2015</v>
      </c>
      <c r="J248" s="7">
        <v>483000000</v>
      </c>
      <c r="K248" t="s">
        <v>775</v>
      </c>
      <c r="L248" s="3">
        <f>Q2_Table[[#This Row],[Year Joined]]-Q2_Table[[#This Row],[Year Founded]]</f>
        <v>5</v>
      </c>
    </row>
    <row r="249" spans="1:12" x14ac:dyDescent="0.2">
      <c r="A249" t="s">
        <v>668</v>
      </c>
      <c r="B249" s="2">
        <v>3000000000</v>
      </c>
      <c r="C249" s="1">
        <v>44356</v>
      </c>
      <c r="D249" s="3" t="str">
        <f>TEXT(Q2_Table[[#This Row],[Date Joined]],"yyyy")</f>
        <v>2021</v>
      </c>
      <c r="E249" t="s">
        <v>201</v>
      </c>
      <c r="F249" t="s">
        <v>669</v>
      </c>
      <c r="G249" t="s">
        <v>19</v>
      </c>
      <c r="H249" t="s">
        <v>20</v>
      </c>
      <c r="I249" s="3">
        <v>2019</v>
      </c>
      <c r="J249" s="7">
        <v>500000000</v>
      </c>
      <c r="K249" t="s">
        <v>670</v>
      </c>
      <c r="L249" s="3">
        <f>Q2_Table[[#This Row],[Year Joined]]-Q2_Table[[#This Row],[Year Founded]]</f>
        <v>2</v>
      </c>
    </row>
    <row r="250" spans="1:12" x14ac:dyDescent="0.2">
      <c r="A250" t="s">
        <v>646</v>
      </c>
      <c r="B250" s="2">
        <v>3000000000</v>
      </c>
      <c r="C250" s="1">
        <v>41421</v>
      </c>
      <c r="D250" s="3" t="str">
        <f>TEXT(Q2_Table[[#This Row],[Date Joined]],"yyyy")</f>
        <v>2013</v>
      </c>
      <c r="E250" t="s">
        <v>36</v>
      </c>
      <c r="F250" t="s">
        <v>28</v>
      </c>
      <c r="G250" t="s">
        <v>19</v>
      </c>
      <c r="H250" t="s">
        <v>20</v>
      </c>
      <c r="I250" s="3">
        <v>2005</v>
      </c>
      <c r="J250" s="7">
        <v>859000000</v>
      </c>
      <c r="K250" t="s">
        <v>647</v>
      </c>
      <c r="L250" s="3">
        <f>Q2_Table[[#This Row],[Year Joined]]-Q2_Table[[#This Row],[Year Founded]]</f>
        <v>8</v>
      </c>
    </row>
    <row r="251" spans="1:12" x14ac:dyDescent="0.2">
      <c r="A251" t="s">
        <v>712</v>
      </c>
      <c r="B251" s="2">
        <v>3000000000</v>
      </c>
      <c r="C251" s="1">
        <v>44256</v>
      </c>
      <c r="D251" s="3" t="str">
        <f>TEXT(Q2_Table[[#This Row],[Date Joined]],"yyyy")</f>
        <v>2021</v>
      </c>
      <c r="E251" t="s">
        <v>201</v>
      </c>
      <c r="F251" t="s">
        <v>101</v>
      </c>
      <c r="G251" t="s">
        <v>19</v>
      </c>
      <c r="H251" t="s">
        <v>20</v>
      </c>
      <c r="I251" s="3">
        <v>2017</v>
      </c>
      <c r="J251" s="7">
        <v>395000000</v>
      </c>
      <c r="K251" t="s">
        <v>713</v>
      </c>
      <c r="L251" s="3">
        <f>Q2_Table[[#This Row],[Year Joined]]-Q2_Table[[#This Row],[Year Founded]]</f>
        <v>4</v>
      </c>
    </row>
    <row r="252" spans="1:12" x14ac:dyDescent="0.2">
      <c r="A252" t="s">
        <v>796</v>
      </c>
      <c r="B252" s="2">
        <v>3000000000</v>
      </c>
      <c r="C252" s="1">
        <v>44407</v>
      </c>
      <c r="D252" s="3" t="str">
        <f>TEXT(Q2_Table[[#This Row],[Date Joined]],"yyyy")</f>
        <v>2021</v>
      </c>
      <c r="E252" t="s">
        <v>27</v>
      </c>
      <c r="F252" t="s">
        <v>797</v>
      </c>
      <c r="G252" t="s">
        <v>70</v>
      </c>
      <c r="H252" t="s">
        <v>14</v>
      </c>
      <c r="I252" s="3">
        <v>2018</v>
      </c>
      <c r="J252" s="7">
        <v>600000000</v>
      </c>
      <c r="K252" t="s">
        <v>798</v>
      </c>
      <c r="L252" s="3">
        <f>Q2_Table[[#This Row],[Year Joined]]-Q2_Table[[#This Row],[Year Founded]]</f>
        <v>3</v>
      </c>
    </row>
    <row r="253" spans="1:12" x14ac:dyDescent="0.2">
      <c r="A253" t="s">
        <v>760</v>
      </c>
      <c r="B253" s="2">
        <v>3000000000</v>
      </c>
      <c r="C253" s="1">
        <v>44460</v>
      </c>
      <c r="D253" s="3" t="str">
        <f>TEXT(Q2_Table[[#This Row],[Date Joined]],"yyyy")</f>
        <v>2021</v>
      </c>
      <c r="E253" t="s">
        <v>27</v>
      </c>
      <c r="F253" t="s">
        <v>293</v>
      </c>
      <c r="G253" t="s">
        <v>19</v>
      </c>
      <c r="H253" t="s">
        <v>20</v>
      </c>
      <c r="I253" s="3">
        <v>2016</v>
      </c>
      <c r="J253" s="7">
        <v>398000000</v>
      </c>
      <c r="K253" t="s">
        <v>761</v>
      </c>
      <c r="L253" s="3">
        <f>Q2_Table[[#This Row],[Year Joined]]-Q2_Table[[#This Row],[Year Founded]]</f>
        <v>5</v>
      </c>
    </row>
    <row r="254" spans="1:12" x14ac:dyDescent="0.2">
      <c r="A254" t="s">
        <v>830</v>
      </c>
      <c r="B254" s="2">
        <v>3000000000</v>
      </c>
      <c r="C254" s="1">
        <v>44266</v>
      </c>
      <c r="D254" s="3" t="str">
        <f>TEXT(Q2_Table[[#This Row],[Date Joined]],"yyyy")</f>
        <v>2021</v>
      </c>
      <c r="E254" t="s">
        <v>27</v>
      </c>
      <c r="F254" t="s">
        <v>831</v>
      </c>
      <c r="G254" t="s">
        <v>19</v>
      </c>
      <c r="H254" t="s">
        <v>20</v>
      </c>
      <c r="I254" s="3">
        <v>2017</v>
      </c>
      <c r="J254" s="7">
        <v>1000000000</v>
      </c>
      <c r="K254" t="s">
        <v>832</v>
      </c>
      <c r="L254" s="3">
        <f>Q2_Table[[#This Row],[Year Joined]]-Q2_Table[[#This Row],[Year Founded]]</f>
        <v>4</v>
      </c>
    </row>
    <row r="255" spans="1:12" x14ac:dyDescent="0.2">
      <c r="A255" t="s">
        <v>776</v>
      </c>
      <c r="B255" s="2">
        <v>3000000000</v>
      </c>
      <c r="C255" s="1">
        <v>44432</v>
      </c>
      <c r="D255" s="3" t="str">
        <f>TEXT(Q2_Table[[#This Row],[Date Joined]],"yyyy")</f>
        <v>2021</v>
      </c>
      <c r="E255" t="s">
        <v>27</v>
      </c>
      <c r="F255" t="s">
        <v>229</v>
      </c>
      <c r="G255" t="s">
        <v>230</v>
      </c>
      <c r="H255" t="s">
        <v>20</v>
      </c>
      <c r="I255" s="3">
        <v>2014</v>
      </c>
      <c r="J255" s="7">
        <v>299000000</v>
      </c>
      <c r="K255" t="s">
        <v>777</v>
      </c>
      <c r="L255" s="3">
        <f>Q2_Table[[#This Row],[Year Joined]]-Q2_Table[[#This Row],[Year Founded]]</f>
        <v>7</v>
      </c>
    </row>
    <row r="256" spans="1:12" x14ac:dyDescent="0.2">
      <c r="A256" t="s">
        <v>671</v>
      </c>
      <c r="B256" s="2">
        <v>3000000000</v>
      </c>
      <c r="C256" s="1">
        <v>43210</v>
      </c>
      <c r="D256" s="3" t="str">
        <f>TEXT(Q2_Table[[#This Row],[Date Joined]],"yyyy")</f>
        <v>2018</v>
      </c>
      <c r="E256" t="s">
        <v>133</v>
      </c>
      <c r="F256" t="s">
        <v>672</v>
      </c>
      <c r="G256" t="s">
        <v>13</v>
      </c>
      <c r="H256" t="s">
        <v>14</v>
      </c>
      <c r="I256" s="3">
        <v>2016</v>
      </c>
      <c r="J256" s="7">
        <v>1000000000</v>
      </c>
      <c r="K256" t="s">
        <v>673</v>
      </c>
      <c r="L256" s="3">
        <f>Q2_Table[[#This Row],[Year Joined]]-Q2_Table[[#This Row],[Year Founded]]</f>
        <v>2</v>
      </c>
    </row>
    <row r="257" spans="1:12" x14ac:dyDescent="0.2">
      <c r="A257" t="s">
        <v>833</v>
      </c>
      <c r="B257" s="2">
        <v>3000000000</v>
      </c>
      <c r="C257" s="1">
        <v>44222</v>
      </c>
      <c r="D257" s="3" t="str">
        <f>TEXT(Q2_Table[[#This Row],[Date Joined]],"yyyy")</f>
        <v>2021</v>
      </c>
      <c r="E257" t="s">
        <v>36</v>
      </c>
      <c r="F257" t="s">
        <v>424</v>
      </c>
      <c r="G257" t="s">
        <v>19</v>
      </c>
      <c r="H257" t="s">
        <v>20</v>
      </c>
      <c r="I257" s="3">
        <v>2013</v>
      </c>
      <c r="J257" s="7">
        <v>351000000</v>
      </c>
      <c r="K257" t="s">
        <v>834</v>
      </c>
      <c r="L257" s="3">
        <f>Q2_Table[[#This Row],[Year Joined]]-Q2_Table[[#This Row],[Year Founded]]</f>
        <v>8</v>
      </c>
    </row>
    <row r="258" spans="1:12" x14ac:dyDescent="0.2">
      <c r="A258" t="s">
        <v>835</v>
      </c>
      <c r="B258" s="2">
        <v>3000000000</v>
      </c>
      <c r="C258" s="1">
        <v>44398</v>
      </c>
      <c r="D258" s="3" t="str">
        <f>TEXT(Q2_Table[[#This Row],[Date Joined]],"yyyy")</f>
        <v>2021</v>
      </c>
      <c r="E258" t="s">
        <v>97</v>
      </c>
      <c r="F258" t="s">
        <v>28</v>
      </c>
      <c r="G258" t="s">
        <v>19</v>
      </c>
      <c r="H258" t="s">
        <v>20</v>
      </c>
      <c r="I258" s="3">
        <v>2015</v>
      </c>
      <c r="J258" s="7">
        <v>523000000</v>
      </c>
      <c r="K258" t="s">
        <v>836</v>
      </c>
      <c r="L258" s="3">
        <f>Q2_Table[[#This Row],[Year Joined]]-Q2_Table[[#This Row],[Year Founded]]</f>
        <v>6</v>
      </c>
    </row>
    <row r="259" spans="1:12" x14ac:dyDescent="0.2">
      <c r="A259" t="s">
        <v>739</v>
      </c>
      <c r="B259" s="2">
        <v>3000000000</v>
      </c>
      <c r="C259" s="1">
        <v>44159</v>
      </c>
      <c r="D259" s="3" t="str">
        <f>TEXT(Q2_Table[[#This Row],[Date Joined]],"yyyy")</f>
        <v>2020</v>
      </c>
      <c r="E259" t="s">
        <v>23</v>
      </c>
      <c r="F259" t="s">
        <v>442</v>
      </c>
      <c r="G259" t="s">
        <v>70</v>
      </c>
      <c r="H259" t="s">
        <v>14</v>
      </c>
      <c r="I259" s="3">
        <v>2015</v>
      </c>
      <c r="J259" s="7">
        <v>1000000000</v>
      </c>
      <c r="K259" t="s">
        <v>740</v>
      </c>
      <c r="L259" s="3">
        <f>Q2_Table[[#This Row],[Year Joined]]-Q2_Table[[#This Row],[Year Founded]]</f>
        <v>5</v>
      </c>
    </row>
    <row r="260" spans="1:12" x14ac:dyDescent="0.2">
      <c r="A260" t="s">
        <v>674</v>
      </c>
      <c r="B260" s="2">
        <v>3000000000</v>
      </c>
      <c r="C260" s="1">
        <v>44152</v>
      </c>
      <c r="D260" s="3" t="str">
        <f>TEXT(Q2_Table[[#This Row],[Date Joined]],"yyyy")</f>
        <v>2020</v>
      </c>
      <c r="E260" t="s">
        <v>201</v>
      </c>
      <c r="F260" t="s">
        <v>356</v>
      </c>
      <c r="G260" t="s">
        <v>357</v>
      </c>
      <c r="H260" t="s">
        <v>14</v>
      </c>
      <c r="I260" s="3">
        <v>2015</v>
      </c>
      <c r="J260" s="7">
        <v>532000000</v>
      </c>
      <c r="K260" t="s">
        <v>675</v>
      </c>
      <c r="L260" s="3">
        <f>Q2_Table[[#This Row],[Year Joined]]-Q2_Table[[#This Row],[Year Founded]]</f>
        <v>5</v>
      </c>
    </row>
    <row r="261" spans="1:12" x14ac:dyDescent="0.2">
      <c r="A261" t="s">
        <v>778</v>
      </c>
      <c r="B261" s="2">
        <v>3000000000</v>
      </c>
      <c r="C261" s="1">
        <v>44264</v>
      </c>
      <c r="D261" s="3" t="str">
        <f>TEXT(Q2_Table[[#This Row],[Date Joined]],"yyyy")</f>
        <v>2021</v>
      </c>
      <c r="E261" t="s">
        <v>27</v>
      </c>
      <c r="F261" t="s">
        <v>101</v>
      </c>
      <c r="G261" t="s">
        <v>19</v>
      </c>
      <c r="H261" t="s">
        <v>20</v>
      </c>
      <c r="I261" s="3">
        <v>2016</v>
      </c>
      <c r="J261" s="7">
        <v>326000000</v>
      </c>
      <c r="K261" t="s">
        <v>779</v>
      </c>
      <c r="L261" s="3">
        <f>Q2_Table[[#This Row],[Year Joined]]-Q2_Table[[#This Row],[Year Founded]]</f>
        <v>5</v>
      </c>
    </row>
    <row r="262" spans="1:12" x14ac:dyDescent="0.2">
      <c r="A262" t="s">
        <v>837</v>
      </c>
      <c r="B262" s="2">
        <v>3000000000</v>
      </c>
      <c r="C262" s="1">
        <v>43235</v>
      </c>
      <c r="D262" s="3" t="str">
        <f>TEXT(Q2_Table[[#This Row],[Date Joined]],"yyyy")</f>
        <v>2018</v>
      </c>
      <c r="E262" t="s">
        <v>27</v>
      </c>
      <c r="F262" t="s">
        <v>160</v>
      </c>
      <c r="G262" t="s">
        <v>19</v>
      </c>
      <c r="H262" t="s">
        <v>20</v>
      </c>
      <c r="I262" s="3">
        <v>2013</v>
      </c>
      <c r="J262" s="7">
        <v>711000000</v>
      </c>
      <c r="K262" t="s">
        <v>838</v>
      </c>
      <c r="L262" s="3">
        <f>Q2_Table[[#This Row],[Year Joined]]-Q2_Table[[#This Row],[Year Founded]]</f>
        <v>5</v>
      </c>
    </row>
    <row r="263" spans="1:12" x14ac:dyDescent="0.2">
      <c r="A263" t="s">
        <v>714</v>
      </c>
      <c r="B263" s="2">
        <v>3000000000</v>
      </c>
      <c r="C263" s="1">
        <v>44258</v>
      </c>
      <c r="D263" s="3" t="str">
        <f>TEXT(Q2_Table[[#This Row],[Date Joined]],"yyyy")</f>
        <v>2021</v>
      </c>
      <c r="E263" t="s">
        <v>36</v>
      </c>
      <c r="F263" t="s">
        <v>516</v>
      </c>
      <c r="G263" t="s">
        <v>19</v>
      </c>
      <c r="H263" t="s">
        <v>20</v>
      </c>
      <c r="I263" s="3">
        <v>2012</v>
      </c>
      <c r="J263" s="7">
        <v>496000000</v>
      </c>
      <c r="K263" t="s">
        <v>715</v>
      </c>
      <c r="L263" s="3">
        <f>Q2_Table[[#This Row],[Year Joined]]-Q2_Table[[#This Row],[Year Founded]]</f>
        <v>9</v>
      </c>
    </row>
    <row r="264" spans="1:12" x14ac:dyDescent="0.2">
      <c r="A264" t="s">
        <v>839</v>
      </c>
      <c r="B264" s="2">
        <v>3000000000</v>
      </c>
      <c r="C264" s="1">
        <v>43725</v>
      </c>
      <c r="D264" s="3" t="str">
        <f>TEXT(Q2_Table[[#This Row],[Date Joined]],"yyyy")</f>
        <v>2019</v>
      </c>
      <c r="E264" t="s">
        <v>97</v>
      </c>
      <c r="F264" t="s">
        <v>840</v>
      </c>
      <c r="G264" t="s">
        <v>43</v>
      </c>
      <c r="H264" t="s">
        <v>33</v>
      </c>
      <c r="I264" s="3">
        <v>2014</v>
      </c>
      <c r="J264" s="7">
        <v>975000000</v>
      </c>
      <c r="K264" t="s">
        <v>841</v>
      </c>
      <c r="L264" s="3">
        <f>Q2_Table[[#This Row],[Year Joined]]-Q2_Table[[#This Row],[Year Founded]]</f>
        <v>5</v>
      </c>
    </row>
    <row r="265" spans="1:12" x14ac:dyDescent="0.2">
      <c r="A265" t="s">
        <v>658</v>
      </c>
      <c r="B265" s="2">
        <v>3000000000</v>
      </c>
      <c r="C265" s="1">
        <v>43262</v>
      </c>
      <c r="D265" s="3" t="str">
        <f>TEXT(Q2_Table[[#This Row],[Date Joined]],"yyyy")</f>
        <v>2018</v>
      </c>
      <c r="E265" t="s">
        <v>52</v>
      </c>
      <c r="F265" t="s">
        <v>233</v>
      </c>
      <c r="G265" t="s">
        <v>19</v>
      </c>
      <c r="H265" t="s">
        <v>20</v>
      </c>
      <c r="I265" s="3">
        <v>2013</v>
      </c>
      <c r="J265" s="7">
        <v>660000000</v>
      </c>
      <c r="K265" t="s">
        <v>659</v>
      </c>
      <c r="L265" s="3">
        <f>Q2_Table[[#This Row],[Year Joined]]-Q2_Table[[#This Row],[Year Founded]]</f>
        <v>5</v>
      </c>
    </row>
    <row r="266" spans="1:12" x14ac:dyDescent="0.2">
      <c r="A266" t="s">
        <v>842</v>
      </c>
      <c r="B266" s="2">
        <v>3000000000</v>
      </c>
      <c r="C266" s="1">
        <v>44405</v>
      </c>
      <c r="D266" s="3" t="str">
        <f>TEXT(Q2_Table[[#This Row],[Date Joined]],"yyyy")</f>
        <v>2021</v>
      </c>
      <c r="E266" t="s">
        <v>36</v>
      </c>
      <c r="F266" t="s">
        <v>208</v>
      </c>
      <c r="G266" t="s">
        <v>149</v>
      </c>
      <c r="H266" t="s">
        <v>33</v>
      </c>
      <c r="I266" s="3">
        <v>2013</v>
      </c>
      <c r="J266" s="7">
        <v>333000000</v>
      </c>
      <c r="K266" t="s">
        <v>843</v>
      </c>
      <c r="L266" s="3">
        <f>Q2_Table[[#This Row],[Year Joined]]-Q2_Table[[#This Row],[Year Founded]]</f>
        <v>8</v>
      </c>
    </row>
    <row r="267" spans="1:12" x14ac:dyDescent="0.2">
      <c r="A267" t="s">
        <v>780</v>
      </c>
      <c r="B267" s="2">
        <v>3000000000</v>
      </c>
      <c r="C267" s="1">
        <v>44341</v>
      </c>
      <c r="D267" s="3" t="str">
        <f>TEXT(Q2_Table[[#This Row],[Date Joined]],"yyyy")</f>
        <v>2021</v>
      </c>
      <c r="E267" t="s">
        <v>36</v>
      </c>
      <c r="F267" t="s">
        <v>315</v>
      </c>
      <c r="G267" t="s">
        <v>316</v>
      </c>
      <c r="H267" t="s">
        <v>33</v>
      </c>
      <c r="I267" s="3">
        <v>2012</v>
      </c>
      <c r="J267" s="7">
        <v>812000000</v>
      </c>
      <c r="K267" t="s">
        <v>781</v>
      </c>
      <c r="L267" s="3">
        <f>Q2_Table[[#This Row],[Year Joined]]-Q2_Table[[#This Row],[Year Founded]]</f>
        <v>9</v>
      </c>
    </row>
    <row r="268" spans="1:12" x14ac:dyDescent="0.2">
      <c r="A268" t="s">
        <v>762</v>
      </c>
      <c r="B268" s="2">
        <v>3000000000</v>
      </c>
      <c r="C268" s="1">
        <v>43364</v>
      </c>
      <c r="D268" s="3" t="str">
        <f>TEXT(Q2_Table[[#This Row],[Date Joined]],"yyyy")</f>
        <v>2018</v>
      </c>
      <c r="E268" t="s">
        <v>46</v>
      </c>
      <c r="F268" t="s">
        <v>497</v>
      </c>
      <c r="G268" t="s">
        <v>19</v>
      </c>
      <c r="H268" t="s">
        <v>20</v>
      </c>
      <c r="I268" s="3">
        <v>2015</v>
      </c>
      <c r="J268" s="7">
        <v>666000000</v>
      </c>
      <c r="K268" t="s">
        <v>763</v>
      </c>
      <c r="L268" s="3">
        <f>Q2_Table[[#This Row],[Year Joined]]-Q2_Table[[#This Row],[Year Founded]]</f>
        <v>3</v>
      </c>
    </row>
    <row r="269" spans="1:12" x14ac:dyDescent="0.2">
      <c r="A269" t="s">
        <v>844</v>
      </c>
      <c r="B269" s="2">
        <v>3000000000</v>
      </c>
      <c r="C269" s="1">
        <v>44603</v>
      </c>
      <c r="D269" s="3" t="str">
        <f>TEXT(Q2_Table[[#This Row],[Date Joined]],"yyyy")</f>
        <v>2022</v>
      </c>
      <c r="E269" t="s">
        <v>27</v>
      </c>
      <c r="F269" t="s">
        <v>845</v>
      </c>
      <c r="G269" t="s">
        <v>19</v>
      </c>
      <c r="H269" t="s">
        <v>20</v>
      </c>
      <c r="I269" s="3">
        <v>2008</v>
      </c>
      <c r="J269" s="7">
        <v>775000000</v>
      </c>
      <c r="K269" t="s">
        <v>846</v>
      </c>
      <c r="L269" s="3">
        <f>Q2_Table[[#This Row],[Year Joined]]-Q2_Table[[#This Row],[Year Founded]]</f>
        <v>14</v>
      </c>
    </row>
    <row r="270" spans="1:12" x14ac:dyDescent="0.2">
      <c r="A270" t="s">
        <v>660</v>
      </c>
      <c r="B270" s="2">
        <v>3000000000</v>
      </c>
      <c r="C270" s="1">
        <v>43683</v>
      </c>
      <c r="D270" s="3" t="str">
        <f>TEXT(Q2_Table[[#This Row],[Date Joined]],"yyyy")</f>
        <v>2019</v>
      </c>
      <c r="E270" t="s">
        <v>201</v>
      </c>
      <c r="F270" t="s">
        <v>160</v>
      </c>
      <c r="G270" t="s">
        <v>19</v>
      </c>
      <c r="H270" t="s">
        <v>20</v>
      </c>
      <c r="I270" s="3">
        <v>2012</v>
      </c>
      <c r="J270" s="7">
        <v>714000000</v>
      </c>
      <c r="K270" t="s">
        <v>661</v>
      </c>
      <c r="L270" s="3">
        <f>Q2_Table[[#This Row],[Year Joined]]-Q2_Table[[#This Row],[Year Founded]]</f>
        <v>7</v>
      </c>
    </row>
    <row r="271" spans="1:12" x14ac:dyDescent="0.2">
      <c r="A271" t="s">
        <v>630</v>
      </c>
      <c r="B271" s="2">
        <v>3000000000</v>
      </c>
      <c r="C271" s="1">
        <v>42501</v>
      </c>
      <c r="D271" s="3" t="str">
        <f>TEXT(Q2_Table[[#This Row],[Date Joined]],"yyyy")</f>
        <v>2016</v>
      </c>
      <c r="E271" t="s">
        <v>17</v>
      </c>
      <c r="F271" t="s">
        <v>24</v>
      </c>
      <c r="G271" t="s">
        <v>13</v>
      </c>
      <c r="H271" t="s">
        <v>14</v>
      </c>
      <c r="I271" s="3">
        <v>2006</v>
      </c>
      <c r="J271" s="7">
        <v>154000000</v>
      </c>
      <c r="K271" t="s">
        <v>631</v>
      </c>
      <c r="L271" s="3">
        <f>Q2_Table[[#This Row],[Year Joined]]-Q2_Table[[#This Row],[Year Founded]]</f>
        <v>10</v>
      </c>
    </row>
    <row r="272" spans="1:12" x14ac:dyDescent="0.2">
      <c r="A272" t="s">
        <v>847</v>
      </c>
      <c r="B272" s="2">
        <v>3000000000</v>
      </c>
      <c r="C272" s="1">
        <v>43523</v>
      </c>
      <c r="D272" s="3" t="str">
        <f>TEXT(Q2_Table[[#This Row],[Date Joined]],"yyyy")</f>
        <v>2019</v>
      </c>
      <c r="E272" t="s">
        <v>46</v>
      </c>
      <c r="F272" t="s">
        <v>442</v>
      </c>
      <c r="G272" t="s">
        <v>70</v>
      </c>
      <c r="H272" t="s">
        <v>14</v>
      </c>
      <c r="I272" s="3">
        <v>2011</v>
      </c>
      <c r="J272" s="7">
        <v>1000000000</v>
      </c>
      <c r="K272" t="s">
        <v>848</v>
      </c>
      <c r="L272" s="3">
        <f>Q2_Table[[#This Row],[Year Joined]]-Q2_Table[[#This Row],[Year Founded]]</f>
        <v>8</v>
      </c>
    </row>
    <row r="273" spans="1:12" x14ac:dyDescent="0.2">
      <c r="A273" t="s">
        <v>676</v>
      </c>
      <c r="B273" s="2">
        <v>3000000000</v>
      </c>
      <c r="C273" s="1">
        <v>44211</v>
      </c>
      <c r="D273" s="3" t="str">
        <f>TEXT(Q2_Table[[#This Row],[Date Joined]],"yyyy")</f>
        <v>2021</v>
      </c>
      <c r="E273" t="s">
        <v>27</v>
      </c>
      <c r="F273" t="s">
        <v>69</v>
      </c>
      <c r="G273" t="s">
        <v>70</v>
      </c>
      <c r="H273" t="s">
        <v>14</v>
      </c>
      <c r="I273" s="3">
        <v>2016</v>
      </c>
      <c r="J273" s="7">
        <v>531000000</v>
      </c>
      <c r="K273" t="s">
        <v>677</v>
      </c>
      <c r="L273" s="3">
        <f>Q2_Table[[#This Row],[Year Joined]]-Q2_Table[[#This Row],[Year Founded]]</f>
        <v>5</v>
      </c>
    </row>
    <row r="274" spans="1:12" x14ac:dyDescent="0.2">
      <c r="A274" t="s">
        <v>764</v>
      </c>
      <c r="B274" s="2">
        <v>3000000000</v>
      </c>
      <c r="C274" s="1">
        <v>44377</v>
      </c>
      <c r="D274" s="3" t="str">
        <f>TEXT(Q2_Table[[#This Row],[Date Joined]],"yyyy")</f>
        <v>2021</v>
      </c>
      <c r="E274" t="s">
        <v>213</v>
      </c>
      <c r="F274" t="s">
        <v>117</v>
      </c>
      <c r="G274" t="s">
        <v>118</v>
      </c>
      <c r="H274" t="s">
        <v>33</v>
      </c>
      <c r="I274" s="3">
        <v>2019</v>
      </c>
      <c r="J274" s="7">
        <v>468000000</v>
      </c>
      <c r="K274" t="s">
        <v>765</v>
      </c>
      <c r="L274" s="3">
        <f>Q2_Table[[#This Row],[Year Joined]]-Q2_Table[[#This Row],[Year Founded]]</f>
        <v>2</v>
      </c>
    </row>
    <row r="275" spans="1:12" x14ac:dyDescent="0.2">
      <c r="A275" t="s">
        <v>799</v>
      </c>
      <c r="B275" s="2">
        <v>3000000000</v>
      </c>
      <c r="C275" s="1">
        <v>44428</v>
      </c>
      <c r="D275" s="3" t="str">
        <f>TEXT(Q2_Table[[#This Row],[Date Joined]],"yyyy")</f>
        <v>2021</v>
      </c>
      <c r="E275" t="s">
        <v>27</v>
      </c>
      <c r="F275" t="s">
        <v>800</v>
      </c>
      <c r="G275" t="s">
        <v>19</v>
      </c>
      <c r="H275" t="s">
        <v>20</v>
      </c>
      <c r="I275" s="3">
        <v>2012</v>
      </c>
      <c r="J275" s="7">
        <v>551000000</v>
      </c>
      <c r="K275" t="s">
        <v>801</v>
      </c>
      <c r="L275" s="3">
        <f>Q2_Table[[#This Row],[Year Joined]]-Q2_Table[[#This Row],[Year Founded]]</f>
        <v>9</v>
      </c>
    </row>
    <row r="276" spans="1:12" x14ac:dyDescent="0.2">
      <c r="A276" t="s">
        <v>782</v>
      </c>
      <c r="B276" s="2">
        <v>3000000000</v>
      </c>
      <c r="C276" s="1">
        <v>44420</v>
      </c>
      <c r="D276" s="3" t="str">
        <f>TEXT(Q2_Table[[#This Row],[Date Joined]],"yyyy")</f>
        <v>2021</v>
      </c>
      <c r="E276" t="s">
        <v>68</v>
      </c>
      <c r="F276" t="s">
        <v>219</v>
      </c>
      <c r="G276" t="s">
        <v>70</v>
      </c>
      <c r="H276" t="s">
        <v>14</v>
      </c>
      <c r="I276" s="3">
        <v>2010</v>
      </c>
      <c r="J276" s="7">
        <v>591000000</v>
      </c>
      <c r="K276" t="s">
        <v>783</v>
      </c>
      <c r="L276" s="3">
        <f>Q2_Table[[#This Row],[Year Joined]]-Q2_Table[[#This Row],[Year Founded]]</f>
        <v>11</v>
      </c>
    </row>
    <row r="277" spans="1:12" x14ac:dyDescent="0.2">
      <c r="A277" t="s">
        <v>741</v>
      </c>
      <c r="B277" s="2">
        <v>3000000000</v>
      </c>
      <c r="C277" s="1">
        <v>44327</v>
      </c>
      <c r="D277" s="3" t="str">
        <f>TEXT(Q2_Table[[#This Row],[Date Joined]],"yyyy")</f>
        <v>2021</v>
      </c>
      <c r="E277" t="s">
        <v>27</v>
      </c>
      <c r="F277" t="s">
        <v>28</v>
      </c>
      <c r="G277" t="s">
        <v>19</v>
      </c>
      <c r="H277" t="s">
        <v>20</v>
      </c>
      <c r="I277" s="3">
        <v>2016</v>
      </c>
      <c r="J277" s="7">
        <v>407000000</v>
      </c>
      <c r="K277" t="s">
        <v>742</v>
      </c>
      <c r="L277" s="3">
        <f>Q2_Table[[#This Row],[Year Joined]]-Q2_Table[[#This Row],[Year Founded]]</f>
        <v>5</v>
      </c>
    </row>
    <row r="278" spans="1:12" x14ac:dyDescent="0.2">
      <c r="A278" t="s">
        <v>678</v>
      </c>
      <c r="B278" s="2">
        <v>3000000000</v>
      </c>
      <c r="C278" s="1">
        <v>44286</v>
      </c>
      <c r="D278" s="3" t="str">
        <f>TEXT(Q2_Table[[#This Row],[Date Joined]],"yyyy")</f>
        <v>2021</v>
      </c>
      <c r="E278" t="s">
        <v>23</v>
      </c>
      <c r="F278" t="s">
        <v>679</v>
      </c>
      <c r="G278" t="s">
        <v>19</v>
      </c>
      <c r="H278" t="s">
        <v>20</v>
      </c>
      <c r="I278" s="3">
        <v>2014</v>
      </c>
      <c r="J278" s="7">
        <v>582000000</v>
      </c>
      <c r="K278" t="s">
        <v>680</v>
      </c>
      <c r="L278" s="3">
        <f>Q2_Table[[#This Row],[Year Joined]]-Q2_Table[[#This Row],[Year Founded]]</f>
        <v>7</v>
      </c>
    </row>
    <row r="279" spans="1:12" x14ac:dyDescent="0.2">
      <c r="A279" t="s">
        <v>802</v>
      </c>
      <c r="B279" s="2">
        <v>3000000000</v>
      </c>
      <c r="C279" s="1">
        <v>44531</v>
      </c>
      <c r="D279" s="3" t="str">
        <f>TEXT(Q2_Table[[#This Row],[Date Joined]],"yyyy")</f>
        <v>2021</v>
      </c>
      <c r="E279" t="s">
        <v>23</v>
      </c>
      <c r="F279" t="s">
        <v>208</v>
      </c>
      <c r="G279" t="s">
        <v>149</v>
      </c>
      <c r="H279" t="s">
        <v>33</v>
      </c>
      <c r="I279" s="3">
        <v>2021</v>
      </c>
      <c r="J279" s="7">
        <v>1000000000</v>
      </c>
      <c r="K279" t="s">
        <v>803</v>
      </c>
      <c r="L279" s="3">
        <f>Q2_Table[[#This Row],[Year Joined]]-Q2_Table[[#This Row],[Year Founded]]</f>
        <v>0</v>
      </c>
    </row>
    <row r="280" spans="1:12" x14ac:dyDescent="0.2">
      <c r="A280" t="s">
        <v>849</v>
      </c>
      <c r="B280" s="2">
        <v>3000000000</v>
      </c>
      <c r="C280" s="1">
        <v>43664</v>
      </c>
      <c r="D280" s="3" t="str">
        <f>TEXT(Q2_Table[[#This Row],[Date Joined]],"yyyy")</f>
        <v>2019</v>
      </c>
      <c r="E280" t="s">
        <v>133</v>
      </c>
      <c r="F280" t="s">
        <v>148</v>
      </c>
      <c r="G280" t="s">
        <v>149</v>
      </c>
      <c r="H280" t="s">
        <v>33</v>
      </c>
      <c r="I280" s="3">
        <v>2013</v>
      </c>
      <c r="J280" s="7">
        <v>1000000000</v>
      </c>
      <c r="K280" t="s">
        <v>850</v>
      </c>
      <c r="L280" s="3">
        <f>Q2_Table[[#This Row],[Year Joined]]-Q2_Table[[#This Row],[Year Founded]]</f>
        <v>6</v>
      </c>
    </row>
    <row r="281" spans="1:12" x14ac:dyDescent="0.2">
      <c r="A281" t="s">
        <v>851</v>
      </c>
      <c r="B281" s="2">
        <v>3000000000</v>
      </c>
      <c r="C281" s="1">
        <v>44264</v>
      </c>
      <c r="D281" s="3" t="str">
        <f>TEXT(Q2_Table[[#This Row],[Date Joined]],"yyyy")</f>
        <v>2021</v>
      </c>
      <c r="E281" t="s">
        <v>27</v>
      </c>
      <c r="F281" t="s">
        <v>28</v>
      </c>
      <c r="G281" t="s">
        <v>19</v>
      </c>
      <c r="H281" t="s">
        <v>20</v>
      </c>
      <c r="I281" s="3">
        <v>2016</v>
      </c>
      <c r="J281" s="7">
        <v>474000000</v>
      </c>
      <c r="K281" t="s">
        <v>852</v>
      </c>
      <c r="L281" s="3">
        <f>Q2_Table[[#This Row],[Year Joined]]-Q2_Table[[#This Row],[Year Founded]]</f>
        <v>5</v>
      </c>
    </row>
    <row r="282" spans="1:12" x14ac:dyDescent="0.2">
      <c r="A282" t="s">
        <v>853</v>
      </c>
      <c r="B282" s="2">
        <v>3000000000</v>
      </c>
      <c r="C282" s="1">
        <v>44154</v>
      </c>
      <c r="D282" s="3" t="str">
        <f>TEXT(Q2_Table[[#This Row],[Date Joined]],"yyyy")</f>
        <v>2020</v>
      </c>
      <c r="E282" t="s">
        <v>201</v>
      </c>
      <c r="F282" t="s">
        <v>101</v>
      </c>
      <c r="G282" t="s">
        <v>19</v>
      </c>
      <c r="H282" t="s">
        <v>20</v>
      </c>
      <c r="I282" s="3">
        <v>2013</v>
      </c>
      <c r="J282" s="7">
        <v>525000000</v>
      </c>
      <c r="K282" t="s">
        <v>854</v>
      </c>
      <c r="L282" s="3">
        <f>Q2_Table[[#This Row],[Year Joined]]-Q2_Table[[#This Row],[Year Founded]]</f>
        <v>7</v>
      </c>
    </row>
    <row r="283" spans="1:12" x14ac:dyDescent="0.2">
      <c r="A283" t="s">
        <v>681</v>
      </c>
      <c r="B283" s="2">
        <v>3000000000</v>
      </c>
      <c r="C283" s="1">
        <v>44650</v>
      </c>
      <c r="D283" s="3" t="str">
        <f>TEXT(Q2_Table[[#This Row],[Date Joined]],"yyyy")</f>
        <v>2022</v>
      </c>
      <c r="E283" t="s">
        <v>36</v>
      </c>
      <c r="F283" t="s">
        <v>219</v>
      </c>
      <c r="G283" t="s">
        <v>70</v>
      </c>
      <c r="H283" t="s">
        <v>14</v>
      </c>
      <c r="I283" s="3">
        <v>2006</v>
      </c>
      <c r="J283" s="7">
        <v>75000000</v>
      </c>
      <c r="K283" t="s">
        <v>682</v>
      </c>
      <c r="L283" s="3">
        <f>Q2_Table[[#This Row],[Year Joined]]-Q2_Table[[#This Row],[Year Founded]]</f>
        <v>16</v>
      </c>
    </row>
    <row r="284" spans="1:12" x14ac:dyDescent="0.2">
      <c r="A284" t="s">
        <v>808</v>
      </c>
      <c r="B284" s="2">
        <v>3000000000</v>
      </c>
      <c r="C284" s="1">
        <v>44280</v>
      </c>
      <c r="D284" s="3" t="str">
        <f>TEXT(Q2_Table[[#This Row],[Date Joined]],"yyyy")</f>
        <v>2021</v>
      </c>
      <c r="E284" t="s">
        <v>23</v>
      </c>
      <c r="F284" t="s">
        <v>208</v>
      </c>
      <c r="G284" t="s">
        <v>149</v>
      </c>
      <c r="H284" t="s">
        <v>33</v>
      </c>
      <c r="I284" s="3">
        <v>2020</v>
      </c>
      <c r="J284" s="7">
        <v>1000000000</v>
      </c>
      <c r="K284" t="s">
        <v>809</v>
      </c>
      <c r="L284" s="3">
        <f>Q2_Table[[#This Row],[Year Joined]]-Q2_Table[[#This Row],[Year Founded]]</f>
        <v>1</v>
      </c>
    </row>
    <row r="285" spans="1:12" x14ac:dyDescent="0.2">
      <c r="A285" t="s">
        <v>683</v>
      </c>
      <c r="B285" s="2">
        <v>3000000000</v>
      </c>
      <c r="C285" s="1">
        <v>44369</v>
      </c>
      <c r="D285" s="3" t="str">
        <f>TEXT(Q2_Table[[#This Row],[Date Joined]],"yyyy")</f>
        <v>2021</v>
      </c>
      <c r="E285" t="s">
        <v>68</v>
      </c>
      <c r="F285" t="s">
        <v>573</v>
      </c>
      <c r="G285" t="s">
        <v>574</v>
      </c>
      <c r="H285" t="s">
        <v>33</v>
      </c>
      <c r="I285" s="3">
        <v>2017</v>
      </c>
      <c r="J285" s="7">
        <v>685000000</v>
      </c>
      <c r="K285" t="s">
        <v>684</v>
      </c>
      <c r="L285" s="3">
        <f>Q2_Table[[#This Row],[Year Joined]]-Q2_Table[[#This Row],[Year Founded]]</f>
        <v>4</v>
      </c>
    </row>
    <row r="286" spans="1:12" x14ac:dyDescent="0.2">
      <c r="A286" t="s">
        <v>855</v>
      </c>
      <c r="B286" s="2">
        <v>3000000000</v>
      </c>
      <c r="C286" s="1">
        <v>44280</v>
      </c>
      <c r="D286" s="3" t="str">
        <f>TEXT(Q2_Table[[#This Row],[Date Joined]],"yyyy")</f>
        <v>2021</v>
      </c>
      <c r="E286" t="s">
        <v>36</v>
      </c>
      <c r="F286" t="s">
        <v>101</v>
      </c>
      <c r="G286" t="s">
        <v>19</v>
      </c>
      <c r="H286" t="s">
        <v>20</v>
      </c>
      <c r="I286" s="3">
        <v>2014</v>
      </c>
      <c r="J286" s="7">
        <v>535000000</v>
      </c>
      <c r="K286" t="s">
        <v>856</v>
      </c>
      <c r="L286" s="3">
        <f>Q2_Table[[#This Row],[Year Joined]]-Q2_Table[[#This Row],[Year Founded]]</f>
        <v>7</v>
      </c>
    </row>
    <row r="287" spans="1:12" x14ac:dyDescent="0.2">
      <c r="A287" t="s">
        <v>770</v>
      </c>
      <c r="B287" s="2">
        <v>3000000000</v>
      </c>
      <c r="C287" s="1">
        <v>43452</v>
      </c>
      <c r="D287" s="3" t="str">
        <f>TEXT(Q2_Table[[#This Row],[Date Joined]],"yyyy")</f>
        <v>2018</v>
      </c>
      <c r="E287" t="s">
        <v>11</v>
      </c>
      <c r="F287" t="s">
        <v>771</v>
      </c>
      <c r="G287" t="s">
        <v>43</v>
      </c>
      <c r="H287" t="s">
        <v>33</v>
      </c>
      <c r="I287" s="3">
        <v>2016</v>
      </c>
      <c r="J287" s="7">
        <v>682000000</v>
      </c>
      <c r="K287" t="s">
        <v>772</v>
      </c>
      <c r="L287" s="3">
        <f>Q2_Table[[#This Row],[Year Joined]]-Q2_Table[[#This Row],[Year Founded]]</f>
        <v>2</v>
      </c>
    </row>
    <row r="288" spans="1:12" x14ac:dyDescent="0.2">
      <c r="A288" t="s">
        <v>857</v>
      </c>
      <c r="B288" s="2">
        <v>3000000000</v>
      </c>
      <c r="C288" s="1">
        <v>44293</v>
      </c>
      <c r="D288" s="3" t="str">
        <f>TEXT(Q2_Table[[#This Row],[Date Joined]],"yyyy")</f>
        <v>2021</v>
      </c>
      <c r="E288" t="s">
        <v>27</v>
      </c>
      <c r="F288" t="s">
        <v>69</v>
      </c>
      <c r="G288" t="s">
        <v>70</v>
      </c>
      <c r="H288" t="s">
        <v>14</v>
      </c>
      <c r="I288" s="3">
        <v>2017</v>
      </c>
      <c r="J288" s="7">
        <v>393000000</v>
      </c>
      <c r="K288" t="s">
        <v>858</v>
      </c>
      <c r="L288" s="3">
        <f>Q2_Table[[#This Row],[Year Joined]]-Q2_Table[[#This Row],[Year Founded]]</f>
        <v>4</v>
      </c>
    </row>
    <row r="289" spans="1:12" x14ac:dyDescent="0.2">
      <c r="A289" t="s">
        <v>810</v>
      </c>
      <c r="B289" s="2">
        <v>3000000000</v>
      </c>
      <c r="C289" s="1">
        <v>43837</v>
      </c>
      <c r="D289" s="3" t="str">
        <f>TEXT(Q2_Table[[#This Row],[Date Joined]],"yyyy")</f>
        <v>2020</v>
      </c>
      <c r="E289" t="s">
        <v>27</v>
      </c>
      <c r="F289" t="s">
        <v>811</v>
      </c>
      <c r="G289" t="s">
        <v>19</v>
      </c>
      <c r="H289" t="s">
        <v>20</v>
      </c>
      <c r="I289" s="3">
        <v>2006</v>
      </c>
      <c r="J289" s="7">
        <v>475000000</v>
      </c>
      <c r="K289" t="s">
        <v>812</v>
      </c>
      <c r="L289" s="3">
        <f>Q2_Table[[#This Row],[Year Joined]]-Q2_Table[[#This Row],[Year Founded]]</f>
        <v>14</v>
      </c>
    </row>
    <row r="290" spans="1:12" x14ac:dyDescent="0.2">
      <c r="A290" t="s">
        <v>652</v>
      </c>
      <c r="B290" s="2">
        <v>3000000000</v>
      </c>
      <c r="C290" s="1">
        <v>43123</v>
      </c>
      <c r="D290" s="3" t="str">
        <f>TEXT(Q2_Table[[#This Row],[Date Joined]],"yyyy")</f>
        <v>2018</v>
      </c>
      <c r="E290" t="s">
        <v>46</v>
      </c>
      <c r="F290" t="s">
        <v>24</v>
      </c>
      <c r="G290" t="s">
        <v>13</v>
      </c>
      <c r="H290" t="s">
        <v>14</v>
      </c>
      <c r="I290" s="3">
        <v>2015</v>
      </c>
      <c r="J290" s="7">
        <v>1000000000</v>
      </c>
      <c r="K290" t="s">
        <v>653</v>
      </c>
      <c r="L290" s="3">
        <f>Q2_Table[[#This Row],[Year Joined]]-Q2_Table[[#This Row],[Year Founded]]</f>
        <v>3</v>
      </c>
    </row>
    <row r="291" spans="1:12" x14ac:dyDescent="0.2">
      <c r="A291" t="s">
        <v>766</v>
      </c>
      <c r="B291" s="2">
        <v>3000000000</v>
      </c>
      <c r="C291" s="1">
        <v>42108</v>
      </c>
      <c r="D291" s="3" t="str">
        <f>TEXT(Q2_Table[[#This Row],[Date Joined]],"yyyy")</f>
        <v>2015</v>
      </c>
      <c r="E291" t="s">
        <v>201</v>
      </c>
      <c r="F291" t="s">
        <v>516</v>
      </c>
      <c r="G291" t="s">
        <v>19</v>
      </c>
      <c r="H291" t="s">
        <v>20</v>
      </c>
      <c r="I291" s="3">
        <v>2013</v>
      </c>
      <c r="J291" s="7">
        <v>558000000</v>
      </c>
      <c r="K291" t="s">
        <v>767</v>
      </c>
      <c r="L291" s="3">
        <f>Q2_Table[[#This Row],[Year Joined]]-Q2_Table[[#This Row],[Year Founded]]</f>
        <v>2</v>
      </c>
    </row>
    <row r="292" spans="1:12" x14ac:dyDescent="0.2">
      <c r="A292" t="s">
        <v>685</v>
      </c>
      <c r="B292" s="2">
        <v>3000000000</v>
      </c>
      <c r="C292" s="1">
        <v>44627</v>
      </c>
      <c r="D292" s="3" t="str">
        <f>TEXT(Q2_Table[[#This Row],[Date Joined]],"yyyy")</f>
        <v>2022</v>
      </c>
      <c r="E292" t="s">
        <v>27</v>
      </c>
      <c r="F292" t="s">
        <v>686</v>
      </c>
      <c r="G292" t="s">
        <v>38</v>
      </c>
      <c r="H292" t="s">
        <v>39</v>
      </c>
      <c r="I292" s="3">
        <v>2018</v>
      </c>
      <c r="J292" s="7">
        <v>280000000</v>
      </c>
      <c r="K292" t="s">
        <v>687</v>
      </c>
      <c r="L292" s="3">
        <f>Q2_Table[[#This Row],[Year Joined]]-Q2_Table[[#This Row],[Year Founded]]</f>
        <v>4</v>
      </c>
    </row>
    <row r="293" spans="1:12" x14ac:dyDescent="0.2">
      <c r="A293" t="s">
        <v>688</v>
      </c>
      <c r="B293" s="2">
        <v>3000000000</v>
      </c>
      <c r="C293" s="1">
        <v>44252</v>
      </c>
      <c r="D293" s="3" t="str">
        <f>TEXT(Q2_Table[[#This Row],[Date Joined]],"yyyy")</f>
        <v>2021</v>
      </c>
      <c r="E293" t="s">
        <v>23</v>
      </c>
      <c r="F293" t="s">
        <v>689</v>
      </c>
      <c r="G293" t="s">
        <v>70</v>
      </c>
      <c r="H293" t="s">
        <v>14</v>
      </c>
      <c r="I293" s="3">
        <v>2016</v>
      </c>
      <c r="J293" s="7">
        <v>274000000</v>
      </c>
      <c r="K293" t="s">
        <v>690</v>
      </c>
      <c r="L293" s="3">
        <f>Q2_Table[[#This Row],[Year Joined]]-Q2_Table[[#This Row],[Year Founded]]</f>
        <v>5</v>
      </c>
    </row>
    <row r="294" spans="1:12" x14ac:dyDescent="0.2">
      <c r="A294" t="s">
        <v>784</v>
      </c>
      <c r="B294" s="2">
        <v>3000000000</v>
      </c>
      <c r="C294" s="1">
        <v>44246</v>
      </c>
      <c r="D294" s="3" t="str">
        <f>TEXT(Q2_Table[[#This Row],[Date Joined]],"yyyy")</f>
        <v>2021</v>
      </c>
      <c r="E294" t="s">
        <v>97</v>
      </c>
      <c r="F294" t="s">
        <v>28</v>
      </c>
      <c r="G294" t="s">
        <v>19</v>
      </c>
      <c r="H294" t="s">
        <v>20</v>
      </c>
      <c r="I294" s="3">
        <v>2014</v>
      </c>
      <c r="J294" s="7">
        <v>379000000</v>
      </c>
      <c r="K294" t="s">
        <v>785</v>
      </c>
      <c r="L294" s="3">
        <f>Q2_Table[[#This Row],[Year Joined]]-Q2_Table[[#This Row],[Year Founded]]</f>
        <v>7</v>
      </c>
    </row>
    <row r="295" spans="1:12" x14ac:dyDescent="0.2">
      <c r="A295" t="s">
        <v>859</v>
      </c>
      <c r="B295" s="2">
        <v>3000000000</v>
      </c>
      <c r="C295" s="1">
        <v>44574</v>
      </c>
      <c r="D295" s="3" t="str">
        <f>TEXT(Q2_Table[[#This Row],[Date Joined]],"yyyy")</f>
        <v>2022</v>
      </c>
      <c r="E295" t="s">
        <v>27</v>
      </c>
      <c r="F295" t="s">
        <v>28</v>
      </c>
      <c r="G295" t="s">
        <v>19</v>
      </c>
      <c r="H295" t="s">
        <v>20</v>
      </c>
      <c r="I295" s="3">
        <v>2017</v>
      </c>
      <c r="J295" s="7">
        <v>187000000</v>
      </c>
      <c r="K295" t="s">
        <v>860</v>
      </c>
      <c r="L295" s="3">
        <f>Q2_Table[[#This Row],[Year Joined]]-Q2_Table[[#This Row],[Year Founded]]</f>
        <v>5</v>
      </c>
    </row>
    <row r="296" spans="1:12" x14ac:dyDescent="0.2">
      <c r="A296" t="s">
        <v>786</v>
      </c>
      <c r="B296" s="2">
        <v>3000000000</v>
      </c>
      <c r="C296" s="1">
        <v>44579</v>
      </c>
      <c r="D296" s="3" t="str">
        <f>TEXT(Q2_Table[[#This Row],[Date Joined]],"yyyy")</f>
        <v>2022</v>
      </c>
      <c r="E296" t="s">
        <v>36</v>
      </c>
      <c r="F296" t="s">
        <v>787</v>
      </c>
      <c r="G296" t="s">
        <v>19</v>
      </c>
      <c r="H296" t="s">
        <v>20</v>
      </c>
      <c r="I296" s="3">
        <v>2014</v>
      </c>
      <c r="J296" s="7">
        <v>334000000</v>
      </c>
      <c r="K296" t="s">
        <v>788</v>
      </c>
      <c r="L296" s="3">
        <f>Q2_Table[[#This Row],[Year Joined]]-Q2_Table[[#This Row],[Year Founded]]</f>
        <v>8</v>
      </c>
    </row>
    <row r="297" spans="1:12" x14ac:dyDescent="0.2">
      <c r="A297" t="s">
        <v>723</v>
      </c>
      <c r="B297" s="2">
        <v>3000000000</v>
      </c>
      <c r="C297" s="1">
        <v>44452</v>
      </c>
      <c r="D297" s="3" t="str">
        <f>TEXT(Q2_Table[[#This Row],[Date Joined]],"yyyy")</f>
        <v>2021</v>
      </c>
      <c r="E297" t="s">
        <v>52</v>
      </c>
      <c r="F297" t="s">
        <v>724</v>
      </c>
      <c r="G297" t="s">
        <v>19</v>
      </c>
      <c r="H297" t="s">
        <v>20</v>
      </c>
      <c r="I297" s="3">
        <v>2012</v>
      </c>
      <c r="J297" s="7">
        <v>407000000</v>
      </c>
      <c r="K297" t="s">
        <v>725</v>
      </c>
      <c r="L297" s="3">
        <f>Q2_Table[[#This Row],[Year Joined]]-Q2_Table[[#This Row],[Year Founded]]</f>
        <v>9</v>
      </c>
    </row>
    <row r="298" spans="1:12" x14ac:dyDescent="0.2">
      <c r="A298" t="s">
        <v>861</v>
      </c>
      <c r="B298" s="2">
        <v>3000000000</v>
      </c>
      <c r="C298" s="1">
        <v>43761</v>
      </c>
      <c r="D298" s="3" t="str">
        <f>TEXT(Q2_Table[[#This Row],[Date Joined]],"yyyy")</f>
        <v>2019</v>
      </c>
      <c r="E298" t="s">
        <v>23</v>
      </c>
      <c r="F298" t="s">
        <v>862</v>
      </c>
      <c r="G298" t="s">
        <v>13</v>
      </c>
      <c r="H298" t="s">
        <v>14</v>
      </c>
      <c r="I298" s="3">
        <v>2014</v>
      </c>
      <c r="J298" s="7">
        <v>612000000</v>
      </c>
      <c r="K298" t="s">
        <v>863</v>
      </c>
      <c r="L298" s="3">
        <f>Q2_Table[[#This Row],[Year Joined]]-Q2_Table[[#This Row],[Year Founded]]</f>
        <v>5</v>
      </c>
    </row>
    <row r="299" spans="1:12" x14ac:dyDescent="0.2">
      <c r="A299" t="s">
        <v>743</v>
      </c>
      <c r="B299" s="2">
        <v>3000000000</v>
      </c>
      <c r="C299" s="1">
        <v>43973</v>
      </c>
      <c r="D299" s="3" t="str">
        <f>TEXT(Q2_Table[[#This Row],[Date Joined]],"yyyy")</f>
        <v>2020</v>
      </c>
      <c r="E299" t="s">
        <v>97</v>
      </c>
      <c r="F299" t="s">
        <v>28</v>
      </c>
      <c r="G299" t="s">
        <v>19</v>
      </c>
      <c r="H299" t="s">
        <v>20</v>
      </c>
      <c r="I299" s="3">
        <v>2014</v>
      </c>
      <c r="J299" s="7">
        <v>314000000</v>
      </c>
      <c r="K299" t="s">
        <v>744</v>
      </c>
      <c r="L299" s="3">
        <f>Q2_Table[[#This Row],[Year Joined]]-Q2_Table[[#This Row],[Year Founded]]</f>
        <v>6</v>
      </c>
    </row>
    <row r="300" spans="1:12" x14ac:dyDescent="0.2">
      <c r="A300" t="s">
        <v>632</v>
      </c>
      <c r="B300" s="2">
        <v>3000000000</v>
      </c>
      <c r="C300" s="1">
        <v>44386</v>
      </c>
      <c r="D300" s="3" t="str">
        <f>TEXT(Q2_Table[[#This Row],[Date Joined]],"yyyy")</f>
        <v>2021</v>
      </c>
      <c r="E300" t="s">
        <v>46</v>
      </c>
      <c r="F300" t="s">
        <v>189</v>
      </c>
      <c r="G300" t="s">
        <v>190</v>
      </c>
      <c r="H300" t="s">
        <v>14</v>
      </c>
      <c r="I300" s="3">
        <v>2014</v>
      </c>
      <c r="J300" s="7">
        <v>770000000</v>
      </c>
      <c r="K300" t="s">
        <v>633</v>
      </c>
      <c r="L300" s="3">
        <f>Q2_Table[[#This Row],[Year Joined]]-Q2_Table[[#This Row],[Year Founded]]</f>
        <v>7</v>
      </c>
    </row>
    <row r="301" spans="1:12" x14ac:dyDescent="0.2">
      <c r="A301" t="s">
        <v>864</v>
      </c>
      <c r="B301" s="2">
        <v>3000000000</v>
      </c>
      <c r="C301" s="1">
        <v>44278</v>
      </c>
      <c r="D301" s="3" t="str">
        <f>TEXT(Q2_Table[[#This Row],[Date Joined]],"yyyy")</f>
        <v>2021</v>
      </c>
      <c r="E301" t="s">
        <v>36</v>
      </c>
      <c r="F301" t="s">
        <v>28</v>
      </c>
      <c r="G301" t="s">
        <v>19</v>
      </c>
      <c r="H301" t="s">
        <v>20</v>
      </c>
      <c r="I301" s="3">
        <v>2015</v>
      </c>
      <c r="J301" s="7">
        <v>329000000</v>
      </c>
      <c r="K301" t="s">
        <v>865</v>
      </c>
      <c r="L301" s="3">
        <f>Q2_Table[[#This Row],[Year Joined]]-Q2_Table[[#This Row],[Year Founded]]</f>
        <v>6</v>
      </c>
    </row>
    <row r="302" spans="1:12" x14ac:dyDescent="0.2">
      <c r="A302" t="s">
        <v>866</v>
      </c>
      <c r="B302" s="2">
        <v>3000000000</v>
      </c>
      <c r="C302" s="1">
        <v>44418</v>
      </c>
      <c r="D302" s="3" t="str">
        <f>TEXT(Q2_Table[[#This Row],[Date Joined]],"yyyy")</f>
        <v>2021</v>
      </c>
      <c r="E302" t="s">
        <v>36</v>
      </c>
      <c r="F302" t="s">
        <v>319</v>
      </c>
      <c r="G302" t="s">
        <v>19</v>
      </c>
      <c r="H302" t="s">
        <v>20</v>
      </c>
      <c r="I302" s="3">
        <v>2014</v>
      </c>
      <c r="J302" s="7">
        <v>330000000</v>
      </c>
      <c r="K302" t="s">
        <v>867</v>
      </c>
      <c r="L302" s="3">
        <f>Q2_Table[[#This Row],[Year Joined]]-Q2_Table[[#This Row],[Year Founded]]</f>
        <v>7</v>
      </c>
    </row>
    <row r="303" spans="1:12" x14ac:dyDescent="0.2">
      <c r="A303" t="s">
        <v>813</v>
      </c>
      <c r="B303" s="2">
        <v>3000000000</v>
      </c>
      <c r="C303" s="1">
        <v>43833</v>
      </c>
      <c r="D303" s="3" t="str">
        <f>TEXT(Q2_Table[[#This Row],[Date Joined]],"yyyy")</f>
        <v>2020</v>
      </c>
      <c r="E303" t="s">
        <v>23</v>
      </c>
      <c r="F303" t="s">
        <v>420</v>
      </c>
      <c r="G303" t="s">
        <v>421</v>
      </c>
      <c r="H303" t="s">
        <v>413</v>
      </c>
      <c r="I303" s="3">
        <v>2018</v>
      </c>
      <c r="J303" s="7">
        <v>788000000</v>
      </c>
      <c r="K303" t="s">
        <v>814</v>
      </c>
      <c r="L303" s="3">
        <f>Q2_Table[[#This Row],[Year Joined]]-Q2_Table[[#This Row],[Year Founded]]</f>
        <v>2</v>
      </c>
    </row>
    <row r="304" spans="1:12" x14ac:dyDescent="0.2">
      <c r="A304" t="s">
        <v>868</v>
      </c>
      <c r="B304" s="2">
        <v>3000000000</v>
      </c>
      <c r="C304" s="1">
        <v>44376</v>
      </c>
      <c r="D304" s="3" t="str">
        <f>TEXT(Q2_Table[[#This Row],[Date Joined]],"yyyy")</f>
        <v>2021</v>
      </c>
      <c r="E304" t="s">
        <v>36</v>
      </c>
      <c r="F304" t="s">
        <v>869</v>
      </c>
      <c r="G304" t="s">
        <v>19</v>
      </c>
      <c r="H304" t="s">
        <v>20</v>
      </c>
      <c r="I304" s="3">
        <v>2010</v>
      </c>
      <c r="J304" s="7">
        <v>170000000</v>
      </c>
      <c r="K304" t="s">
        <v>870</v>
      </c>
      <c r="L304" s="3">
        <f>Q2_Table[[#This Row],[Year Joined]]-Q2_Table[[#This Row],[Year Founded]]</f>
        <v>11</v>
      </c>
    </row>
    <row r="305" spans="1:12" x14ac:dyDescent="0.2">
      <c r="A305" t="s">
        <v>716</v>
      </c>
      <c r="B305" s="2">
        <v>3000000000</v>
      </c>
      <c r="C305" s="1">
        <v>44382</v>
      </c>
      <c r="D305" s="3" t="str">
        <f>TEXT(Q2_Table[[#This Row],[Date Joined]],"yyyy")</f>
        <v>2021</v>
      </c>
      <c r="E305" t="s">
        <v>23</v>
      </c>
      <c r="F305" t="s">
        <v>315</v>
      </c>
      <c r="G305" t="s">
        <v>316</v>
      </c>
      <c r="H305" t="s">
        <v>33</v>
      </c>
      <c r="I305" s="3">
        <v>2013</v>
      </c>
      <c r="J305" s="7">
        <v>706000000</v>
      </c>
      <c r="K305" t="s">
        <v>717</v>
      </c>
      <c r="L305" s="3">
        <f>Q2_Table[[#This Row],[Year Joined]]-Q2_Table[[#This Row],[Year Founded]]</f>
        <v>8</v>
      </c>
    </row>
    <row r="306" spans="1:12" x14ac:dyDescent="0.2">
      <c r="A306" t="s">
        <v>768</v>
      </c>
      <c r="B306" s="2">
        <v>3000000000</v>
      </c>
      <c r="C306" s="1">
        <v>44329</v>
      </c>
      <c r="D306" s="3" t="str">
        <f>TEXT(Q2_Table[[#This Row],[Date Joined]],"yyyy")</f>
        <v>2021</v>
      </c>
      <c r="E306" t="s">
        <v>68</v>
      </c>
      <c r="F306" t="s">
        <v>28</v>
      </c>
      <c r="G306" t="s">
        <v>19</v>
      </c>
      <c r="H306" t="s">
        <v>20</v>
      </c>
      <c r="I306" s="3">
        <v>2015</v>
      </c>
      <c r="J306" s="7">
        <v>461000000</v>
      </c>
      <c r="K306" t="s">
        <v>769</v>
      </c>
      <c r="L306" s="3">
        <f>Q2_Table[[#This Row],[Year Joined]]-Q2_Table[[#This Row],[Year Founded]]</f>
        <v>6</v>
      </c>
    </row>
    <row r="307" spans="1:12" x14ac:dyDescent="0.2">
      <c r="A307" t="s">
        <v>656</v>
      </c>
      <c r="B307" s="2">
        <v>3000000000</v>
      </c>
      <c r="C307" s="1">
        <v>44112</v>
      </c>
      <c r="D307" s="3" t="str">
        <f>TEXT(Q2_Table[[#This Row],[Date Joined]],"yyyy")</f>
        <v>2020</v>
      </c>
      <c r="E307" t="s">
        <v>213</v>
      </c>
      <c r="F307" t="s">
        <v>309</v>
      </c>
      <c r="G307" t="s">
        <v>310</v>
      </c>
      <c r="H307" t="s">
        <v>33</v>
      </c>
      <c r="I307" s="3">
        <v>2011</v>
      </c>
      <c r="J307" s="7">
        <v>1000000000</v>
      </c>
      <c r="K307" t="s">
        <v>657</v>
      </c>
      <c r="L307" s="3">
        <f>Q2_Table[[#This Row],[Year Joined]]-Q2_Table[[#This Row],[Year Founded]]</f>
        <v>9</v>
      </c>
    </row>
    <row r="308" spans="1:12" x14ac:dyDescent="0.2">
      <c r="A308" t="s">
        <v>634</v>
      </c>
      <c r="B308" s="2">
        <v>3000000000</v>
      </c>
      <c r="C308" s="1">
        <v>44333</v>
      </c>
      <c r="D308" s="3" t="str">
        <f>TEXT(Q2_Table[[#This Row],[Date Joined]],"yyyy")</f>
        <v>2021</v>
      </c>
      <c r="E308" t="s">
        <v>23</v>
      </c>
      <c r="G308" t="s">
        <v>465</v>
      </c>
      <c r="H308" t="s">
        <v>14</v>
      </c>
      <c r="I308" s="3">
        <v>2015</v>
      </c>
      <c r="J308" s="7">
        <v>471000000</v>
      </c>
      <c r="K308" t="s">
        <v>635</v>
      </c>
      <c r="L308" s="3">
        <f>Q2_Table[[#This Row],[Year Joined]]-Q2_Table[[#This Row],[Year Founded]]</f>
        <v>6</v>
      </c>
    </row>
    <row r="309" spans="1:12" x14ac:dyDescent="0.2">
      <c r="A309" t="s">
        <v>745</v>
      </c>
      <c r="B309" s="2">
        <v>3000000000</v>
      </c>
      <c r="C309" s="1">
        <v>44453</v>
      </c>
      <c r="D309" s="3" t="str">
        <f>TEXT(Q2_Table[[#This Row],[Date Joined]],"yyyy")</f>
        <v>2021</v>
      </c>
      <c r="E309" t="s">
        <v>36</v>
      </c>
      <c r="F309" t="s">
        <v>746</v>
      </c>
      <c r="G309" t="s">
        <v>19</v>
      </c>
      <c r="H309" t="s">
        <v>20</v>
      </c>
      <c r="I309" s="3">
        <v>2008</v>
      </c>
      <c r="J309" s="7">
        <v>200000000</v>
      </c>
      <c r="K309" t="s">
        <v>747</v>
      </c>
      <c r="L309" s="3">
        <f>Q2_Table[[#This Row],[Year Joined]]-Q2_Table[[#This Row],[Year Founded]]</f>
        <v>13</v>
      </c>
    </row>
    <row r="310" spans="1:12" x14ac:dyDescent="0.2">
      <c r="A310" t="s">
        <v>815</v>
      </c>
      <c r="B310" s="2">
        <v>3000000000</v>
      </c>
      <c r="C310" s="1">
        <v>44425</v>
      </c>
      <c r="D310" s="3" t="str">
        <f>TEXT(Q2_Table[[#This Row],[Date Joined]],"yyyy")</f>
        <v>2021</v>
      </c>
      <c r="E310" t="s">
        <v>23</v>
      </c>
      <c r="F310" t="s">
        <v>420</v>
      </c>
      <c r="G310" t="s">
        <v>421</v>
      </c>
      <c r="H310" t="s">
        <v>413</v>
      </c>
      <c r="I310" s="3">
        <v>2011</v>
      </c>
      <c r="J310" s="7">
        <v>628000000</v>
      </c>
      <c r="K310" t="s">
        <v>816</v>
      </c>
      <c r="L310" s="3">
        <f>Q2_Table[[#This Row],[Year Joined]]-Q2_Table[[#This Row],[Year Founded]]</f>
        <v>10</v>
      </c>
    </row>
    <row r="311" spans="1:12" x14ac:dyDescent="0.2">
      <c r="A311" t="s">
        <v>748</v>
      </c>
      <c r="B311" s="2">
        <v>3000000000</v>
      </c>
      <c r="C311" s="1">
        <v>43949</v>
      </c>
      <c r="D311" s="3" t="str">
        <f>TEXT(Q2_Table[[#This Row],[Date Joined]],"yyyy")</f>
        <v>2020</v>
      </c>
      <c r="E311" t="s">
        <v>11</v>
      </c>
      <c r="F311" t="s">
        <v>749</v>
      </c>
      <c r="G311" t="s">
        <v>19</v>
      </c>
      <c r="H311" t="s">
        <v>20</v>
      </c>
      <c r="I311" s="3">
        <v>2009</v>
      </c>
      <c r="J311" s="7">
        <v>417000000</v>
      </c>
      <c r="K311" t="s">
        <v>750</v>
      </c>
      <c r="L311" s="3">
        <f>Q2_Table[[#This Row],[Year Joined]]-Q2_Table[[#This Row],[Year Founded]]</f>
        <v>11</v>
      </c>
    </row>
    <row r="312" spans="1:12" x14ac:dyDescent="0.2">
      <c r="A312" t="s">
        <v>648</v>
      </c>
      <c r="B312" s="2">
        <v>3000000000</v>
      </c>
      <c r="C312" s="1">
        <v>43020</v>
      </c>
      <c r="D312" s="3" t="str">
        <f>TEXT(Q2_Table[[#This Row],[Date Joined]],"yyyy")</f>
        <v>2017</v>
      </c>
      <c r="E312" t="s">
        <v>27</v>
      </c>
      <c r="F312" t="s">
        <v>42</v>
      </c>
      <c r="G312" t="s">
        <v>43</v>
      </c>
      <c r="H312" t="s">
        <v>33</v>
      </c>
      <c r="I312" s="3">
        <v>2015</v>
      </c>
      <c r="J312" s="7">
        <v>1000000000</v>
      </c>
      <c r="K312" t="s">
        <v>649</v>
      </c>
      <c r="L312" s="3">
        <f>Q2_Table[[#This Row],[Year Joined]]-Q2_Table[[#This Row],[Year Founded]]</f>
        <v>2</v>
      </c>
    </row>
    <row r="313" spans="1:12" x14ac:dyDescent="0.2">
      <c r="A313" t="s">
        <v>636</v>
      </c>
      <c r="B313" s="2">
        <v>3000000000</v>
      </c>
      <c r="C313" s="1">
        <v>43668</v>
      </c>
      <c r="D313" s="3" t="str">
        <f>TEXT(Q2_Table[[#This Row],[Date Joined]],"yyyy")</f>
        <v>2019</v>
      </c>
      <c r="E313" t="s">
        <v>11</v>
      </c>
      <c r="F313" t="s">
        <v>28</v>
      </c>
      <c r="G313" t="s">
        <v>19</v>
      </c>
      <c r="H313" t="s">
        <v>20</v>
      </c>
      <c r="I313" s="3">
        <v>2015</v>
      </c>
      <c r="J313" s="7">
        <v>1000000000</v>
      </c>
      <c r="K313" t="s">
        <v>637</v>
      </c>
      <c r="L313" s="3">
        <f>Q2_Table[[#This Row],[Year Joined]]-Q2_Table[[#This Row],[Year Founded]]</f>
        <v>4</v>
      </c>
    </row>
    <row r="314" spans="1:12" x14ac:dyDescent="0.2">
      <c r="A314" t="s">
        <v>707</v>
      </c>
      <c r="B314" s="2">
        <v>3000000000</v>
      </c>
      <c r="C314" s="1">
        <v>44656</v>
      </c>
      <c r="D314" s="3" t="str">
        <f>TEXT(Q2_Table[[#This Row],[Date Joined]],"yyyy")</f>
        <v>2022</v>
      </c>
      <c r="E314" t="s">
        <v>97</v>
      </c>
      <c r="F314" t="s">
        <v>708</v>
      </c>
      <c r="G314" t="s">
        <v>334</v>
      </c>
      <c r="H314" t="s">
        <v>33</v>
      </c>
      <c r="I314" s="3">
        <v>2013</v>
      </c>
      <c r="J314" s="7">
        <v>148000000</v>
      </c>
      <c r="K314" t="s">
        <v>709</v>
      </c>
      <c r="L314" s="3">
        <f>Q2_Table[[#This Row],[Year Joined]]-Q2_Table[[#This Row],[Year Founded]]</f>
        <v>9</v>
      </c>
    </row>
    <row r="315" spans="1:12" x14ac:dyDescent="0.2">
      <c r="A315" t="s">
        <v>871</v>
      </c>
      <c r="B315" s="2">
        <v>3000000000</v>
      </c>
      <c r="C315" s="1">
        <v>44300</v>
      </c>
      <c r="D315" s="3" t="str">
        <f>TEXT(Q2_Table[[#This Row],[Date Joined]],"yyyy")</f>
        <v>2021</v>
      </c>
      <c r="E315" t="s">
        <v>68</v>
      </c>
      <c r="F315" t="s">
        <v>28</v>
      </c>
      <c r="G315" t="s">
        <v>19</v>
      </c>
      <c r="H315" t="s">
        <v>20</v>
      </c>
      <c r="I315" s="3">
        <v>2015</v>
      </c>
      <c r="J315" s="7">
        <v>240000000</v>
      </c>
      <c r="K315" t="s">
        <v>872</v>
      </c>
      <c r="L315" s="3">
        <f>Q2_Table[[#This Row],[Year Joined]]-Q2_Table[[#This Row],[Year Founded]]</f>
        <v>6</v>
      </c>
    </row>
    <row r="316" spans="1:12" x14ac:dyDescent="0.2">
      <c r="A316" t="s">
        <v>730</v>
      </c>
      <c r="B316" s="2">
        <v>3000000000</v>
      </c>
      <c r="C316" s="1">
        <v>44224</v>
      </c>
      <c r="D316" s="3" t="str">
        <f>TEXT(Q2_Table[[#This Row],[Date Joined]],"yyyy")</f>
        <v>2021</v>
      </c>
      <c r="E316" t="s">
        <v>52</v>
      </c>
      <c r="F316" t="s">
        <v>731</v>
      </c>
      <c r="G316" t="s">
        <v>19</v>
      </c>
      <c r="H316" t="s">
        <v>20</v>
      </c>
      <c r="I316" s="3">
        <v>2015</v>
      </c>
      <c r="J316" s="7">
        <v>507000000</v>
      </c>
      <c r="K316" t="s">
        <v>732</v>
      </c>
      <c r="L316" s="3">
        <f>Q2_Table[[#This Row],[Year Joined]]-Q2_Table[[#This Row],[Year Founded]]</f>
        <v>6</v>
      </c>
    </row>
    <row r="317" spans="1:12" x14ac:dyDescent="0.2">
      <c r="A317" t="s">
        <v>718</v>
      </c>
      <c r="B317" s="2">
        <v>3000000000</v>
      </c>
      <c r="C317" s="1">
        <v>43755</v>
      </c>
      <c r="D317" s="3" t="str">
        <f>TEXT(Q2_Table[[#This Row],[Date Joined]],"yyyy")</f>
        <v>2019</v>
      </c>
      <c r="E317" t="s">
        <v>36</v>
      </c>
      <c r="F317" t="s">
        <v>719</v>
      </c>
      <c r="G317" t="s">
        <v>19</v>
      </c>
      <c r="H317" t="s">
        <v>20</v>
      </c>
      <c r="I317" s="3">
        <v>2013</v>
      </c>
      <c r="J317" s="7">
        <v>357000000</v>
      </c>
      <c r="K317" t="s">
        <v>720</v>
      </c>
      <c r="L317" s="3">
        <f>Q2_Table[[#This Row],[Year Joined]]-Q2_Table[[#This Row],[Year Founded]]</f>
        <v>6</v>
      </c>
    </row>
    <row r="318" spans="1:12" x14ac:dyDescent="0.2">
      <c r="A318" t="s">
        <v>721</v>
      </c>
      <c r="B318" s="2">
        <v>3000000000</v>
      </c>
      <c r="C318" s="1">
        <v>44250</v>
      </c>
      <c r="D318" s="3" t="str">
        <f>TEXT(Q2_Table[[#This Row],[Date Joined]],"yyyy")</f>
        <v>2021</v>
      </c>
      <c r="E318" t="s">
        <v>36</v>
      </c>
      <c r="F318" t="s">
        <v>277</v>
      </c>
      <c r="G318" t="s">
        <v>19</v>
      </c>
      <c r="H318" t="s">
        <v>20</v>
      </c>
      <c r="I318" s="3">
        <v>2015</v>
      </c>
      <c r="J318" s="7">
        <v>722000000</v>
      </c>
      <c r="K318" t="s">
        <v>722</v>
      </c>
      <c r="L318" s="3">
        <f>Q2_Table[[#This Row],[Year Joined]]-Q2_Table[[#This Row],[Year Founded]]</f>
        <v>6</v>
      </c>
    </row>
    <row r="319" spans="1:12" x14ac:dyDescent="0.2">
      <c r="A319" t="s">
        <v>873</v>
      </c>
      <c r="B319" s="2">
        <v>3000000000</v>
      </c>
      <c r="C319" s="1">
        <v>43928</v>
      </c>
      <c r="D319" s="3" t="str">
        <f>TEXT(Q2_Table[[#This Row],[Date Joined]],"yyyy")</f>
        <v>2020</v>
      </c>
      <c r="E319" t="s">
        <v>36</v>
      </c>
      <c r="F319" t="s">
        <v>874</v>
      </c>
      <c r="G319" t="s">
        <v>19</v>
      </c>
      <c r="H319" t="s">
        <v>20</v>
      </c>
      <c r="I319" s="3">
        <v>2014</v>
      </c>
      <c r="J319" s="7">
        <v>419000000</v>
      </c>
      <c r="K319" t="s">
        <v>875</v>
      </c>
      <c r="L319" s="3">
        <f>Q2_Table[[#This Row],[Year Joined]]-Q2_Table[[#This Row],[Year Founded]]</f>
        <v>6</v>
      </c>
    </row>
    <row r="320" spans="1:12" x14ac:dyDescent="0.2">
      <c r="A320" t="s">
        <v>726</v>
      </c>
      <c r="B320" s="2">
        <v>3000000000</v>
      </c>
      <c r="C320" s="1">
        <v>44348</v>
      </c>
      <c r="D320" s="3" t="str">
        <f>TEXT(Q2_Table[[#This Row],[Date Joined]],"yyyy")</f>
        <v>2021</v>
      </c>
      <c r="E320" t="s">
        <v>46</v>
      </c>
      <c r="F320" t="s">
        <v>246</v>
      </c>
      <c r="G320" t="s">
        <v>19</v>
      </c>
      <c r="H320" t="s">
        <v>20</v>
      </c>
      <c r="I320" s="3">
        <v>2014</v>
      </c>
      <c r="J320" s="7">
        <v>818000000</v>
      </c>
      <c r="K320" t="s">
        <v>727</v>
      </c>
      <c r="L320" s="3">
        <f>Q2_Table[[#This Row],[Year Joined]]-Q2_Table[[#This Row],[Year Founded]]</f>
        <v>7</v>
      </c>
    </row>
    <row r="321" spans="1:12" x14ac:dyDescent="0.2">
      <c r="A321" t="s">
        <v>804</v>
      </c>
      <c r="B321" s="2">
        <v>3000000000</v>
      </c>
      <c r="C321" s="1">
        <v>44404</v>
      </c>
      <c r="D321" s="3" t="str">
        <f>TEXT(Q2_Table[[#This Row],[Date Joined]],"yyyy")</f>
        <v>2021</v>
      </c>
      <c r="E321" t="s">
        <v>124</v>
      </c>
      <c r="F321" t="s">
        <v>277</v>
      </c>
      <c r="G321" t="s">
        <v>19</v>
      </c>
      <c r="H321" t="s">
        <v>20</v>
      </c>
      <c r="I321" s="3">
        <v>2016</v>
      </c>
      <c r="J321" s="7">
        <v>665000000</v>
      </c>
      <c r="K321" t="s">
        <v>805</v>
      </c>
      <c r="L321" s="3">
        <f>Q2_Table[[#This Row],[Year Joined]]-Q2_Table[[#This Row],[Year Founded]]</f>
        <v>5</v>
      </c>
    </row>
    <row r="322" spans="1:12" x14ac:dyDescent="0.2">
      <c r="A322" t="s">
        <v>876</v>
      </c>
      <c r="B322" s="2">
        <v>3000000000</v>
      </c>
      <c r="C322" s="1">
        <v>44390</v>
      </c>
      <c r="D322" s="3" t="str">
        <f>TEXT(Q2_Table[[#This Row],[Date Joined]],"yyyy")</f>
        <v>2021</v>
      </c>
      <c r="E322" t="s">
        <v>27</v>
      </c>
      <c r="F322" t="s">
        <v>28</v>
      </c>
      <c r="G322" t="s">
        <v>19</v>
      </c>
      <c r="H322" t="s">
        <v>20</v>
      </c>
      <c r="I322" s="3">
        <v>2016</v>
      </c>
      <c r="J322" s="7">
        <v>496000000</v>
      </c>
      <c r="K322" t="s">
        <v>877</v>
      </c>
      <c r="L322" s="3">
        <f>Q2_Table[[#This Row],[Year Joined]]-Q2_Table[[#This Row],[Year Founded]]</f>
        <v>5</v>
      </c>
    </row>
    <row r="323" spans="1:12" x14ac:dyDescent="0.2">
      <c r="A323" t="s">
        <v>751</v>
      </c>
      <c r="B323" s="2">
        <v>3000000000</v>
      </c>
      <c r="C323" s="1">
        <v>43767</v>
      </c>
      <c r="D323" s="3" t="str">
        <f>TEXT(Q2_Table[[#This Row],[Date Joined]],"yyyy")</f>
        <v>2019</v>
      </c>
      <c r="E323" t="s">
        <v>213</v>
      </c>
      <c r="F323" t="s">
        <v>528</v>
      </c>
      <c r="G323" t="s">
        <v>19</v>
      </c>
      <c r="H323" t="s">
        <v>20</v>
      </c>
      <c r="I323" s="3">
        <v>2011</v>
      </c>
      <c r="J323" s="7">
        <v>999000000</v>
      </c>
      <c r="K323" t="s">
        <v>752</v>
      </c>
      <c r="L323" s="3">
        <f>Q2_Table[[#This Row],[Year Joined]]-Q2_Table[[#This Row],[Year Founded]]</f>
        <v>8</v>
      </c>
    </row>
    <row r="324" spans="1:12" x14ac:dyDescent="0.2">
      <c r="A324" t="s">
        <v>878</v>
      </c>
      <c r="B324" s="2">
        <v>3000000000</v>
      </c>
      <c r="C324" s="1">
        <v>43452</v>
      </c>
      <c r="D324" s="3" t="str">
        <f>TEXT(Q2_Table[[#This Row],[Date Joined]],"yyyy")</f>
        <v>2018</v>
      </c>
      <c r="E324" t="s">
        <v>36</v>
      </c>
      <c r="F324" t="s">
        <v>121</v>
      </c>
      <c r="G324" t="s">
        <v>19</v>
      </c>
      <c r="H324" t="s">
        <v>20</v>
      </c>
      <c r="I324" s="3">
        <v>2010</v>
      </c>
      <c r="J324" s="7">
        <v>427000000</v>
      </c>
      <c r="K324" t="s">
        <v>879</v>
      </c>
      <c r="L324" s="3">
        <f>Q2_Table[[#This Row],[Year Joined]]-Q2_Table[[#This Row],[Year Founded]]</f>
        <v>8</v>
      </c>
    </row>
    <row r="325" spans="1:12" x14ac:dyDescent="0.2">
      <c r="A325" t="s">
        <v>691</v>
      </c>
      <c r="B325" s="2">
        <v>3000000000</v>
      </c>
      <c r="C325" s="1">
        <v>44277</v>
      </c>
      <c r="D325" s="3" t="str">
        <f>TEXT(Q2_Table[[#This Row],[Date Joined]],"yyyy")</f>
        <v>2021</v>
      </c>
      <c r="E325" t="s">
        <v>36</v>
      </c>
      <c r="F325" t="s">
        <v>28</v>
      </c>
      <c r="G325" t="s">
        <v>19</v>
      </c>
      <c r="H325" t="s">
        <v>20</v>
      </c>
      <c r="I325" s="3">
        <v>2017</v>
      </c>
      <c r="J325" s="7">
        <v>314000000</v>
      </c>
      <c r="K325" t="s">
        <v>692</v>
      </c>
      <c r="L325" s="3">
        <f>Q2_Table[[#This Row],[Year Joined]]-Q2_Table[[#This Row],[Year Founded]]</f>
        <v>4</v>
      </c>
    </row>
    <row r="326" spans="1:12" x14ac:dyDescent="0.2">
      <c r="A326" t="s">
        <v>693</v>
      </c>
      <c r="B326" s="2">
        <v>3000000000</v>
      </c>
      <c r="C326" s="1">
        <v>44636</v>
      </c>
      <c r="D326" s="3" t="str">
        <f>TEXT(Q2_Table[[#This Row],[Date Joined]],"yyyy")</f>
        <v>2022</v>
      </c>
      <c r="E326" t="s">
        <v>124</v>
      </c>
      <c r="F326" t="s">
        <v>236</v>
      </c>
      <c r="G326" t="s">
        <v>19</v>
      </c>
      <c r="H326" t="s">
        <v>20</v>
      </c>
      <c r="I326" s="3">
        <v>2015</v>
      </c>
      <c r="J326" s="7">
        <v>366000000</v>
      </c>
      <c r="K326" t="s">
        <v>694</v>
      </c>
      <c r="L326" s="3">
        <f>Q2_Table[[#This Row],[Year Joined]]-Q2_Table[[#This Row],[Year Founded]]</f>
        <v>7</v>
      </c>
    </row>
    <row r="327" spans="1:12" x14ac:dyDescent="0.2">
      <c r="A327" t="s">
        <v>753</v>
      </c>
      <c r="B327" s="2">
        <v>3000000000</v>
      </c>
      <c r="C327" s="1">
        <v>43571</v>
      </c>
      <c r="D327" s="3" t="str">
        <f>TEXT(Q2_Table[[#This Row],[Date Joined]],"yyyy")</f>
        <v>2019</v>
      </c>
      <c r="E327" t="s">
        <v>17</v>
      </c>
      <c r="F327" t="s">
        <v>754</v>
      </c>
      <c r="G327" t="s">
        <v>19</v>
      </c>
      <c r="H327" t="s">
        <v>20</v>
      </c>
      <c r="I327" s="3">
        <v>2011</v>
      </c>
      <c r="J327" s="7">
        <v>880000000</v>
      </c>
      <c r="K327" t="s">
        <v>755</v>
      </c>
      <c r="L327" s="3">
        <f>Q2_Table[[#This Row],[Year Joined]]-Q2_Table[[#This Row],[Year Founded]]</f>
        <v>8</v>
      </c>
    </row>
    <row r="328" spans="1:12" x14ac:dyDescent="0.2">
      <c r="A328" t="s">
        <v>789</v>
      </c>
      <c r="B328" s="2">
        <v>3000000000</v>
      </c>
      <c r="C328" s="1">
        <v>44295</v>
      </c>
      <c r="D328" s="3" t="str">
        <f>TEXT(Q2_Table[[#This Row],[Date Joined]],"yyyy")</f>
        <v>2021</v>
      </c>
      <c r="E328" t="s">
        <v>23</v>
      </c>
      <c r="F328" t="s">
        <v>293</v>
      </c>
      <c r="G328" t="s">
        <v>19</v>
      </c>
      <c r="H328" t="s">
        <v>20</v>
      </c>
      <c r="I328" s="3">
        <v>2019</v>
      </c>
      <c r="J328" s="7">
        <v>399000000</v>
      </c>
      <c r="K328" t="s">
        <v>790</v>
      </c>
      <c r="L328" s="3">
        <f>Q2_Table[[#This Row],[Year Joined]]-Q2_Table[[#This Row],[Year Founded]]</f>
        <v>2</v>
      </c>
    </row>
    <row r="329" spans="1:12" x14ac:dyDescent="0.2">
      <c r="A329" t="s">
        <v>880</v>
      </c>
      <c r="B329" s="2">
        <v>3000000000</v>
      </c>
      <c r="C329" s="1">
        <v>44473</v>
      </c>
      <c r="D329" s="3" t="str">
        <f>TEXT(Q2_Table[[#This Row],[Date Joined]],"yyyy")</f>
        <v>2021</v>
      </c>
      <c r="E329" t="s">
        <v>36</v>
      </c>
      <c r="F329" t="s">
        <v>881</v>
      </c>
      <c r="G329" t="s">
        <v>882</v>
      </c>
      <c r="H329" t="s">
        <v>14</v>
      </c>
      <c r="I329" s="3">
        <v>2019</v>
      </c>
      <c r="J329" s="7">
        <v>311000000</v>
      </c>
      <c r="K329" t="s">
        <v>883</v>
      </c>
      <c r="L329" s="3">
        <f>Q2_Table[[#This Row],[Year Joined]]-Q2_Table[[#This Row],[Year Founded]]</f>
        <v>2</v>
      </c>
    </row>
    <row r="330" spans="1:12" x14ac:dyDescent="0.2">
      <c r="A330" t="s">
        <v>695</v>
      </c>
      <c r="B330" s="2">
        <v>3000000000</v>
      </c>
      <c r="C330" s="1">
        <v>44615</v>
      </c>
      <c r="D330" s="3" t="str">
        <f>TEXT(Q2_Table[[#This Row],[Date Joined]],"yyyy")</f>
        <v>2022</v>
      </c>
      <c r="E330" t="s">
        <v>97</v>
      </c>
      <c r="F330" t="s">
        <v>696</v>
      </c>
      <c r="G330" t="s">
        <v>19</v>
      </c>
      <c r="H330" t="s">
        <v>20</v>
      </c>
      <c r="I330" s="3">
        <v>2016</v>
      </c>
      <c r="J330" s="7">
        <v>465000000</v>
      </c>
      <c r="K330" t="s">
        <v>697</v>
      </c>
      <c r="L330" s="3">
        <f>Q2_Table[[#This Row],[Year Joined]]-Q2_Table[[#This Row],[Year Founded]]</f>
        <v>6</v>
      </c>
    </row>
    <row r="331" spans="1:12" x14ac:dyDescent="0.2">
      <c r="A331" t="s">
        <v>884</v>
      </c>
      <c r="B331" s="2">
        <v>3000000000</v>
      </c>
      <c r="C331" s="1">
        <v>43040</v>
      </c>
      <c r="D331" s="3" t="str">
        <f>TEXT(Q2_Table[[#This Row],[Date Joined]],"yyyy")</f>
        <v>2017</v>
      </c>
      <c r="E331" t="s">
        <v>23</v>
      </c>
      <c r="F331" t="s">
        <v>298</v>
      </c>
      <c r="G331" t="s">
        <v>13</v>
      </c>
      <c r="H331" t="s">
        <v>14</v>
      </c>
      <c r="I331" s="3">
        <v>2012</v>
      </c>
      <c r="J331" s="7">
        <v>1000000000</v>
      </c>
      <c r="K331" t="s">
        <v>885</v>
      </c>
      <c r="L331" s="3">
        <f>Q2_Table[[#This Row],[Year Joined]]-Q2_Table[[#This Row],[Year Founded]]</f>
        <v>5</v>
      </c>
    </row>
    <row r="332" spans="1:12" x14ac:dyDescent="0.2">
      <c r="A332" t="s">
        <v>728</v>
      </c>
      <c r="B332" s="2">
        <v>3000000000</v>
      </c>
      <c r="C332" s="1">
        <v>44390</v>
      </c>
      <c r="D332" s="3" t="str">
        <f>TEXT(Q2_Table[[#This Row],[Date Joined]],"yyyy")</f>
        <v>2021</v>
      </c>
      <c r="E332" t="s">
        <v>36</v>
      </c>
      <c r="F332" t="s">
        <v>28</v>
      </c>
      <c r="G332" t="s">
        <v>19</v>
      </c>
      <c r="H332" t="s">
        <v>20</v>
      </c>
      <c r="I332" s="3">
        <v>2013</v>
      </c>
      <c r="J332" s="7">
        <v>248000000</v>
      </c>
      <c r="K332" t="s">
        <v>729</v>
      </c>
      <c r="L332" s="3">
        <f>Q2_Table[[#This Row],[Year Joined]]-Q2_Table[[#This Row],[Year Founded]]</f>
        <v>8</v>
      </c>
    </row>
    <row r="333" spans="1:12" x14ac:dyDescent="0.2">
      <c r="A333" t="s">
        <v>806</v>
      </c>
      <c r="B333" s="2">
        <v>3000000000</v>
      </c>
      <c r="C333" s="1">
        <v>44342</v>
      </c>
      <c r="D333" s="3" t="str">
        <f>TEXT(Q2_Table[[#This Row],[Date Joined]],"yyyy")</f>
        <v>2021</v>
      </c>
      <c r="E333" t="s">
        <v>27</v>
      </c>
      <c r="F333" t="s">
        <v>28</v>
      </c>
      <c r="G333" t="s">
        <v>19</v>
      </c>
      <c r="H333" t="s">
        <v>20</v>
      </c>
      <c r="I333" s="3">
        <v>2017</v>
      </c>
      <c r="J333" s="7">
        <v>628000000</v>
      </c>
      <c r="K333" t="s">
        <v>807</v>
      </c>
      <c r="L333" s="3">
        <f>Q2_Table[[#This Row],[Year Joined]]-Q2_Table[[#This Row],[Year Founded]]</f>
        <v>4</v>
      </c>
    </row>
    <row r="334" spans="1:12" x14ac:dyDescent="0.2">
      <c r="A334" t="s">
        <v>733</v>
      </c>
      <c r="B334" s="2">
        <v>3000000000</v>
      </c>
      <c r="C334" s="1">
        <v>44202</v>
      </c>
      <c r="D334" s="3" t="str">
        <f>TEXT(Q2_Table[[#This Row],[Date Joined]],"yyyy")</f>
        <v>2021</v>
      </c>
      <c r="E334" t="s">
        <v>52</v>
      </c>
      <c r="F334" t="s">
        <v>160</v>
      </c>
      <c r="G334" t="s">
        <v>19</v>
      </c>
      <c r="H334" t="s">
        <v>20</v>
      </c>
      <c r="I334" s="3">
        <v>1999</v>
      </c>
      <c r="J334" s="7">
        <v>414000000</v>
      </c>
      <c r="K334" t="s">
        <v>734</v>
      </c>
      <c r="L334" s="3">
        <f>Q2_Table[[#This Row],[Year Joined]]-Q2_Table[[#This Row],[Year Founded]]</f>
        <v>22</v>
      </c>
    </row>
    <row r="335" spans="1:12" x14ac:dyDescent="0.2">
      <c r="A335" t="s">
        <v>698</v>
      </c>
      <c r="B335" s="2">
        <v>3000000000</v>
      </c>
      <c r="C335" s="1">
        <v>44314</v>
      </c>
      <c r="D335" s="3" t="str">
        <f>TEXT(Q2_Table[[#This Row],[Date Joined]],"yyyy")</f>
        <v>2021</v>
      </c>
      <c r="E335" t="s">
        <v>201</v>
      </c>
      <c r="F335" t="s">
        <v>28</v>
      </c>
      <c r="G335" t="s">
        <v>19</v>
      </c>
      <c r="H335" t="s">
        <v>20</v>
      </c>
      <c r="I335" s="3">
        <v>2013</v>
      </c>
      <c r="J335" s="7">
        <v>730000000</v>
      </c>
      <c r="K335" t="s">
        <v>699</v>
      </c>
      <c r="L335" s="3">
        <f>Q2_Table[[#This Row],[Year Joined]]-Q2_Table[[#This Row],[Year Founded]]</f>
        <v>8</v>
      </c>
    </row>
    <row r="336" spans="1:12" x14ac:dyDescent="0.2">
      <c r="A336" t="s">
        <v>791</v>
      </c>
      <c r="B336" s="2">
        <v>3000000000</v>
      </c>
      <c r="C336" s="1">
        <v>42276</v>
      </c>
      <c r="D336" s="3" t="str">
        <f>TEXT(Q2_Table[[#This Row],[Date Joined]],"yyyy")</f>
        <v>2015</v>
      </c>
      <c r="E336" t="s">
        <v>23</v>
      </c>
      <c r="F336" t="s">
        <v>28</v>
      </c>
      <c r="G336" t="s">
        <v>19</v>
      </c>
      <c r="H336" t="s">
        <v>20</v>
      </c>
      <c r="I336" s="3">
        <v>2008</v>
      </c>
      <c r="J336" s="7">
        <v>698000000</v>
      </c>
      <c r="K336" t="s">
        <v>792</v>
      </c>
      <c r="L336" s="3">
        <f>Q2_Table[[#This Row],[Year Joined]]-Q2_Table[[#This Row],[Year Founded]]</f>
        <v>7</v>
      </c>
    </row>
    <row r="337" spans="1:12" x14ac:dyDescent="0.2">
      <c r="A337" t="s">
        <v>886</v>
      </c>
      <c r="B337" s="2">
        <v>3000000000</v>
      </c>
      <c r="C337" s="1">
        <v>44483</v>
      </c>
      <c r="D337" s="3" t="str">
        <f>TEXT(Q2_Table[[#This Row],[Date Joined]],"yyyy")</f>
        <v>2021</v>
      </c>
      <c r="E337" t="s">
        <v>27</v>
      </c>
      <c r="F337" t="s">
        <v>887</v>
      </c>
      <c r="G337" t="s">
        <v>19</v>
      </c>
      <c r="H337" t="s">
        <v>20</v>
      </c>
      <c r="I337" s="3">
        <v>2011</v>
      </c>
      <c r="J337" s="7">
        <v>339000000</v>
      </c>
      <c r="K337" t="s">
        <v>888</v>
      </c>
      <c r="L337" s="3">
        <f>Q2_Table[[#This Row],[Year Joined]]-Q2_Table[[#This Row],[Year Founded]]</f>
        <v>10</v>
      </c>
    </row>
    <row r="338" spans="1:12" x14ac:dyDescent="0.2">
      <c r="A338" t="s">
        <v>758</v>
      </c>
      <c r="B338" s="2">
        <v>3000000000</v>
      </c>
      <c r="C338" s="1">
        <v>44369</v>
      </c>
      <c r="D338" s="3" t="str">
        <f>TEXT(Q2_Table[[#This Row],[Date Joined]],"yyyy")</f>
        <v>2021</v>
      </c>
      <c r="E338" t="s">
        <v>201</v>
      </c>
      <c r="F338" t="s">
        <v>356</v>
      </c>
      <c r="G338" t="s">
        <v>357</v>
      </c>
      <c r="H338" t="s">
        <v>14</v>
      </c>
      <c r="I338" s="3">
        <v>2014</v>
      </c>
      <c r="J338" s="7">
        <v>583000000</v>
      </c>
      <c r="K338" t="s">
        <v>759</v>
      </c>
      <c r="L338" s="3">
        <f>Q2_Table[[#This Row],[Year Joined]]-Q2_Table[[#This Row],[Year Founded]]</f>
        <v>7</v>
      </c>
    </row>
    <row r="339" spans="1:12" x14ac:dyDescent="0.2">
      <c r="A339" t="s">
        <v>889</v>
      </c>
      <c r="B339" s="2">
        <v>3000000000</v>
      </c>
      <c r="C339" s="1">
        <v>42736</v>
      </c>
      <c r="D339" s="3" t="str">
        <f>TEXT(Q2_Table[[#This Row],[Date Joined]],"yyyy")</f>
        <v>2017</v>
      </c>
      <c r="E339" t="s">
        <v>156</v>
      </c>
      <c r="F339" t="s">
        <v>73</v>
      </c>
      <c r="G339" t="s">
        <v>74</v>
      </c>
      <c r="H339" t="s">
        <v>14</v>
      </c>
      <c r="I339" s="3">
        <v>2012</v>
      </c>
      <c r="J339" s="7">
        <v>1000000000</v>
      </c>
      <c r="K339" t="s">
        <v>890</v>
      </c>
      <c r="L339" s="3">
        <f>Q2_Table[[#This Row],[Year Joined]]-Q2_Table[[#This Row],[Year Founded]]</f>
        <v>5</v>
      </c>
    </row>
    <row r="340" spans="1:12" x14ac:dyDescent="0.2">
      <c r="A340" t="s">
        <v>654</v>
      </c>
      <c r="B340" s="2">
        <v>3000000000</v>
      </c>
      <c r="C340" s="1">
        <v>43668</v>
      </c>
      <c r="D340" s="3" t="str">
        <f>TEXT(Q2_Table[[#This Row],[Date Joined]],"yyyy")</f>
        <v>2019</v>
      </c>
      <c r="E340" t="s">
        <v>11</v>
      </c>
      <c r="G340" t="s">
        <v>465</v>
      </c>
      <c r="H340" t="s">
        <v>14</v>
      </c>
      <c r="I340" s="3">
        <v>2010</v>
      </c>
      <c r="J340" s="7">
        <v>1000000000</v>
      </c>
      <c r="K340" t="s">
        <v>655</v>
      </c>
      <c r="L340" s="3">
        <f>Q2_Table[[#This Row],[Year Joined]]-Q2_Table[[#This Row],[Year Founded]]</f>
        <v>9</v>
      </c>
    </row>
    <row r="341" spans="1:12" x14ac:dyDescent="0.2">
      <c r="A341" t="s">
        <v>817</v>
      </c>
      <c r="B341" s="2">
        <v>3000000000</v>
      </c>
      <c r="C341" s="1">
        <v>43347</v>
      </c>
      <c r="D341" s="3" t="str">
        <f>TEXT(Q2_Table[[#This Row],[Date Joined]],"yyyy")</f>
        <v>2018</v>
      </c>
      <c r="E341" t="s">
        <v>46</v>
      </c>
      <c r="F341" t="s">
        <v>69</v>
      </c>
      <c r="G341" t="s">
        <v>70</v>
      </c>
      <c r="H341" t="s">
        <v>14</v>
      </c>
      <c r="I341" s="3">
        <v>2016</v>
      </c>
      <c r="J341" s="7">
        <v>1000000000</v>
      </c>
      <c r="K341" t="s">
        <v>818</v>
      </c>
      <c r="L341" s="3">
        <f>Q2_Table[[#This Row],[Year Joined]]-Q2_Table[[#This Row],[Year Founded]]</f>
        <v>2</v>
      </c>
    </row>
    <row r="342" spans="1:12" x14ac:dyDescent="0.2">
      <c r="A342" t="s">
        <v>710</v>
      </c>
      <c r="B342" s="2">
        <v>3000000000</v>
      </c>
      <c r="C342" s="1">
        <v>44076</v>
      </c>
      <c r="D342" s="3" t="str">
        <f>TEXT(Q2_Table[[#This Row],[Date Joined]],"yyyy")</f>
        <v>2020</v>
      </c>
      <c r="E342" t="s">
        <v>68</v>
      </c>
      <c r="F342" t="s">
        <v>69</v>
      </c>
      <c r="G342" t="s">
        <v>70</v>
      </c>
      <c r="H342" t="s">
        <v>14</v>
      </c>
      <c r="I342" s="3">
        <v>2015</v>
      </c>
      <c r="J342" s="7">
        <v>789000000</v>
      </c>
      <c r="K342" t="s">
        <v>711</v>
      </c>
      <c r="L342" s="3">
        <f>Q2_Table[[#This Row],[Year Joined]]-Q2_Table[[#This Row],[Year Founded]]</f>
        <v>5</v>
      </c>
    </row>
    <row r="343" spans="1:12" x14ac:dyDescent="0.2">
      <c r="A343" t="s">
        <v>700</v>
      </c>
      <c r="B343" s="2">
        <v>3000000000</v>
      </c>
      <c r="C343" s="1">
        <v>44608</v>
      </c>
      <c r="D343" s="3" t="str">
        <f>TEXT(Q2_Table[[#This Row],[Date Joined]],"yyyy")</f>
        <v>2022</v>
      </c>
      <c r="E343" t="s">
        <v>701</v>
      </c>
      <c r="F343" t="s">
        <v>277</v>
      </c>
      <c r="G343" t="s">
        <v>19</v>
      </c>
      <c r="H343" t="s">
        <v>20</v>
      </c>
      <c r="I343" s="3">
        <v>2008</v>
      </c>
      <c r="J343" s="7">
        <v>607000000</v>
      </c>
      <c r="K343" t="s">
        <v>702</v>
      </c>
      <c r="L343" s="3">
        <f>Q2_Table[[#This Row],[Year Joined]]-Q2_Table[[#This Row],[Year Founded]]</f>
        <v>14</v>
      </c>
    </row>
    <row r="344" spans="1:12" x14ac:dyDescent="0.2">
      <c r="A344" t="s">
        <v>638</v>
      </c>
      <c r="B344" s="2">
        <v>3000000000</v>
      </c>
      <c r="C344" s="1">
        <v>44529</v>
      </c>
      <c r="D344" s="3" t="str">
        <f>TEXT(Q2_Table[[#This Row],[Date Joined]],"yyyy")</f>
        <v>2021</v>
      </c>
      <c r="E344" t="s">
        <v>27</v>
      </c>
      <c r="F344" t="s">
        <v>219</v>
      </c>
      <c r="G344" t="s">
        <v>70</v>
      </c>
      <c r="H344" t="s">
        <v>14</v>
      </c>
      <c r="I344" s="3">
        <v>2010</v>
      </c>
      <c r="J344" s="7">
        <v>54000000</v>
      </c>
      <c r="K344" t="s">
        <v>639</v>
      </c>
      <c r="L344" s="3">
        <f>Q2_Table[[#This Row],[Year Joined]]-Q2_Table[[#This Row],[Year Founded]]</f>
        <v>11</v>
      </c>
    </row>
    <row r="345" spans="1:12" x14ac:dyDescent="0.2">
      <c r="A345" t="s">
        <v>703</v>
      </c>
      <c r="B345" s="2">
        <v>3000000000</v>
      </c>
      <c r="C345" s="1">
        <v>44448</v>
      </c>
      <c r="D345" s="3" t="str">
        <f>TEXT(Q2_Table[[#This Row],[Date Joined]],"yyyy")</f>
        <v>2021</v>
      </c>
      <c r="E345" t="s">
        <v>27</v>
      </c>
      <c r="F345" t="s">
        <v>28</v>
      </c>
      <c r="G345" t="s">
        <v>19</v>
      </c>
      <c r="H345" t="s">
        <v>20</v>
      </c>
      <c r="I345" s="3">
        <v>2015</v>
      </c>
      <c r="J345" s="7">
        <v>987000000</v>
      </c>
      <c r="K345" t="s">
        <v>704</v>
      </c>
      <c r="L345" s="3">
        <f>Q2_Table[[#This Row],[Year Joined]]-Q2_Table[[#This Row],[Year Founded]]</f>
        <v>6</v>
      </c>
    </row>
    <row r="346" spans="1:12" x14ac:dyDescent="0.2">
      <c r="A346" t="s">
        <v>705</v>
      </c>
      <c r="B346" s="2">
        <v>3000000000</v>
      </c>
      <c r="C346" s="1">
        <v>44370</v>
      </c>
      <c r="D346" s="3" t="str">
        <f>TEXT(Q2_Table[[#This Row],[Date Joined]],"yyyy")</f>
        <v>2021</v>
      </c>
      <c r="E346" t="s">
        <v>36</v>
      </c>
      <c r="F346" t="s">
        <v>28</v>
      </c>
      <c r="G346" t="s">
        <v>19</v>
      </c>
      <c r="H346" t="s">
        <v>20</v>
      </c>
      <c r="I346" s="3">
        <v>2015</v>
      </c>
      <c r="J346" s="7">
        <v>313000000</v>
      </c>
      <c r="K346" t="s">
        <v>706</v>
      </c>
      <c r="L346" s="3">
        <f>Q2_Table[[#This Row],[Year Joined]]-Q2_Table[[#This Row],[Year Founded]]</f>
        <v>6</v>
      </c>
    </row>
    <row r="347" spans="1:12" x14ac:dyDescent="0.2">
      <c r="A347" t="s">
        <v>756</v>
      </c>
      <c r="B347" s="2">
        <v>3000000000</v>
      </c>
      <c r="C347" s="1">
        <v>43920</v>
      </c>
      <c r="D347" s="3" t="str">
        <f>TEXT(Q2_Table[[#This Row],[Date Joined]],"yyyy")</f>
        <v>2020</v>
      </c>
      <c r="E347" t="s">
        <v>133</v>
      </c>
      <c r="F347" t="s">
        <v>101</v>
      </c>
      <c r="G347" t="s">
        <v>19</v>
      </c>
      <c r="H347" t="s">
        <v>20</v>
      </c>
      <c r="I347" s="3">
        <v>2012</v>
      </c>
      <c r="J347" s="7">
        <v>777000000</v>
      </c>
      <c r="K347" t="s">
        <v>757</v>
      </c>
      <c r="L347" s="3">
        <f>Q2_Table[[#This Row],[Year Joined]]-Q2_Table[[#This Row],[Year Founded]]</f>
        <v>8</v>
      </c>
    </row>
    <row r="348" spans="1:12" x14ac:dyDescent="0.2">
      <c r="A348" t="s">
        <v>640</v>
      </c>
      <c r="B348" s="2">
        <v>3000000000</v>
      </c>
      <c r="C348" s="1">
        <v>42970</v>
      </c>
      <c r="D348" s="3" t="str">
        <f>TEXT(Q2_Table[[#This Row],[Date Joined]],"yyyy")</f>
        <v>2017</v>
      </c>
      <c r="E348" t="s">
        <v>17</v>
      </c>
      <c r="F348" t="s">
        <v>641</v>
      </c>
      <c r="G348" t="s">
        <v>642</v>
      </c>
      <c r="H348" t="s">
        <v>14</v>
      </c>
      <c r="I348" s="3">
        <v>2004</v>
      </c>
      <c r="J348" s="7">
        <v>418000000</v>
      </c>
      <c r="K348" t="s">
        <v>643</v>
      </c>
      <c r="L348" s="3">
        <f>Q2_Table[[#This Row],[Year Joined]]-Q2_Table[[#This Row],[Year Founded]]</f>
        <v>13</v>
      </c>
    </row>
    <row r="349" spans="1:12" x14ac:dyDescent="0.2">
      <c r="A349" t="s">
        <v>891</v>
      </c>
      <c r="B349" s="2">
        <v>3000000000</v>
      </c>
      <c r="C349" s="1">
        <v>43529</v>
      </c>
      <c r="D349" s="3" t="str">
        <f>TEXT(Q2_Table[[#This Row],[Date Joined]],"yyyy")</f>
        <v>2019</v>
      </c>
      <c r="E349" t="s">
        <v>27</v>
      </c>
      <c r="F349" t="s">
        <v>208</v>
      </c>
      <c r="G349" t="s">
        <v>149</v>
      </c>
      <c r="H349" t="s">
        <v>33</v>
      </c>
      <c r="I349" s="3">
        <v>2014</v>
      </c>
      <c r="J349" s="7">
        <v>919000000</v>
      </c>
      <c r="K349" t="s">
        <v>892</v>
      </c>
      <c r="L349" s="3">
        <f>Q2_Table[[#This Row],[Year Joined]]-Q2_Table[[#This Row],[Year Founded]]</f>
        <v>5</v>
      </c>
    </row>
    <row r="350" spans="1:12" x14ac:dyDescent="0.2">
      <c r="A350" t="s">
        <v>893</v>
      </c>
      <c r="B350" s="2">
        <v>3000000000</v>
      </c>
      <c r="C350" s="1">
        <v>43804</v>
      </c>
      <c r="D350" s="3" t="str">
        <f>TEXT(Q2_Table[[#This Row],[Date Joined]],"yyyy")</f>
        <v>2019</v>
      </c>
      <c r="E350" t="s">
        <v>17</v>
      </c>
      <c r="F350" t="s">
        <v>420</v>
      </c>
      <c r="G350" t="s">
        <v>421</v>
      </c>
      <c r="H350" t="s">
        <v>413</v>
      </c>
      <c r="I350" s="3">
        <v>2011</v>
      </c>
      <c r="J350" s="7">
        <v>180000000</v>
      </c>
      <c r="K350" t="s">
        <v>894</v>
      </c>
      <c r="L350" s="3">
        <f>Q2_Table[[#This Row],[Year Joined]]-Q2_Table[[#This Row],[Year Founded]]</f>
        <v>8</v>
      </c>
    </row>
    <row r="351" spans="1:12" x14ac:dyDescent="0.2">
      <c r="A351" t="s">
        <v>819</v>
      </c>
      <c r="B351" s="2">
        <v>3000000000</v>
      </c>
      <c r="C351" s="1">
        <v>43738</v>
      </c>
      <c r="D351" s="3" t="str">
        <f>TEXT(Q2_Table[[#This Row],[Date Joined]],"yyyy")</f>
        <v>2019</v>
      </c>
      <c r="E351" t="s">
        <v>36</v>
      </c>
      <c r="F351" t="s">
        <v>820</v>
      </c>
      <c r="G351" t="s">
        <v>19</v>
      </c>
      <c r="H351" t="s">
        <v>20</v>
      </c>
      <c r="I351" s="3">
        <v>2014</v>
      </c>
      <c r="J351" s="7">
        <v>722000000</v>
      </c>
      <c r="K351" t="s">
        <v>821</v>
      </c>
      <c r="L351" s="3">
        <f>Q2_Table[[#This Row],[Year Joined]]-Q2_Table[[#This Row],[Year Founded]]</f>
        <v>5</v>
      </c>
    </row>
    <row r="352" spans="1:12" x14ac:dyDescent="0.2">
      <c r="A352" t="s">
        <v>650</v>
      </c>
      <c r="B352" s="2">
        <v>3000000000</v>
      </c>
      <c r="C352" s="1">
        <v>44376</v>
      </c>
      <c r="D352" s="3" t="str">
        <f>TEXT(Q2_Table[[#This Row],[Date Joined]],"yyyy")</f>
        <v>2021</v>
      </c>
      <c r="E352" t="s">
        <v>27</v>
      </c>
      <c r="F352" t="s">
        <v>28</v>
      </c>
      <c r="G352" t="s">
        <v>19</v>
      </c>
      <c r="H352" t="s">
        <v>20</v>
      </c>
      <c r="I352" s="3">
        <v>2019</v>
      </c>
      <c r="J352" s="7">
        <v>125000000</v>
      </c>
      <c r="K352" t="s">
        <v>651</v>
      </c>
      <c r="L352" s="3">
        <f>Q2_Table[[#This Row],[Year Joined]]-Q2_Table[[#This Row],[Year Founded]]</f>
        <v>2</v>
      </c>
    </row>
    <row r="353" spans="1:12" x14ac:dyDescent="0.2">
      <c r="A353" t="s">
        <v>644</v>
      </c>
      <c r="B353" s="2">
        <v>3000000000</v>
      </c>
      <c r="C353" s="1">
        <v>42332</v>
      </c>
      <c r="D353" s="3" t="str">
        <f>TEXT(Q2_Table[[#This Row],[Date Joined]],"yyyy")</f>
        <v>2015</v>
      </c>
      <c r="E353" t="s">
        <v>213</v>
      </c>
      <c r="F353" t="s">
        <v>12</v>
      </c>
      <c r="G353" t="s">
        <v>13</v>
      </c>
      <c r="H353" t="s">
        <v>14</v>
      </c>
      <c r="I353" s="3">
        <v>2011</v>
      </c>
      <c r="J353" s="7">
        <v>775000000</v>
      </c>
      <c r="K353" t="s">
        <v>645</v>
      </c>
      <c r="L353" s="3">
        <f>Q2_Table[[#This Row],[Year Joined]]-Q2_Table[[#This Row],[Year Founded]]</f>
        <v>4</v>
      </c>
    </row>
    <row r="354" spans="1:12" x14ac:dyDescent="0.2">
      <c r="A354" t="s">
        <v>735</v>
      </c>
      <c r="B354" s="2">
        <v>3000000000</v>
      </c>
      <c r="C354" s="1">
        <v>43192</v>
      </c>
      <c r="D354" s="3" t="str">
        <f>TEXT(Q2_Table[[#This Row],[Date Joined]],"yyyy")</f>
        <v>2018</v>
      </c>
      <c r="E354" t="s">
        <v>133</v>
      </c>
      <c r="F354" t="s">
        <v>77</v>
      </c>
      <c r="G354" t="s">
        <v>13</v>
      </c>
      <c r="H354" t="s">
        <v>14</v>
      </c>
      <c r="I354" s="3">
        <v>2014</v>
      </c>
      <c r="J354" s="7">
        <v>1000000000</v>
      </c>
      <c r="K354" t="s">
        <v>736</v>
      </c>
      <c r="L354" s="3">
        <f>Q2_Table[[#This Row],[Year Joined]]-Q2_Table[[#This Row],[Year Founded]]</f>
        <v>4</v>
      </c>
    </row>
    <row r="355" spans="1:12" x14ac:dyDescent="0.2">
      <c r="A355" t="s">
        <v>737</v>
      </c>
      <c r="B355" s="2">
        <v>3000000000</v>
      </c>
      <c r="C355" s="1">
        <v>44428</v>
      </c>
      <c r="D355" s="3" t="str">
        <f>TEXT(Q2_Table[[#This Row],[Date Joined]],"yyyy")</f>
        <v>2021</v>
      </c>
      <c r="E355" t="s">
        <v>36</v>
      </c>
      <c r="F355" t="s">
        <v>69</v>
      </c>
      <c r="G355" t="s">
        <v>70</v>
      </c>
      <c r="H355" t="s">
        <v>14</v>
      </c>
      <c r="I355" s="3">
        <v>2018</v>
      </c>
      <c r="J355" s="7">
        <v>543000000</v>
      </c>
      <c r="K355" t="s">
        <v>738</v>
      </c>
      <c r="L355" s="3">
        <f>Q2_Table[[#This Row],[Year Joined]]-Q2_Table[[#This Row],[Year Founded]]</f>
        <v>3</v>
      </c>
    </row>
    <row r="356" spans="1:12" x14ac:dyDescent="0.2">
      <c r="A356" t="s">
        <v>793</v>
      </c>
      <c r="B356" s="2">
        <v>3000000000</v>
      </c>
      <c r="C356" s="1">
        <v>43605</v>
      </c>
      <c r="D356" s="3" t="str">
        <f>TEXT(Q2_Table[[#This Row],[Date Joined]],"yyyy")</f>
        <v>2019</v>
      </c>
      <c r="E356" t="s">
        <v>46</v>
      </c>
      <c r="F356" t="s">
        <v>794</v>
      </c>
      <c r="G356" t="s">
        <v>19</v>
      </c>
      <c r="H356" t="s">
        <v>20</v>
      </c>
      <c r="I356" s="3">
        <v>2014</v>
      </c>
      <c r="J356" s="7">
        <v>483000000</v>
      </c>
      <c r="K356" t="s">
        <v>795</v>
      </c>
      <c r="L356" s="3">
        <f>Q2_Table[[#This Row],[Year Joined]]-Q2_Table[[#This Row],[Year Founded]]</f>
        <v>5</v>
      </c>
    </row>
    <row r="357" spans="1:12" x14ac:dyDescent="0.2">
      <c r="A357" t="s">
        <v>895</v>
      </c>
      <c r="B357" s="2">
        <v>2000000000</v>
      </c>
      <c r="C357" s="1">
        <v>44453</v>
      </c>
      <c r="D357" s="3" t="str">
        <f>TEXT(Q2_Table[[#This Row],[Date Joined]],"yyyy")</f>
        <v>2021</v>
      </c>
      <c r="E357" t="s">
        <v>36</v>
      </c>
      <c r="F357" t="s">
        <v>896</v>
      </c>
      <c r="G357" t="s">
        <v>19</v>
      </c>
      <c r="H357" t="s">
        <v>20</v>
      </c>
      <c r="I357" s="3">
        <v>2017</v>
      </c>
      <c r="J357" s="7">
        <v>127000000</v>
      </c>
      <c r="K357" t="s">
        <v>897</v>
      </c>
      <c r="L357" s="3">
        <f>Q2_Table[[#This Row],[Year Joined]]-Q2_Table[[#This Row],[Year Founded]]</f>
        <v>4</v>
      </c>
    </row>
    <row r="358" spans="1:12" x14ac:dyDescent="0.2">
      <c r="A358" t="s">
        <v>1314</v>
      </c>
      <c r="B358" s="2">
        <v>2000000000</v>
      </c>
      <c r="C358" s="1">
        <v>43453</v>
      </c>
      <c r="D358" s="3" t="str">
        <f>TEXT(Q2_Table[[#This Row],[Date Joined]],"yyyy")</f>
        <v>2018</v>
      </c>
      <c r="E358" t="s">
        <v>11</v>
      </c>
      <c r="F358" t="s">
        <v>12</v>
      </c>
      <c r="G358" t="s">
        <v>13</v>
      </c>
      <c r="H358" t="s">
        <v>14</v>
      </c>
      <c r="I358" s="3">
        <v>2015</v>
      </c>
      <c r="J358" s="7">
        <v>1000000000</v>
      </c>
      <c r="K358" t="s">
        <v>1315</v>
      </c>
      <c r="L358" s="3">
        <f>Q2_Table[[#This Row],[Year Joined]]-Q2_Table[[#This Row],[Year Founded]]</f>
        <v>3</v>
      </c>
    </row>
    <row r="359" spans="1:12" x14ac:dyDescent="0.2">
      <c r="A359" t="s">
        <v>1081</v>
      </c>
      <c r="B359" s="2">
        <v>2000000000</v>
      </c>
      <c r="C359" s="1">
        <v>44280</v>
      </c>
      <c r="D359" s="3" t="str">
        <f>TEXT(Q2_Table[[#This Row],[Date Joined]],"yyyy")</f>
        <v>2021</v>
      </c>
      <c r="E359" t="s">
        <v>17</v>
      </c>
      <c r="F359" t="s">
        <v>468</v>
      </c>
      <c r="G359" t="s">
        <v>19</v>
      </c>
      <c r="H359" t="s">
        <v>20</v>
      </c>
      <c r="I359" s="3">
        <v>2017</v>
      </c>
      <c r="J359" s="7">
        <v>419000000</v>
      </c>
      <c r="K359" t="s">
        <v>1082</v>
      </c>
      <c r="L359" s="3">
        <f>Q2_Table[[#This Row],[Year Joined]]-Q2_Table[[#This Row],[Year Founded]]</f>
        <v>4</v>
      </c>
    </row>
    <row r="360" spans="1:12" x14ac:dyDescent="0.2">
      <c r="A360" t="s">
        <v>1257</v>
      </c>
      <c r="B360" s="2">
        <v>2000000000</v>
      </c>
      <c r="C360" s="1">
        <v>44573</v>
      </c>
      <c r="D360" s="3" t="str">
        <f>TEXT(Q2_Table[[#This Row],[Date Joined]],"yyyy")</f>
        <v>2022</v>
      </c>
      <c r="E360" t="s">
        <v>17</v>
      </c>
      <c r="F360" t="s">
        <v>1258</v>
      </c>
      <c r="G360" t="s">
        <v>43</v>
      </c>
      <c r="H360" t="s">
        <v>33</v>
      </c>
      <c r="I360" s="3">
        <v>2018</v>
      </c>
      <c r="J360" s="7">
        <v>193000000</v>
      </c>
      <c r="K360" t="s">
        <v>1259</v>
      </c>
      <c r="L360" s="3">
        <f>Q2_Table[[#This Row],[Year Joined]]-Q2_Table[[#This Row],[Year Founded]]</f>
        <v>4</v>
      </c>
    </row>
    <row r="361" spans="1:12" x14ac:dyDescent="0.2">
      <c r="A361" t="s">
        <v>1272</v>
      </c>
      <c r="B361" s="2">
        <v>2000000000</v>
      </c>
      <c r="C361" s="1">
        <v>44629</v>
      </c>
      <c r="D361" s="3" t="str">
        <f>TEXT(Q2_Table[[#This Row],[Date Joined]],"yyyy")</f>
        <v>2022</v>
      </c>
      <c r="E361" t="s">
        <v>27</v>
      </c>
      <c r="F361" t="s">
        <v>388</v>
      </c>
      <c r="G361" t="s">
        <v>19</v>
      </c>
      <c r="H361" t="s">
        <v>20</v>
      </c>
      <c r="I361" s="3">
        <v>2012</v>
      </c>
      <c r="J361" s="7">
        <v>507000000</v>
      </c>
      <c r="K361" t="s">
        <v>1273</v>
      </c>
      <c r="L361" s="3">
        <f>Q2_Table[[#This Row],[Year Joined]]-Q2_Table[[#This Row],[Year Founded]]</f>
        <v>10</v>
      </c>
    </row>
    <row r="362" spans="1:12" x14ac:dyDescent="0.2">
      <c r="A362" t="s">
        <v>1262</v>
      </c>
      <c r="B362" s="2">
        <v>2000000000</v>
      </c>
      <c r="C362" s="1">
        <v>44362</v>
      </c>
      <c r="D362" s="3" t="str">
        <f>TEXT(Q2_Table[[#This Row],[Date Joined]],"yyyy")</f>
        <v>2021</v>
      </c>
      <c r="E362" t="s">
        <v>27</v>
      </c>
      <c r="F362" t="s">
        <v>198</v>
      </c>
      <c r="G362" t="s">
        <v>19</v>
      </c>
      <c r="H362" t="s">
        <v>20</v>
      </c>
      <c r="I362" s="3">
        <v>2009</v>
      </c>
      <c r="J362" s="7">
        <v>676000000</v>
      </c>
      <c r="K362" t="s">
        <v>1263</v>
      </c>
      <c r="L362" s="3">
        <f>Q2_Table[[#This Row],[Year Joined]]-Q2_Table[[#This Row],[Year Founded]]</f>
        <v>12</v>
      </c>
    </row>
    <row r="363" spans="1:12" x14ac:dyDescent="0.2">
      <c r="A363" t="s">
        <v>1316</v>
      </c>
      <c r="B363" s="2">
        <v>2000000000</v>
      </c>
      <c r="C363" s="1">
        <v>44462</v>
      </c>
      <c r="D363" s="3" t="str">
        <f>TEXT(Q2_Table[[#This Row],[Date Joined]],"yyyy")</f>
        <v>2021</v>
      </c>
      <c r="E363" t="s">
        <v>11</v>
      </c>
      <c r="G363" t="s">
        <v>465</v>
      </c>
      <c r="H363" t="s">
        <v>14</v>
      </c>
      <c r="I363" s="3">
        <v>2016</v>
      </c>
      <c r="J363" s="7">
        <v>536000000</v>
      </c>
      <c r="K363" t="s">
        <v>1317</v>
      </c>
      <c r="L363" s="3">
        <f>Q2_Table[[#This Row],[Year Joined]]-Q2_Table[[#This Row],[Year Founded]]</f>
        <v>5</v>
      </c>
    </row>
    <row r="364" spans="1:12" x14ac:dyDescent="0.2">
      <c r="A364" t="s">
        <v>1083</v>
      </c>
      <c r="B364" s="2">
        <v>2000000000</v>
      </c>
      <c r="C364" s="1">
        <v>42839</v>
      </c>
      <c r="D364" s="3" t="str">
        <f>TEXT(Q2_Table[[#This Row],[Date Joined]],"yyyy")</f>
        <v>2017</v>
      </c>
      <c r="E364" t="s">
        <v>11</v>
      </c>
      <c r="F364" t="s">
        <v>1084</v>
      </c>
      <c r="G364" t="s">
        <v>1085</v>
      </c>
      <c r="H364" t="s">
        <v>20</v>
      </c>
      <c r="I364" s="3">
        <v>2006</v>
      </c>
      <c r="J364" s="7">
        <v>120000000</v>
      </c>
      <c r="K364" t="s">
        <v>1086</v>
      </c>
      <c r="L364" s="3">
        <f>Q2_Table[[#This Row],[Year Joined]]-Q2_Table[[#This Row],[Year Founded]]</f>
        <v>11</v>
      </c>
    </row>
    <row r="365" spans="1:12" x14ac:dyDescent="0.2">
      <c r="A365" t="s">
        <v>974</v>
      </c>
      <c r="B365" s="2">
        <v>2000000000</v>
      </c>
      <c r="C365" s="1">
        <v>44547</v>
      </c>
      <c r="D365" s="3" t="str">
        <f>TEXT(Q2_Table[[#This Row],[Date Joined]],"yyyy")</f>
        <v>2021</v>
      </c>
      <c r="E365" t="s">
        <v>36</v>
      </c>
      <c r="F365" t="s">
        <v>28</v>
      </c>
      <c r="G365" t="s">
        <v>19</v>
      </c>
      <c r="H365" t="s">
        <v>20</v>
      </c>
      <c r="I365" s="3">
        <v>2020</v>
      </c>
      <c r="J365" s="7">
        <v>181000000</v>
      </c>
      <c r="K365" t="s">
        <v>975</v>
      </c>
      <c r="L365" s="3">
        <f>Q2_Table[[#This Row],[Year Joined]]-Q2_Table[[#This Row],[Year Founded]]</f>
        <v>1</v>
      </c>
    </row>
    <row r="366" spans="1:12" x14ac:dyDescent="0.2">
      <c r="A366" t="s">
        <v>1318</v>
      </c>
      <c r="B366" s="2">
        <v>2000000000</v>
      </c>
      <c r="C366" s="1">
        <v>44487</v>
      </c>
      <c r="D366" s="3" t="str">
        <f>TEXT(Q2_Table[[#This Row],[Date Joined]],"yyyy")</f>
        <v>2021</v>
      </c>
      <c r="E366" t="s">
        <v>36</v>
      </c>
      <c r="F366" t="s">
        <v>333</v>
      </c>
      <c r="G366" t="s">
        <v>334</v>
      </c>
      <c r="H366" t="s">
        <v>33</v>
      </c>
      <c r="I366" s="3">
        <v>2016</v>
      </c>
      <c r="J366" s="7">
        <v>210000000</v>
      </c>
      <c r="K366" t="s">
        <v>1319</v>
      </c>
      <c r="L366" s="3">
        <f>Q2_Table[[#This Row],[Year Joined]]-Q2_Table[[#This Row],[Year Founded]]</f>
        <v>5</v>
      </c>
    </row>
    <row r="367" spans="1:12" x14ac:dyDescent="0.2">
      <c r="A367" t="s">
        <v>1225</v>
      </c>
      <c r="B367" s="2">
        <v>2000000000</v>
      </c>
      <c r="C367" s="1">
        <v>43206</v>
      </c>
      <c r="D367" s="3" t="str">
        <f>TEXT(Q2_Table[[#This Row],[Date Joined]],"yyyy")</f>
        <v>2018</v>
      </c>
      <c r="E367" t="s">
        <v>133</v>
      </c>
      <c r="F367" t="s">
        <v>77</v>
      </c>
      <c r="G367" t="s">
        <v>13</v>
      </c>
      <c r="H367" t="s">
        <v>14</v>
      </c>
      <c r="I367" s="3">
        <v>2017</v>
      </c>
      <c r="J367" s="7">
        <v>792000000</v>
      </c>
      <c r="K367" t="s">
        <v>1226</v>
      </c>
      <c r="L367" s="3">
        <f>Q2_Table[[#This Row],[Year Joined]]-Q2_Table[[#This Row],[Year Founded]]</f>
        <v>1</v>
      </c>
    </row>
    <row r="368" spans="1:12" x14ac:dyDescent="0.2">
      <c r="A368" t="s">
        <v>1320</v>
      </c>
      <c r="B368" s="2">
        <v>2000000000</v>
      </c>
      <c r="C368" s="1">
        <v>44607</v>
      </c>
      <c r="D368" s="3" t="str">
        <f>TEXT(Q2_Table[[#This Row],[Date Joined]],"yyyy")</f>
        <v>2022</v>
      </c>
      <c r="E368" t="s">
        <v>23</v>
      </c>
      <c r="F368" t="s">
        <v>73</v>
      </c>
      <c r="G368" t="s">
        <v>74</v>
      </c>
      <c r="H368" t="s">
        <v>14</v>
      </c>
      <c r="I368" s="3">
        <v>2014</v>
      </c>
      <c r="J368" s="7">
        <v>438000000</v>
      </c>
      <c r="K368" t="s">
        <v>1321</v>
      </c>
      <c r="L368" s="3">
        <f>Q2_Table[[#This Row],[Year Joined]]-Q2_Table[[#This Row],[Year Founded]]</f>
        <v>8</v>
      </c>
    </row>
    <row r="369" spans="1:12" x14ac:dyDescent="0.2">
      <c r="A369" t="s">
        <v>1155</v>
      </c>
      <c r="B369" s="2">
        <v>2000000000</v>
      </c>
      <c r="C369" s="1">
        <v>44305</v>
      </c>
      <c r="D369" s="3" t="str">
        <f>TEXT(Q2_Table[[#This Row],[Date Joined]],"yyyy")</f>
        <v>2021</v>
      </c>
      <c r="E369" t="s">
        <v>27</v>
      </c>
      <c r="F369" t="s">
        <v>315</v>
      </c>
      <c r="G369" t="s">
        <v>316</v>
      </c>
      <c r="H369" t="s">
        <v>33</v>
      </c>
      <c r="I369" s="3">
        <v>2016</v>
      </c>
      <c r="J369" s="7">
        <v>364000000</v>
      </c>
      <c r="K369" t="s">
        <v>1156</v>
      </c>
      <c r="L369" s="3">
        <f>Q2_Table[[#This Row],[Year Joined]]-Q2_Table[[#This Row],[Year Founded]]</f>
        <v>5</v>
      </c>
    </row>
    <row r="370" spans="1:12" x14ac:dyDescent="0.2">
      <c r="A370" t="s">
        <v>1274</v>
      </c>
      <c r="B370" s="2">
        <v>2000000000</v>
      </c>
      <c r="C370" s="1">
        <v>44215</v>
      </c>
      <c r="D370" s="3" t="str">
        <f>TEXT(Q2_Table[[#This Row],[Date Joined]],"yyyy")</f>
        <v>2021</v>
      </c>
      <c r="E370" t="s">
        <v>97</v>
      </c>
      <c r="F370" t="s">
        <v>1275</v>
      </c>
      <c r="G370" t="s">
        <v>19</v>
      </c>
      <c r="H370" t="s">
        <v>20</v>
      </c>
      <c r="I370" s="3">
        <v>2014</v>
      </c>
      <c r="J370" s="7">
        <v>295000000</v>
      </c>
      <c r="K370" t="s">
        <v>1276</v>
      </c>
      <c r="L370" s="3">
        <f>Q2_Table[[#This Row],[Year Joined]]-Q2_Table[[#This Row],[Year Founded]]</f>
        <v>7</v>
      </c>
    </row>
    <row r="371" spans="1:12" x14ac:dyDescent="0.2">
      <c r="A371" t="s">
        <v>1215</v>
      </c>
      <c r="B371" s="2">
        <v>2000000000</v>
      </c>
      <c r="C371" s="1">
        <v>44405</v>
      </c>
      <c r="D371" s="3" t="str">
        <f>TEXT(Q2_Table[[#This Row],[Date Joined]],"yyyy")</f>
        <v>2021</v>
      </c>
      <c r="E371" t="s">
        <v>36</v>
      </c>
      <c r="F371" t="s">
        <v>28</v>
      </c>
      <c r="G371" t="s">
        <v>19</v>
      </c>
      <c r="H371" t="s">
        <v>20</v>
      </c>
      <c r="I371" s="3">
        <v>2012</v>
      </c>
      <c r="J371" s="7">
        <v>334000000</v>
      </c>
      <c r="K371" t="s">
        <v>1216</v>
      </c>
      <c r="L371" s="3">
        <f>Q2_Table[[#This Row],[Year Joined]]-Q2_Table[[#This Row],[Year Founded]]</f>
        <v>9</v>
      </c>
    </row>
    <row r="372" spans="1:12" x14ac:dyDescent="0.2">
      <c r="A372" t="s">
        <v>976</v>
      </c>
      <c r="B372" s="2">
        <v>2000000000</v>
      </c>
      <c r="C372" s="1">
        <v>44468</v>
      </c>
      <c r="D372" s="3" t="str">
        <f>TEXT(Q2_Table[[#This Row],[Date Joined]],"yyyy")</f>
        <v>2021</v>
      </c>
      <c r="E372" t="s">
        <v>36</v>
      </c>
      <c r="F372" t="s">
        <v>101</v>
      </c>
      <c r="G372" t="s">
        <v>19</v>
      </c>
      <c r="H372" t="s">
        <v>20</v>
      </c>
      <c r="I372" s="3">
        <v>2014</v>
      </c>
      <c r="J372" s="7">
        <v>381000000</v>
      </c>
      <c r="K372" t="s">
        <v>977</v>
      </c>
      <c r="L372" s="3">
        <f>Q2_Table[[#This Row],[Year Joined]]-Q2_Table[[#This Row],[Year Founded]]</f>
        <v>7</v>
      </c>
    </row>
    <row r="373" spans="1:12" x14ac:dyDescent="0.2">
      <c r="A373" t="s">
        <v>1312</v>
      </c>
      <c r="B373" s="2">
        <v>2000000000</v>
      </c>
      <c r="C373" s="1">
        <v>44571</v>
      </c>
      <c r="D373" s="3" t="str">
        <f>TEXT(Q2_Table[[#This Row],[Date Joined]],"yyyy")</f>
        <v>2022</v>
      </c>
      <c r="E373" t="s">
        <v>23</v>
      </c>
      <c r="F373" t="s">
        <v>315</v>
      </c>
      <c r="G373" t="s">
        <v>316</v>
      </c>
      <c r="H373" t="s">
        <v>33</v>
      </c>
      <c r="I373" s="3">
        <v>2019</v>
      </c>
      <c r="J373" s="7">
        <v>422000000</v>
      </c>
      <c r="K373" t="s">
        <v>1313</v>
      </c>
      <c r="L373" s="3">
        <f>Q2_Table[[#This Row],[Year Joined]]-Q2_Table[[#This Row],[Year Founded]]</f>
        <v>3</v>
      </c>
    </row>
    <row r="374" spans="1:12" x14ac:dyDescent="0.2">
      <c r="A374" t="s">
        <v>1322</v>
      </c>
      <c r="B374" s="2">
        <v>2000000000</v>
      </c>
      <c r="C374" s="1">
        <v>43977</v>
      </c>
      <c r="D374" s="3" t="str">
        <f>TEXT(Q2_Table[[#This Row],[Date Joined]],"yyyy")</f>
        <v>2020</v>
      </c>
      <c r="E374" t="s">
        <v>17</v>
      </c>
      <c r="F374" t="s">
        <v>1323</v>
      </c>
      <c r="G374" t="s">
        <v>19</v>
      </c>
      <c r="H374" t="s">
        <v>20</v>
      </c>
      <c r="I374" s="3">
        <v>2012</v>
      </c>
      <c r="J374" s="7">
        <v>640000000</v>
      </c>
      <c r="K374" t="s">
        <v>1324</v>
      </c>
      <c r="L374" s="3">
        <f>Q2_Table[[#This Row],[Year Joined]]-Q2_Table[[#This Row],[Year Founded]]</f>
        <v>8</v>
      </c>
    </row>
    <row r="375" spans="1:12" x14ac:dyDescent="0.2">
      <c r="A375" t="s">
        <v>961</v>
      </c>
      <c r="B375" s="2">
        <v>2000000000</v>
      </c>
      <c r="C375" s="1">
        <v>42284</v>
      </c>
      <c r="D375" s="3" t="str">
        <f>TEXT(Q2_Table[[#This Row],[Date Joined]],"yyyy")</f>
        <v>2015</v>
      </c>
      <c r="E375" t="s">
        <v>23</v>
      </c>
      <c r="F375" t="s">
        <v>28</v>
      </c>
      <c r="G375" t="s">
        <v>19</v>
      </c>
      <c r="H375" t="s">
        <v>20</v>
      </c>
      <c r="I375" s="3">
        <v>2009</v>
      </c>
      <c r="J375" s="7">
        <v>431000000</v>
      </c>
      <c r="K375" t="s">
        <v>962</v>
      </c>
      <c r="L375" s="3">
        <f>Q2_Table[[#This Row],[Year Joined]]-Q2_Table[[#This Row],[Year Founded]]</f>
        <v>6</v>
      </c>
    </row>
    <row r="376" spans="1:12" x14ac:dyDescent="0.2">
      <c r="A376" t="s">
        <v>1325</v>
      </c>
      <c r="B376" s="2">
        <v>2000000000</v>
      </c>
      <c r="C376" s="1">
        <v>43851</v>
      </c>
      <c r="D376" s="3" t="str">
        <f>TEXT(Q2_Table[[#This Row],[Date Joined]],"yyyy")</f>
        <v>2020</v>
      </c>
      <c r="E376" t="s">
        <v>213</v>
      </c>
      <c r="F376" t="s">
        <v>28</v>
      </c>
      <c r="G376" t="s">
        <v>19</v>
      </c>
      <c r="H376" t="s">
        <v>20</v>
      </c>
      <c r="I376" s="3">
        <v>2011</v>
      </c>
      <c r="J376" s="7">
        <v>293000000</v>
      </c>
      <c r="K376" t="s">
        <v>1326</v>
      </c>
      <c r="L376" s="3">
        <f>Q2_Table[[#This Row],[Year Joined]]-Q2_Table[[#This Row],[Year Founded]]</f>
        <v>9</v>
      </c>
    </row>
    <row r="377" spans="1:12" x14ac:dyDescent="0.2">
      <c r="A377" t="s">
        <v>1087</v>
      </c>
      <c r="B377" s="2">
        <v>2000000000</v>
      </c>
      <c r="C377" s="1">
        <v>44335</v>
      </c>
      <c r="D377" s="3" t="str">
        <f>TEXT(Q2_Table[[#This Row],[Date Joined]],"yyyy")</f>
        <v>2021</v>
      </c>
      <c r="E377" t="s">
        <v>11</v>
      </c>
      <c r="F377" t="s">
        <v>101</v>
      </c>
      <c r="G377" t="s">
        <v>19</v>
      </c>
      <c r="H377" t="s">
        <v>20</v>
      </c>
      <c r="I377" s="3">
        <v>2014</v>
      </c>
      <c r="J377" s="7">
        <v>380000000</v>
      </c>
      <c r="K377" t="s">
        <v>1088</v>
      </c>
      <c r="L377" s="3">
        <f>Q2_Table[[#This Row],[Year Joined]]-Q2_Table[[#This Row],[Year Founded]]</f>
        <v>7</v>
      </c>
    </row>
    <row r="378" spans="1:12" x14ac:dyDescent="0.2">
      <c r="A378" t="s">
        <v>978</v>
      </c>
      <c r="B378" s="2">
        <v>2000000000</v>
      </c>
      <c r="C378" s="1">
        <v>44466</v>
      </c>
      <c r="D378" s="3" t="str">
        <f>TEXT(Q2_Table[[#This Row],[Date Joined]],"yyyy")</f>
        <v>2021</v>
      </c>
      <c r="E378" t="s">
        <v>27</v>
      </c>
      <c r="F378" t="s">
        <v>979</v>
      </c>
      <c r="G378" t="s">
        <v>980</v>
      </c>
      <c r="H378" t="s">
        <v>14</v>
      </c>
      <c r="I378" s="3">
        <v>2013</v>
      </c>
      <c r="J378" s="7">
        <v>150000000</v>
      </c>
      <c r="K378" t="s">
        <v>981</v>
      </c>
      <c r="L378" s="3">
        <f>Q2_Table[[#This Row],[Year Joined]]-Q2_Table[[#This Row],[Year Founded]]</f>
        <v>8</v>
      </c>
    </row>
    <row r="379" spans="1:12" x14ac:dyDescent="0.2">
      <c r="A379" t="s">
        <v>982</v>
      </c>
      <c r="B379" s="2">
        <v>2000000000</v>
      </c>
      <c r="C379" s="1">
        <v>44592</v>
      </c>
      <c r="D379" s="3" t="str">
        <f>TEXT(Q2_Table[[#This Row],[Date Joined]],"yyyy")</f>
        <v>2022</v>
      </c>
      <c r="E379" t="s">
        <v>97</v>
      </c>
      <c r="F379" t="s">
        <v>198</v>
      </c>
      <c r="G379" t="s">
        <v>19</v>
      </c>
      <c r="H379" t="s">
        <v>20</v>
      </c>
      <c r="I379" s="3">
        <v>2016</v>
      </c>
      <c r="J379" s="7">
        <v>150000000</v>
      </c>
      <c r="K379" t="s">
        <v>983</v>
      </c>
      <c r="L379" s="3">
        <f>Q2_Table[[#This Row],[Year Joined]]-Q2_Table[[#This Row],[Year Founded]]</f>
        <v>6</v>
      </c>
    </row>
    <row r="380" spans="1:12" x14ac:dyDescent="0.2">
      <c r="A380" t="s">
        <v>1327</v>
      </c>
      <c r="B380" s="2">
        <v>2000000000</v>
      </c>
      <c r="C380" s="1">
        <v>41260</v>
      </c>
      <c r="D380" s="3" t="str">
        <f>TEXT(Q2_Table[[#This Row],[Date Joined]],"yyyy")</f>
        <v>2012</v>
      </c>
      <c r="E380" t="s">
        <v>11</v>
      </c>
      <c r="F380" t="s">
        <v>246</v>
      </c>
      <c r="G380" t="s">
        <v>19</v>
      </c>
      <c r="H380" t="s">
        <v>20</v>
      </c>
      <c r="I380" s="3">
        <v>2012</v>
      </c>
      <c r="J380" s="7">
        <v>658000000</v>
      </c>
      <c r="K380" t="s">
        <v>1328</v>
      </c>
      <c r="L380" s="3">
        <f>Q2_Table[[#This Row],[Year Joined]]-Q2_Table[[#This Row],[Year Founded]]</f>
        <v>0</v>
      </c>
    </row>
    <row r="381" spans="1:12" x14ac:dyDescent="0.2">
      <c r="A381" t="s">
        <v>1329</v>
      </c>
      <c r="B381" s="2">
        <v>2000000000</v>
      </c>
      <c r="C381" s="1">
        <v>44447</v>
      </c>
      <c r="D381" s="3" t="str">
        <f>TEXT(Q2_Table[[#This Row],[Date Joined]],"yyyy")</f>
        <v>2021</v>
      </c>
      <c r="E381" t="s">
        <v>36</v>
      </c>
      <c r="F381" t="s">
        <v>224</v>
      </c>
      <c r="G381" t="s">
        <v>19</v>
      </c>
      <c r="H381" t="s">
        <v>20</v>
      </c>
      <c r="I381" s="3">
        <v>2014</v>
      </c>
      <c r="J381" s="7">
        <v>341000000</v>
      </c>
      <c r="K381" t="s">
        <v>1330</v>
      </c>
      <c r="L381" s="3">
        <f>Q2_Table[[#This Row],[Year Joined]]-Q2_Table[[#This Row],[Year Founded]]</f>
        <v>7</v>
      </c>
    </row>
    <row r="382" spans="1:12" x14ac:dyDescent="0.2">
      <c r="A382" t="s">
        <v>898</v>
      </c>
      <c r="B382" s="2">
        <v>2000000000</v>
      </c>
      <c r="C382" s="1">
        <v>43549</v>
      </c>
      <c r="D382" s="3" t="str">
        <f>TEXT(Q2_Table[[#This Row],[Date Joined]],"yyyy")</f>
        <v>2019</v>
      </c>
      <c r="E382" t="s">
        <v>27</v>
      </c>
      <c r="F382" t="s">
        <v>12</v>
      </c>
      <c r="G382" t="s">
        <v>13</v>
      </c>
      <c r="H382" t="s">
        <v>14</v>
      </c>
      <c r="I382" s="3">
        <v>2015</v>
      </c>
      <c r="J382" s="7">
        <v>224000000</v>
      </c>
      <c r="K382" t="s">
        <v>899</v>
      </c>
      <c r="L382" s="3">
        <f>Q2_Table[[#This Row],[Year Joined]]-Q2_Table[[#This Row],[Year Founded]]</f>
        <v>4</v>
      </c>
    </row>
    <row r="383" spans="1:12" x14ac:dyDescent="0.2">
      <c r="A383" t="s">
        <v>943</v>
      </c>
      <c r="B383" s="2">
        <v>2000000000</v>
      </c>
      <c r="C383" s="1">
        <v>43063</v>
      </c>
      <c r="D383" s="3" t="str">
        <f>TEXT(Q2_Table[[#This Row],[Date Joined]],"yyyy")</f>
        <v>2017</v>
      </c>
      <c r="E383" t="s">
        <v>27</v>
      </c>
      <c r="F383" t="s">
        <v>944</v>
      </c>
      <c r="G383" t="s">
        <v>43</v>
      </c>
      <c r="H383" t="s">
        <v>33</v>
      </c>
      <c r="I383" s="3">
        <v>1992</v>
      </c>
      <c r="J383" s="7">
        <v>696000000</v>
      </c>
      <c r="K383" t="s">
        <v>945</v>
      </c>
      <c r="L383" s="3">
        <f>Q2_Table[[#This Row],[Year Joined]]-Q2_Table[[#This Row],[Year Founded]]</f>
        <v>25</v>
      </c>
    </row>
    <row r="384" spans="1:12" x14ac:dyDescent="0.2">
      <c r="A384" t="s">
        <v>1157</v>
      </c>
      <c r="B384" s="2">
        <v>2000000000</v>
      </c>
      <c r="C384" s="1">
        <v>44061</v>
      </c>
      <c r="D384" s="3" t="str">
        <f>TEXT(Q2_Table[[#This Row],[Date Joined]],"yyyy")</f>
        <v>2020</v>
      </c>
      <c r="E384" t="s">
        <v>124</v>
      </c>
      <c r="F384" t="s">
        <v>77</v>
      </c>
      <c r="G384" t="s">
        <v>13</v>
      </c>
      <c r="H384" t="s">
        <v>14</v>
      </c>
      <c r="I384" s="3">
        <v>2019</v>
      </c>
      <c r="J384" s="7">
        <v>285000000</v>
      </c>
      <c r="K384" t="s">
        <v>1158</v>
      </c>
      <c r="L384" s="3">
        <f>Q2_Table[[#This Row],[Year Joined]]-Q2_Table[[#This Row],[Year Founded]]</f>
        <v>1</v>
      </c>
    </row>
    <row r="385" spans="1:12" x14ac:dyDescent="0.2">
      <c r="A385" t="s">
        <v>1089</v>
      </c>
      <c r="B385" s="2">
        <v>2000000000</v>
      </c>
      <c r="C385" s="1">
        <v>44452</v>
      </c>
      <c r="D385" s="3" t="str">
        <f>TEXT(Q2_Table[[#This Row],[Date Joined]],"yyyy")</f>
        <v>2021</v>
      </c>
      <c r="E385" t="s">
        <v>201</v>
      </c>
      <c r="F385" t="s">
        <v>160</v>
      </c>
      <c r="G385" t="s">
        <v>19</v>
      </c>
      <c r="H385" t="s">
        <v>20</v>
      </c>
      <c r="I385" s="3">
        <v>2013</v>
      </c>
      <c r="J385" s="7">
        <v>401000000</v>
      </c>
      <c r="K385" t="s">
        <v>1090</v>
      </c>
      <c r="L385" s="3">
        <f>Q2_Table[[#This Row],[Year Joined]]-Q2_Table[[#This Row],[Year Founded]]</f>
        <v>8</v>
      </c>
    </row>
    <row r="386" spans="1:12" x14ac:dyDescent="0.2">
      <c r="A386" t="s">
        <v>1227</v>
      </c>
      <c r="B386" s="2">
        <v>2000000000</v>
      </c>
      <c r="C386" s="1">
        <v>44321</v>
      </c>
      <c r="D386" s="3" t="str">
        <f>TEXT(Q2_Table[[#This Row],[Date Joined]],"yyyy")</f>
        <v>2021</v>
      </c>
      <c r="E386" t="s">
        <v>27</v>
      </c>
      <c r="F386" t="s">
        <v>1228</v>
      </c>
      <c r="G386" t="s">
        <v>205</v>
      </c>
      <c r="H386" t="s">
        <v>20</v>
      </c>
      <c r="I386" s="3">
        <v>2014</v>
      </c>
      <c r="J386" s="7">
        <v>378000000</v>
      </c>
      <c r="K386" t="s">
        <v>1229</v>
      </c>
      <c r="L386" s="3">
        <f>Q2_Table[[#This Row],[Year Joined]]-Q2_Table[[#This Row],[Year Founded]]</f>
        <v>7</v>
      </c>
    </row>
    <row r="387" spans="1:12" x14ac:dyDescent="0.2">
      <c r="A387" t="s">
        <v>1331</v>
      </c>
      <c r="B387" s="2">
        <v>2000000000</v>
      </c>
      <c r="C387" s="1">
        <v>42263</v>
      </c>
      <c r="D387" s="3" t="str">
        <f>TEXT(Q2_Table[[#This Row],[Date Joined]],"yyyy")</f>
        <v>2015</v>
      </c>
      <c r="E387" t="s">
        <v>133</v>
      </c>
      <c r="F387" t="s">
        <v>315</v>
      </c>
      <c r="G387" t="s">
        <v>316</v>
      </c>
      <c r="H387" t="s">
        <v>33</v>
      </c>
      <c r="I387" s="3">
        <v>2006</v>
      </c>
      <c r="J387" s="7">
        <v>449000000</v>
      </c>
      <c r="K387" t="s">
        <v>1332</v>
      </c>
      <c r="L387" s="3">
        <f>Q2_Table[[#This Row],[Year Joined]]-Q2_Table[[#This Row],[Year Founded]]</f>
        <v>9</v>
      </c>
    </row>
    <row r="388" spans="1:12" x14ac:dyDescent="0.2">
      <c r="A388" t="s">
        <v>1333</v>
      </c>
      <c r="B388" s="2">
        <v>2000000000</v>
      </c>
      <c r="C388" s="1">
        <v>44461</v>
      </c>
      <c r="D388" s="3" t="str">
        <f>TEXT(Q2_Table[[#This Row],[Date Joined]],"yyyy")</f>
        <v>2021</v>
      </c>
      <c r="E388" t="s">
        <v>11</v>
      </c>
      <c r="F388" t="s">
        <v>77</v>
      </c>
      <c r="G388" t="s">
        <v>13</v>
      </c>
      <c r="H388" t="s">
        <v>14</v>
      </c>
      <c r="I388" s="3">
        <v>2016</v>
      </c>
      <c r="J388" s="7">
        <v>115000000</v>
      </c>
      <c r="K388" t="s">
        <v>1334</v>
      </c>
      <c r="L388" s="3">
        <f>Q2_Table[[#This Row],[Year Joined]]-Q2_Table[[#This Row],[Year Founded]]</f>
        <v>5</v>
      </c>
    </row>
    <row r="389" spans="1:12" x14ac:dyDescent="0.2">
      <c r="A389" t="s">
        <v>1230</v>
      </c>
      <c r="B389" s="2">
        <v>2000000000</v>
      </c>
      <c r="C389" s="1">
        <v>44615</v>
      </c>
      <c r="D389" s="3" t="str">
        <f>TEXT(Q2_Table[[#This Row],[Date Joined]],"yyyy")</f>
        <v>2022</v>
      </c>
      <c r="E389" t="s">
        <v>11</v>
      </c>
      <c r="F389" t="s">
        <v>198</v>
      </c>
      <c r="G389" t="s">
        <v>19</v>
      </c>
      <c r="H389" t="s">
        <v>20</v>
      </c>
      <c r="I389" s="3">
        <v>2009</v>
      </c>
      <c r="J389" s="7">
        <v>422000000</v>
      </c>
      <c r="K389" t="s">
        <v>1231</v>
      </c>
      <c r="L389" s="3">
        <f>Q2_Table[[#This Row],[Year Joined]]-Q2_Table[[#This Row],[Year Founded]]</f>
        <v>13</v>
      </c>
    </row>
    <row r="390" spans="1:12" x14ac:dyDescent="0.2">
      <c r="A390" t="s">
        <v>900</v>
      </c>
      <c r="B390" s="2">
        <v>2000000000</v>
      </c>
      <c r="C390" s="1">
        <v>44656</v>
      </c>
      <c r="D390" s="3" t="str">
        <f>TEXT(Q2_Table[[#This Row],[Date Joined]],"yyyy")</f>
        <v>2022</v>
      </c>
      <c r="E390" t="s">
        <v>27</v>
      </c>
      <c r="F390" t="s">
        <v>28</v>
      </c>
      <c r="G390" t="s">
        <v>19</v>
      </c>
      <c r="H390" t="s">
        <v>20</v>
      </c>
      <c r="I390" s="3">
        <v>2018</v>
      </c>
      <c r="J390" s="7">
        <v>45000000</v>
      </c>
      <c r="K390" t="s">
        <v>901</v>
      </c>
      <c r="L390" s="3">
        <f>Q2_Table[[#This Row],[Year Joined]]-Q2_Table[[#This Row],[Year Founded]]</f>
        <v>4</v>
      </c>
    </row>
    <row r="391" spans="1:12" x14ac:dyDescent="0.2">
      <c r="A391" t="s">
        <v>902</v>
      </c>
      <c r="B391" s="2">
        <v>2000000000</v>
      </c>
      <c r="C391" s="1">
        <v>44348</v>
      </c>
      <c r="D391" s="3" t="str">
        <f>TEXT(Q2_Table[[#This Row],[Date Joined]],"yyyy")</f>
        <v>2021</v>
      </c>
      <c r="E391" t="s">
        <v>27</v>
      </c>
      <c r="F391" t="s">
        <v>42</v>
      </c>
      <c r="G391" t="s">
        <v>43</v>
      </c>
      <c r="H391" t="s">
        <v>33</v>
      </c>
      <c r="I391" s="3">
        <v>2012</v>
      </c>
      <c r="J391" s="7">
        <v>477000000</v>
      </c>
      <c r="K391" t="s">
        <v>903</v>
      </c>
      <c r="L391" s="3">
        <f>Q2_Table[[#This Row],[Year Joined]]-Q2_Table[[#This Row],[Year Founded]]</f>
        <v>9</v>
      </c>
    </row>
    <row r="392" spans="1:12" x14ac:dyDescent="0.2">
      <c r="A392" t="s">
        <v>1199</v>
      </c>
      <c r="B392" s="2">
        <v>2000000000</v>
      </c>
      <c r="C392" s="1">
        <v>44341</v>
      </c>
      <c r="D392" s="3" t="str">
        <f>TEXT(Q2_Table[[#This Row],[Date Joined]],"yyyy")</f>
        <v>2021</v>
      </c>
      <c r="E392" t="s">
        <v>17</v>
      </c>
      <c r="F392" t="s">
        <v>101</v>
      </c>
      <c r="G392" t="s">
        <v>19</v>
      </c>
      <c r="H392" t="s">
        <v>20</v>
      </c>
      <c r="I392" s="3">
        <v>2015</v>
      </c>
      <c r="J392" s="7">
        <v>497000000</v>
      </c>
      <c r="K392" t="s">
        <v>1200</v>
      </c>
      <c r="L392" s="3">
        <f>Q2_Table[[#This Row],[Year Joined]]-Q2_Table[[#This Row],[Year Founded]]</f>
        <v>6</v>
      </c>
    </row>
    <row r="393" spans="1:12" x14ac:dyDescent="0.2">
      <c r="A393" t="s">
        <v>963</v>
      </c>
      <c r="B393" s="2">
        <v>2000000000</v>
      </c>
      <c r="C393" s="1">
        <v>42835</v>
      </c>
      <c r="D393" s="3" t="str">
        <f>TEXT(Q2_Table[[#This Row],[Date Joined]],"yyyy")</f>
        <v>2017</v>
      </c>
      <c r="E393" t="s">
        <v>49</v>
      </c>
      <c r="F393" t="s">
        <v>964</v>
      </c>
      <c r="G393" t="s">
        <v>43</v>
      </c>
      <c r="H393" t="s">
        <v>33</v>
      </c>
      <c r="I393" s="3">
        <v>2007</v>
      </c>
      <c r="J393" s="7">
        <v>233000000</v>
      </c>
      <c r="K393" t="s">
        <v>965</v>
      </c>
      <c r="L393" s="3">
        <f>Q2_Table[[#This Row],[Year Joined]]-Q2_Table[[#This Row],[Year Founded]]</f>
        <v>10</v>
      </c>
    </row>
    <row r="394" spans="1:12" x14ac:dyDescent="0.2">
      <c r="A394" t="s">
        <v>984</v>
      </c>
      <c r="B394" s="2">
        <v>2000000000</v>
      </c>
      <c r="C394" s="1">
        <v>44469</v>
      </c>
      <c r="D394" s="3" t="str">
        <f>TEXT(Q2_Table[[#This Row],[Date Joined]],"yyyy")</f>
        <v>2021</v>
      </c>
      <c r="E394" t="s">
        <v>36</v>
      </c>
      <c r="F394" t="s">
        <v>985</v>
      </c>
      <c r="G394" t="s">
        <v>19</v>
      </c>
      <c r="H394" t="s">
        <v>20</v>
      </c>
      <c r="I394" s="3">
        <v>2015</v>
      </c>
      <c r="J394" s="7">
        <v>289000000</v>
      </c>
      <c r="K394" t="s">
        <v>986</v>
      </c>
      <c r="L394" s="3">
        <f>Q2_Table[[#This Row],[Year Joined]]-Q2_Table[[#This Row],[Year Founded]]</f>
        <v>6</v>
      </c>
    </row>
    <row r="395" spans="1:12" x14ac:dyDescent="0.2">
      <c r="A395" t="s">
        <v>1335</v>
      </c>
      <c r="B395" s="2">
        <v>2000000000</v>
      </c>
      <c r="C395" s="1">
        <v>44365</v>
      </c>
      <c r="D395" s="3" t="str">
        <f>TEXT(Q2_Table[[#This Row],[Date Joined]],"yyyy")</f>
        <v>2021</v>
      </c>
      <c r="E395" t="s">
        <v>27</v>
      </c>
      <c r="F395" t="s">
        <v>309</v>
      </c>
      <c r="G395" t="s">
        <v>310</v>
      </c>
      <c r="H395" t="s">
        <v>33</v>
      </c>
      <c r="I395" s="3">
        <v>2013</v>
      </c>
      <c r="J395" s="7">
        <v>281000000</v>
      </c>
      <c r="K395" t="s">
        <v>1336</v>
      </c>
      <c r="L395" s="3">
        <f>Q2_Table[[#This Row],[Year Joined]]-Q2_Table[[#This Row],[Year Founded]]</f>
        <v>8</v>
      </c>
    </row>
    <row r="396" spans="1:12" x14ac:dyDescent="0.2">
      <c r="A396" t="s">
        <v>1337</v>
      </c>
      <c r="B396" s="2">
        <v>2000000000</v>
      </c>
      <c r="C396" s="1">
        <v>43502</v>
      </c>
      <c r="D396" s="3" t="str">
        <f>TEXT(Q2_Table[[#This Row],[Date Joined]],"yyyy")</f>
        <v>2019</v>
      </c>
      <c r="E396" t="s">
        <v>49</v>
      </c>
      <c r="F396" t="s">
        <v>28</v>
      </c>
      <c r="G396" t="s">
        <v>19</v>
      </c>
      <c r="H396" t="s">
        <v>20</v>
      </c>
      <c r="I396" s="3">
        <v>2012</v>
      </c>
      <c r="J396" s="7">
        <v>218000000</v>
      </c>
      <c r="K396" t="s">
        <v>1338</v>
      </c>
      <c r="L396" s="3">
        <f>Q2_Table[[#This Row],[Year Joined]]-Q2_Table[[#This Row],[Year Founded]]</f>
        <v>7</v>
      </c>
    </row>
    <row r="397" spans="1:12" x14ac:dyDescent="0.2">
      <c r="A397" t="s">
        <v>904</v>
      </c>
      <c r="B397" s="2">
        <v>2000000000</v>
      </c>
      <c r="C397" s="1">
        <v>43453</v>
      </c>
      <c r="D397" s="3" t="str">
        <f>TEXT(Q2_Table[[#This Row],[Date Joined]],"yyyy")</f>
        <v>2018</v>
      </c>
      <c r="E397" t="s">
        <v>213</v>
      </c>
      <c r="F397" t="s">
        <v>840</v>
      </c>
      <c r="G397" t="s">
        <v>19</v>
      </c>
      <c r="H397" t="s">
        <v>20</v>
      </c>
      <c r="I397" s="3">
        <v>2010</v>
      </c>
      <c r="J397" s="7">
        <v>503000000</v>
      </c>
      <c r="K397" t="s">
        <v>905</v>
      </c>
      <c r="L397" s="3">
        <f>Q2_Table[[#This Row],[Year Joined]]-Q2_Table[[#This Row],[Year Founded]]</f>
        <v>8</v>
      </c>
    </row>
    <row r="398" spans="1:12" x14ac:dyDescent="0.2">
      <c r="A398" t="s">
        <v>987</v>
      </c>
      <c r="B398" s="2">
        <v>2000000000</v>
      </c>
      <c r="C398" s="1">
        <v>44490</v>
      </c>
      <c r="D398" s="3" t="str">
        <f>TEXT(Q2_Table[[#This Row],[Date Joined]],"yyyy")</f>
        <v>2021</v>
      </c>
      <c r="E398" t="s">
        <v>27</v>
      </c>
      <c r="F398" t="s">
        <v>101</v>
      </c>
      <c r="G398" t="s">
        <v>19</v>
      </c>
      <c r="H398" t="s">
        <v>20</v>
      </c>
      <c r="I398" s="3">
        <v>2021</v>
      </c>
      <c r="J398" s="7">
        <v>100000000</v>
      </c>
      <c r="K398" t="s">
        <v>988</v>
      </c>
      <c r="L398" s="3">
        <f>Q2_Table[[#This Row],[Year Joined]]-Q2_Table[[#This Row],[Year Founded]]</f>
        <v>0</v>
      </c>
    </row>
    <row r="399" spans="1:12" x14ac:dyDescent="0.2">
      <c r="A399" t="s">
        <v>1091</v>
      </c>
      <c r="B399" s="2">
        <v>2000000000</v>
      </c>
      <c r="C399" s="1">
        <v>43117</v>
      </c>
      <c r="D399" s="3" t="str">
        <f>TEXT(Q2_Table[[#This Row],[Date Joined]],"yyyy")</f>
        <v>2018</v>
      </c>
      <c r="E399" t="s">
        <v>133</v>
      </c>
      <c r="F399" t="s">
        <v>298</v>
      </c>
      <c r="G399" t="s">
        <v>13</v>
      </c>
      <c r="H399" t="s">
        <v>14</v>
      </c>
      <c r="I399" s="3">
        <v>2015</v>
      </c>
      <c r="J399" s="7">
        <v>744000000</v>
      </c>
      <c r="K399" t="s">
        <v>1092</v>
      </c>
      <c r="L399" s="3">
        <f>Q2_Table[[#This Row],[Year Joined]]-Q2_Table[[#This Row],[Year Founded]]</f>
        <v>3</v>
      </c>
    </row>
    <row r="400" spans="1:12" x14ac:dyDescent="0.2">
      <c r="A400" t="s">
        <v>1093</v>
      </c>
      <c r="B400" s="2">
        <v>2000000000</v>
      </c>
      <c r="C400" s="1">
        <v>44642</v>
      </c>
      <c r="D400" s="3" t="str">
        <f>TEXT(Q2_Table[[#This Row],[Date Joined]],"yyyy")</f>
        <v>2022</v>
      </c>
      <c r="E400" t="s">
        <v>27</v>
      </c>
      <c r="F400" t="s">
        <v>101</v>
      </c>
      <c r="G400" t="s">
        <v>19</v>
      </c>
      <c r="H400" t="s">
        <v>20</v>
      </c>
      <c r="I400" s="3">
        <v>2017</v>
      </c>
      <c r="J400" s="7">
        <v>282000000</v>
      </c>
      <c r="K400" t="s">
        <v>1094</v>
      </c>
      <c r="L400" s="3">
        <f>Q2_Table[[#This Row],[Year Joined]]-Q2_Table[[#This Row],[Year Founded]]</f>
        <v>5</v>
      </c>
    </row>
    <row r="401" spans="1:12" x14ac:dyDescent="0.2">
      <c r="A401" t="s">
        <v>1095</v>
      </c>
      <c r="B401" s="2">
        <v>2000000000</v>
      </c>
      <c r="C401" s="1">
        <v>42236</v>
      </c>
      <c r="D401" s="3" t="str">
        <f>TEXT(Q2_Table[[#This Row],[Date Joined]],"yyyy")</f>
        <v>2015</v>
      </c>
      <c r="E401" t="s">
        <v>124</v>
      </c>
      <c r="F401" t="s">
        <v>257</v>
      </c>
      <c r="G401" t="s">
        <v>19</v>
      </c>
      <c r="H401" t="s">
        <v>20</v>
      </c>
      <c r="I401" s="3">
        <v>2013</v>
      </c>
      <c r="J401" s="7">
        <v>682000000</v>
      </c>
      <c r="K401" t="s">
        <v>1096</v>
      </c>
      <c r="L401" s="3">
        <f>Q2_Table[[#This Row],[Year Joined]]-Q2_Table[[#This Row],[Year Founded]]</f>
        <v>2</v>
      </c>
    </row>
    <row r="402" spans="1:12" x14ac:dyDescent="0.2">
      <c r="A402" t="s">
        <v>1161</v>
      </c>
      <c r="B402" s="2">
        <v>2000000000</v>
      </c>
      <c r="C402" s="1">
        <v>44389</v>
      </c>
      <c r="D402" s="3" t="str">
        <f>TEXT(Q2_Table[[#This Row],[Date Joined]],"yyyy")</f>
        <v>2021</v>
      </c>
      <c r="E402" t="s">
        <v>23</v>
      </c>
      <c r="F402" t="s">
        <v>1162</v>
      </c>
      <c r="G402" t="s">
        <v>1163</v>
      </c>
      <c r="H402" t="s">
        <v>14</v>
      </c>
      <c r="I402" s="3">
        <v>2015</v>
      </c>
      <c r="J402" s="7">
        <v>577000000</v>
      </c>
      <c r="K402" t="s">
        <v>1164</v>
      </c>
      <c r="L402" s="3">
        <f>Q2_Table[[#This Row],[Year Joined]]-Q2_Table[[#This Row],[Year Founded]]</f>
        <v>6</v>
      </c>
    </row>
    <row r="403" spans="1:12" x14ac:dyDescent="0.2">
      <c r="A403" t="s">
        <v>906</v>
      </c>
      <c r="B403" s="2">
        <v>2000000000</v>
      </c>
      <c r="C403" s="1">
        <v>43525</v>
      </c>
      <c r="D403" s="3" t="str">
        <f>TEXT(Q2_Table[[#This Row],[Date Joined]],"yyyy")</f>
        <v>2019</v>
      </c>
      <c r="E403" t="s">
        <v>23</v>
      </c>
      <c r="F403" t="s">
        <v>907</v>
      </c>
      <c r="G403" t="s">
        <v>13</v>
      </c>
      <c r="H403" t="s">
        <v>14</v>
      </c>
      <c r="I403" s="3">
        <v>1995</v>
      </c>
      <c r="J403" s="7">
        <v>946000000</v>
      </c>
      <c r="K403" t="s">
        <v>908</v>
      </c>
      <c r="L403" s="3">
        <f>Q2_Table[[#This Row],[Year Joined]]-Q2_Table[[#This Row],[Year Founded]]</f>
        <v>24</v>
      </c>
    </row>
    <row r="404" spans="1:12" x14ac:dyDescent="0.2">
      <c r="A404" t="s">
        <v>909</v>
      </c>
      <c r="B404" s="2">
        <v>2000000000</v>
      </c>
      <c r="C404" s="1">
        <v>44454</v>
      </c>
      <c r="D404" s="3" t="str">
        <f>TEXT(Q2_Table[[#This Row],[Date Joined]],"yyyy")</f>
        <v>2021</v>
      </c>
      <c r="E404" t="s">
        <v>27</v>
      </c>
      <c r="F404" t="s">
        <v>160</v>
      </c>
      <c r="G404" t="s">
        <v>19</v>
      </c>
      <c r="H404" t="s">
        <v>20</v>
      </c>
      <c r="I404" s="3">
        <v>2000</v>
      </c>
      <c r="J404" s="7">
        <v>19000000</v>
      </c>
      <c r="K404" t="s">
        <v>910</v>
      </c>
      <c r="L404" s="3">
        <f>Q2_Table[[#This Row],[Year Joined]]-Q2_Table[[#This Row],[Year Founded]]</f>
        <v>21</v>
      </c>
    </row>
    <row r="405" spans="1:12" x14ac:dyDescent="0.2">
      <c r="A405" t="s">
        <v>911</v>
      </c>
      <c r="B405" s="2">
        <v>2000000000</v>
      </c>
      <c r="C405" s="1">
        <v>42787</v>
      </c>
      <c r="D405" s="3" t="str">
        <f>TEXT(Q2_Table[[#This Row],[Date Joined]],"yyyy")</f>
        <v>2017</v>
      </c>
      <c r="E405" t="s">
        <v>27</v>
      </c>
      <c r="F405" t="s">
        <v>298</v>
      </c>
      <c r="G405" t="s">
        <v>13</v>
      </c>
      <c r="H405" t="s">
        <v>14</v>
      </c>
      <c r="I405" s="3">
        <v>2014</v>
      </c>
      <c r="J405" s="7">
        <v>536000000</v>
      </c>
      <c r="K405" t="s">
        <v>912</v>
      </c>
      <c r="L405" s="3">
        <f>Q2_Table[[#This Row],[Year Joined]]-Q2_Table[[#This Row],[Year Founded]]</f>
        <v>3</v>
      </c>
    </row>
    <row r="406" spans="1:12" x14ac:dyDescent="0.2">
      <c r="A406" t="s">
        <v>913</v>
      </c>
      <c r="B406" s="2">
        <v>2000000000</v>
      </c>
      <c r="C406" s="1">
        <v>43038</v>
      </c>
      <c r="D406" s="3" t="str">
        <f>TEXT(Q2_Table[[#This Row],[Date Joined]],"yyyy")</f>
        <v>2017</v>
      </c>
      <c r="E406" t="s">
        <v>68</v>
      </c>
      <c r="F406" t="s">
        <v>77</v>
      </c>
      <c r="G406" t="s">
        <v>13</v>
      </c>
      <c r="H406" t="s">
        <v>14</v>
      </c>
      <c r="I406" s="3">
        <v>2014</v>
      </c>
      <c r="J406" s="7">
        <v>188000000</v>
      </c>
      <c r="K406" t="s">
        <v>914</v>
      </c>
      <c r="L406" s="3">
        <f>Q2_Table[[#This Row],[Year Joined]]-Q2_Table[[#This Row],[Year Founded]]</f>
        <v>3</v>
      </c>
    </row>
    <row r="407" spans="1:12" x14ac:dyDescent="0.2">
      <c r="A407" t="s">
        <v>1339</v>
      </c>
      <c r="B407" s="2">
        <v>2000000000</v>
      </c>
      <c r="C407" s="1">
        <v>44347</v>
      </c>
      <c r="D407" s="3" t="str">
        <f>TEXT(Q2_Table[[#This Row],[Date Joined]],"yyyy")</f>
        <v>2021</v>
      </c>
      <c r="E407" t="s">
        <v>27</v>
      </c>
      <c r="F407" t="s">
        <v>28</v>
      </c>
      <c r="G407" t="s">
        <v>19</v>
      </c>
      <c r="H407" t="s">
        <v>20</v>
      </c>
      <c r="I407" s="3">
        <v>2017</v>
      </c>
      <c r="J407" s="7">
        <v>302000000</v>
      </c>
      <c r="K407" t="s">
        <v>1340</v>
      </c>
      <c r="L407" s="3">
        <f>Q2_Table[[#This Row],[Year Joined]]-Q2_Table[[#This Row],[Year Founded]]</f>
        <v>4</v>
      </c>
    </row>
    <row r="408" spans="1:12" x14ac:dyDescent="0.2">
      <c r="A408" t="s">
        <v>1165</v>
      </c>
      <c r="B408" s="2">
        <v>2000000000</v>
      </c>
      <c r="C408" s="1">
        <v>44327</v>
      </c>
      <c r="D408" s="3" t="str">
        <f>TEXT(Q2_Table[[#This Row],[Date Joined]],"yyyy")</f>
        <v>2021</v>
      </c>
      <c r="E408" t="s">
        <v>36</v>
      </c>
      <c r="F408" t="s">
        <v>28</v>
      </c>
      <c r="G408" t="s">
        <v>19</v>
      </c>
      <c r="H408" t="s">
        <v>20</v>
      </c>
      <c r="I408" s="3">
        <v>2011</v>
      </c>
      <c r="J408" s="7">
        <v>315000000</v>
      </c>
      <c r="K408" t="s">
        <v>1166</v>
      </c>
      <c r="L408" s="3">
        <f>Q2_Table[[#This Row],[Year Joined]]-Q2_Table[[#This Row],[Year Founded]]</f>
        <v>10</v>
      </c>
    </row>
    <row r="409" spans="1:12" x14ac:dyDescent="0.2">
      <c r="A409" t="s">
        <v>946</v>
      </c>
      <c r="B409" s="2">
        <v>2000000000</v>
      </c>
      <c r="C409" s="1">
        <v>44364</v>
      </c>
      <c r="D409" s="3" t="str">
        <f>TEXT(Q2_Table[[#This Row],[Date Joined]],"yyyy")</f>
        <v>2021</v>
      </c>
      <c r="E409" t="s">
        <v>201</v>
      </c>
      <c r="F409" t="s">
        <v>101</v>
      </c>
      <c r="G409" t="s">
        <v>19</v>
      </c>
      <c r="H409" t="s">
        <v>20</v>
      </c>
      <c r="I409" s="3">
        <v>2015</v>
      </c>
      <c r="J409" s="7">
        <v>640000000</v>
      </c>
      <c r="K409" t="s">
        <v>947</v>
      </c>
      <c r="L409" s="3">
        <f>Q2_Table[[#This Row],[Year Joined]]-Q2_Table[[#This Row],[Year Founded]]</f>
        <v>6</v>
      </c>
    </row>
    <row r="410" spans="1:12" x14ac:dyDescent="0.2">
      <c r="A410" t="s">
        <v>1341</v>
      </c>
      <c r="B410" s="2">
        <v>2000000000</v>
      </c>
      <c r="C410" s="1">
        <v>44306</v>
      </c>
      <c r="D410" s="3" t="str">
        <f>TEXT(Q2_Table[[#This Row],[Date Joined]],"yyyy")</f>
        <v>2021</v>
      </c>
      <c r="E410" t="s">
        <v>27</v>
      </c>
      <c r="F410" t="s">
        <v>282</v>
      </c>
      <c r="G410" t="s">
        <v>230</v>
      </c>
      <c r="H410" t="s">
        <v>20</v>
      </c>
      <c r="I410" s="3">
        <v>2015</v>
      </c>
      <c r="J410" s="7">
        <v>433000000</v>
      </c>
      <c r="K410" t="s">
        <v>1342</v>
      </c>
      <c r="L410" s="3">
        <f>Q2_Table[[#This Row],[Year Joined]]-Q2_Table[[#This Row],[Year Founded]]</f>
        <v>6</v>
      </c>
    </row>
    <row r="411" spans="1:12" x14ac:dyDescent="0.2">
      <c r="A411" t="s">
        <v>1343</v>
      </c>
      <c r="B411" s="2">
        <v>2000000000</v>
      </c>
      <c r="C411" s="1">
        <v>44497</v>
      </c>
      <c r="D411" s="3" t="str">
        <f>TEXT(Q2_Table[[#This Row],[Date Joined]],"yyyy")</f>
        <v>2021</v>
      </c>
      <c r="E411" t="s">
        <v>52</v>
      </c>
      <c r="F411" t="s">
        <v>1344</v>
      </c>
      <c r="G411" t="s">
        <v>19</v>
      </c>
      <c r="H411" t="s">
        <v>20</v>
      </c>
      <c r="I411" s="3">
        <v>2021</v>
      </c>
      <c r="J411" s="7">
        <v>300000000</v>
      </c>
      <c r="K411" t="s">
        <v>1345</v>
      </c>
      <c r="L411" s="3">
        <f>Q2_Table[[#This Row],[Year Joined]]-Q2_Table[[#This Row],[Year Founded]]</f>
        <v>0</v>
      </c>
    </row>
    <row r="412" spans="1:12" x14ac:dyDescent="0.2">
      <c r="A412" t="s">
        <v>1097</v>
      </c>
      <c r="B412" s="2">
        <v>2000000000</v>
      </c>
      <c r="C412" s="1">
        <v>44313</v>
      </c>
      <c r="D412" s="3" t="str">
        <f>TEXT(Q2_Table[[#This Row],[Date Joined]],"yyyy")</f>
        <v>2021</v>
      </c>
      <c r="E412" t="s">
        <v>36</v>
      </c>
      <c r="F412" t="s">
        <v>1098</v>
      </c>
      <c r="G412" t="s">
        <v>230</v>
      </c>
      <c r="H412" t="s">
        <v>20</v>
      </c>
      <c r="I412" s="3">
        <v>2008</v>
      </c>
      <c r="J412" s="7">
        <v>386000000</v>
      </c>
      <c r="K412" t="s">
        <v>1099</v>
      </c>
      <c r="L412" s="3">
        <f>Q2_Table[[#This Row],[Year Joined]]-Q2_Table[[#This Row],[Year Founded]]</f>
        <v>13</v>
      </c>
    </row>
    <row r="413" spans="1:12" x14ac:dyDescent="0.2">
      <c r="A413" t="s">
        <v>1346</v>
      </c>
      <c r="B413" s="2">
        <v>2000000000</v>
      </c>
      <c r="C413" s="1">
        <v>44357</v>
      </c>
      <c r="D413" s="3" t="str">
        <f>TEXT(Q2_Table[[#This Row],[Date Joined]],"yyyy")</f>
        <v>2021</v>
      </c>
      <c r="E413" t="s">
        <v>27</v>
      </c>
      <c r="F413" t="s">
        <v>1228</v>
      </c>
      <c r="G413" t="s">
        <v>205</v>
      </c>
      <c r="H413" t="s">
        <v>20</v>
      </c>
      <c r="I413" s="3">
        <v>2012</v>
      </c>
      <c r="J413" s="7">
        <v>381000000</v>
      </c>
      <c r="K413" t="s">
        <v>1347</v>
      </c>
      <c r="L413" s="3">
        <f>Q2_Table[[#This Row],[Year Joined]]-Q2_Table[[#This Row],[Year Founded]]</f>
        <v>9</v>
      </c>
    </row>
    <row r="414" spans="1:12" x14ac:dyDescent="0.2">
      <c r="A414" t="s">
        <v>1348</v>
      </c>
      <c r="B414" s="2">
        <v>2000000000</v>
      </c>
      <c r="C414" s="1">
        <v>44607</v>
      </c>
      <c r="D414" s="3" t="str">
        <f>TEXT(Q2_Table[[#This Row],[Date Joined]],"yyyy")</f>
        <v>2022</v>
      </c>
      <c r="E414" t="s">
        <v>36</v>
      </c>
      <c r="F414" t="s">
        <v>224</v>
      </c>
      <c r="G414" t="s">
        <v>19</v>
      </c>
      <c r="H414" t="s">
        <v>20</v>
      </c>
      <c r="I414" s="3">
        <v>2011</v>
      </c>
      <c r="J414" s="7">
        <v>100000000</v>
      </c>
      <c r="K414" t="s">
        <v>1349</v>
      </c>
      <c r="L414" s="3">
        <f>Q2_Table[[#This Row],[Year Joined]]-Q2_Table[[#This Row],[Year Founded]]</f>
        <v>11</v>
      </c>
    </row>
    <row r="415" spans="1:12" x14ac:dyDescent="0.2">
      <c r="A415" t="s">
        <v>1266</v>
      </c>
      <c r="B415" s="2">
        <v>2000000000</v>
      </c>
      <c r="C415" s="1">
        <v>44447</v>
      </c>
      <c r="D415" s="3" t="str">
        <f>TEXT(Q2_Table[[#This Row],[Date Joined]],"yyyy")</f>
        <v>2021</v>
      </c>
      <c r="E415" t="s">
        <v>27</v>
      </c>
      <c r="F415" t="s">
        <v>420</v>
      </c>
      <c r="G415" t="s">
        <v>421</v>
      </c>
      <c r="H415" t="s">
        <v>413</v>
      </c>
      <c r="I415" s="3">
        <v>2015</v>
      </c>
      <c r="J415" s="7">
        <v>345000000</v>
      </c>
      <c r="K415" t="s">
        <v>1267</v>
      </c>
      <c r="L415" s="3">
        <f>Q2_Table[[#This Row],[Year Joined]]-Q2_Table[[#This Row],[Year Founded]]</f>
        <v>6</v>
      </c>
    </row>
    <row r="416" spans="1:12" x14ac:dyDescent="0.2">
      <c r="A416" t="s">
        <v>989</v>
      </c>
      <c r="B416" s="2">
        <v>2000000000</v>
      </c>
      <c r="C416" s="1">
        <v>44335</v>
      </c>
      <c r="D416" s="3" t="str">
        <f>TEXT(Q2_Table[[#This Row],[Date Joined]],"yyyy")</f>
        <v>2021</v>
      </c>
      <c r="E416" t="s">
        <v>52</v>
      </c>
      <c r="F416" t="s">
        <v>990</v>
      </c>
      <c r="G416" t="s">
        <v>991</v>
      </c>
      <c r="H416" t="s">
        <v>33</v>
      </c>
      <c r="I416" s="3">
        <v>2016</v>
      </c>
      <c r="J416" s="7">
        <v>225000000</v>
      </c>
      <c r="K416" t="s">
        <v>992</v>
      </c>
      <c r="L416" s="3">
        <f>Q2_Table[[#This Row],[Year Joined]]-Q2_Table[[#This Row],[Year Founded]]</f>
        <v>5</v>
      </c>
    </row>
    <row r="417" spans="1:12" x14ac:dyDescent="0.2">
      <c r="A417" t="s">
        <v>993</v>
      </c>
      <c r="B417" s="2">
        <v>2000000000</v>
      </c>
      <c r="C417" s="1">
        <v>44484</v>
      </c>
      <c r="D417" s="3" t="str">
        <f>TEXT(Q2_Table[[#This Row],[Date Joined]],"yyyy")</f>
        <v>2021</v>
      </c>
      <c r="E417" t="s">
        <v>27</v>
      </c>
      <c r="F417" t="s">
        <v>28</v>
      </c>
      <c r="G417" t="s">
        <v>19</v>
      </c>
      <c r="H417" t="s">
        <v>20</v>
      </c>
      <c r="I417" s="3">
        <v>2017</v>
      </c>
      <c r="J417" s="7">
        <v>119000000</v>
      </c>
      <c r="K417" t="s">
        <v>994</v>
      </c>
      <c r="L417" s="3">
        <f>Q2_Table[[#This Row],[Year Joined]]-Q2_Table[[#This Row],[Year Founded]]</f>
        <v>4</v>
      </c>
    </row>
    <row r="418" spans="1:12" x14ac:dyDescent="0.2">
      <c r="A418" t="s">
        <v>1277</v>
      </c>
      <c r="B418" s="2">
        <v>2000000000</v>
      </c>
      <c r="C418" s="1">
        <v>44475</v>
      </c>
      <c r="D418" s="3" t="str">
        <f>TEXT(Q2_Table[[#This Row],[Date Joined]],"yyyy")</f>
        <v>2021</v>
      </c>
      <c r="E418" t="s">
        <v>27</v>
      </c>
      <c r="F418" t="s">
        <v>1278</v>
      </c>
      <c r="G418" t="s">
        <v>70</v>
      </c>
      <c r="H418" t="s">
        <v>14</v>
      </c>
      <c r="I418" s="3">
        <v>2017</v>
      </c>
      <c r="J418" s="7">
        <v>301000000</v>
      </c>
      <c r="K418" t="s">
        <v>858</v>
      </c>
      <c r="L418" s="3">
        <f>Q2_Table[[#This Row],[Year Joined]]-Q2_Table[[#This Row],[Year Founded]]</f>
        <v>4</v>
      </c>
    </row>
    <row r="419" spans="1:12" x14ac:dyDescent="0.2">
      <c r="A419" t="s">
        <v>995</v>
      </c>
      <c r="B419" s="2">
        <v>2000000000</v>
      </c>
      <c r="C419" s="1">
        <v>43633</v>
      </c>
      <c r="D419" s="3" t="str">
        <f>TEXT(Q2_Table[[#This Row],[Date Joined]],"yyyy")</f>
        <v>2019</v>
      </c>
      <c r="E419" t="s">
        <v>27</v>
      </c>
      <c r="F419" t="s">
        <v>28</v>
      </c>
      <c r="G419" t="s">
        <v>19</v>
      </c>
      <c r="H419" t="s">
        <v>20</v>
      </c>
      <c r="I419" s="3">
        <v>2013</v>
      </c>
      <c r="J419" s="7">
        <v>719000000</v>
      </c>
      <c r="K419" t="s">
        <v>996</v>
      </c>
      <c r="L419" s="3">
        <f>Q2_Table[[#This Row],[Year Joined]]-Q2_Table[[#This Row],[Year Founded]]</f>
        <v>6</v>
      </c>
    </row>
    <row r="420" spans="1:12" x14ac:dyDescent="0.2">
      <c r="A420" t="s">
        <v>1279</v>
      </c>
      <c r="B420" s="2">
        <v>2000000000</v>
      </c>
      <c r="C420" s="1">
        <v>44649</v>
      </c>
      <c r="D420" s="3" t="str">
        <f>TEXT(Q2_Table[[#This Row],[Date Joined]],"yyyy")</f>
        <v>2022</v>
      </c>
      <c r="E420" t="s">
        <v>701</v>
      </c>
      <c r="F420" t="s">
        <v>160</v>
      </c>
      <c r="G420" t="s">
        <v>19</v>
      </c>
      <c r="H420" t="s">
        <v>20</v>
      </c>
      <c r="I420" s="3">
        <v>2018</v>
      </c>
      <c r="J420" s="7">
        <v>300000000</v>
      </c>
      <c r="K420" t="s">
        <v>1280</v>
      </c>
      <c r="L420" s="3">
        <f>Q2_Table[[#This Row],[Year Joined]]-Q2_Table[[#This Row],[Year Founded]]</f>
        <v>4</v>
      </c>
    </row>
    <row r="421" spans="1:12" x14ac:dyDescent="0.2">
      <c r="A421" t="s">
        <v>1100</v>
      </c>
      <c r="B421" s="2">
        <v>2000000000</v>
      </c>
      <c r="C421" s="1">
        <v>44637</v>
      </c>
      <c r="D421" s="3" t="str">
        <f>TEXT(Q2_Table[[#This Row],[Date Joined]],"yyyy")</f>
        <v>2022</v>
      </c>
      <c r="E421" t="s">
        <v>701</v>
      </c>
      <c r="F421" t="s">
        <v>28</v>
      </c>
      <c r="G421" t="s">
        <v>19</v>
      </c>
      <c r="H421" t="s">
        <v>20</v>
      </c>
      <c r="I421" s="3">
        <v>2017</v>
      </c>
      <c r="J421" s="7">
        <v>151000000</v>
      </c>
      <c r="K421" t="s">
        <v>1101</v>
      </c>
      <c r="L421" s="3">
        <f>Q2_Table[[#This Row],[Year Joined]]-Q2_Table[[#This Row],[Year Founded]]</f>
        <v>5</v>
      </c>
    </row>
    <row r="422" spans="1:12" x14ac:dyDescent="0.2">
      <c r="A422" t="s">
        <v>997</v>
      </c>
      <c r="B422" s="2">
        <v>2000000000</v>
      </c>
      <c r="C422" s="1">
        <v>44406</v>
      </c>
      <c r="D422" s="3" t="str">
        <f>TEXT(Q2_Table[[#This Row],[Date Joined]],"yyyy")</f>
        <v>2021</v>
      </c>
      <c r="E422" t="s">
        <v>36</v>
      </c>
      <c r="F422" t="s">
        <v>998</v>
      </c>
      <c r="G422" t="s">
        <v>38</v>
      </c>
      <c r="H422" t="s">
        <v>39</v>
      </c>
      <c r="I422" s="3">
        <v>2011</v>
      </c>
      <c r="J422" s="7">
        <v>257000000</v>
      </c>
      <c r="K422" t="s">
        <v>999</v>
      </c>
      <c r="L422" s="3">
        <f>Q2_Table[[#This Row],[Year Joined]]-Q2_Table[[#This Row],[Year Founded]]</f>
        <v>10</v>
      </c>
    </row>
    <row r="423" spans="1:12" x14ac:dyDescent="0.2">
      <c r="A423" t="s">
        <v>1232</v>
      </c>
      <c r="B423" s="2">
        <v>2000000000</v>
      </c>
      <c r="C423" s="1">
        <v>44313</v>
      </c>
      <c r="D423" s="3" t="str">
        <f>TEXT(Q2_Table[[#This Row],[Date Joined]],"yyyy")</f>
        <v>2021</v>
      </c>
      <c r="E423" t="s">
        <v>27</v>
      </c>
      <c r="F423" t="s">
        <v>101</v>
      </c>
      <c r="G423" t="s">
        <v>19</v>
      </c>
      <c r="H423" t="s">
        <v>20</v>
      </c>
      <c r="I423" s="3">
        <v>2015</v>
      </c>
      <c r="J423" s="7">
        <v>402000000</v>
      </c>
      <c r="K423" t="s">
        <v>1233</v>
      </c>
      <c r="L423" s="3">
        <f>Q2_Table[[#This Row],[Year Joined]]-Q2_Table[[#This Row],[Year Founded]]</f>
        <v>6</v>
      </c>
    </row>
    <row r="424" spans="1:12" x14ac:dyDescent="0.2">
      <c r="A424" t="s">
        <v>1167</v>
      </c>
      <c r="B424" s="2">
        <v>2000000000</v>
      </c>
      <c r="C424" s="1">
        <v>44588</v>
      </c>
      <c r="D424" s="3" t="str">
        <f>TEXT(Q2_Table[[#This Row],[Date Joined]],"yyyy")</f>
        <v>2022</v>
      </c>
      <c r="E424" t="s">
        <v>23</v>
      </c>
      <c r="F424" t="s">
        <v>69</v>
      </c>
      <c r="G424" t="s">
        <v>70</v>
      </c>
      <c r="H424" t="s">
        <v>14</v>
      </c>
      <c r="I424" s="3">
        <v>2018</v>
      </c>
      <c r="J424" s="7">
        <v>612000000</v>
      </c>
      <c r="K424" t="s">
        <v>1168</v>
      </c>
      <c r="L424" s="3">
        <f>Q2_Table[[#This Row],[Year Joined]]-Q2_Table[[#This Row],[Year Founded]]</f>
        <v>4</v>
      </c>
    </row>
    <row r="425" spans="1:12" x14ac:dyDescent="0.2">
      <c r="A425" t="s">
        <v>1350</v>
      </c>
      <c r="B425" s="2">
        <v>2000000000</v>
      </c>
      <c r="C425" s="1">
        <v>44522</v>
      </c>
      <c r="D425" s="3" t="str">
        <f>TEXT(Q2_Table[[#This Row],[Date Joined]],"yyyy")</f>
        <v>2021</v>
      </c>
      <c r="E425" t="s">
        <v>46</v>
      </c>
      <c r="F425" t="s">
        <v>28</v>
      </c>
      <c r="G425" t="s">
        <v>19</v>
      </c>
      <c r="H425" t="s">
        <v>20</v>
      </c>
      <c r="I425" s="3">
        <v>2017</v>
      </c>
      <c r="J425" s="7">
        <v>456000000</v>
      </c>
      <c r="K425" t="s">
        <v>1351</v>
      </c>
      <c r="L425" s="3">
        <f>Q2_Table[[#This Row],[Year Joined]]-Q2_Table[[#This Row],[Year Founded]]</f>
        <v>4</v>
      </c>
    </row>
    <row r="426" spans="1:12" x14ac:dyDescent="0.2">
      <c r="A426" t="s">
        <v>1000</v>
      </c>
      <c r="B426" s="2">
        <v>2000000000</v>
      </c>
      <c r="C426" s="1">
        <v>44495</v>
      </c>
      <c r="D426" s="3" t="str">
        <f>TEXT(Q2_Table[[#This Row],[Date Joined]],"yyyy")</f>
        <v>2021</v>
      </c>
      <c r="E426" t="s">
        <v>52</v>
      </c>
      <c r="F426" t="s">
        <v>840</v>
      </c>
      <c r="G426" t="s">
        <v>19</v>
      </c>
      <c r="H426" t="s">
        <v>20</v>
      </c>
      <c r="I426" s="3">
        <v>2011</v>
      </c>
      <c r="J426" s="7">
        <v>381000000</v>
      </c>
      <c r="K426" t="s">
        <v>1001</v>
      </c>
      <c r="L426" s="3">
        <f>Q2_Table[[#This Row],[Year Joined]]-Q2_Table[[#This Row],[Year Founded]]</f>
        <v>10</v>
      </c>
    </row>
    <row r="427" spans="1:12" x14ac:dyDescent="0.2">
      <c r="A427" t="s">
        <v>1234</v>
      </c>
      <c r="B427" s="2">
        <v>2000000000</v>
      </c>
      <c r="C427" s="1">
        <v>44110</v>
      </c>
      <c r="D427" s="3" t="str">
        <f>TEXT(Q2_Table[[#This Row],[Date Joined]],"yyyy")</f>
        <v>2020</v>
      </c>
      <c r="E427" t="s">
        <v>36</v>
      </c>
      <c r="F427" t="s">
        <v>28</v>
      </c>
      <c r="G427" t="s">
        <v>19</v>
      </c>
      <c r="H427" t="s">
        <v>20</v>
      </c>
      <c r="I427" s="3">
        <v>2011</v>
      </c>
      <c r="J427" s="7">
        <v>400000000</v>
      </c>
      <c r="K427" t="s">
        <v>1235</v>
      </c>
      <c r="L427" s="3">
        <f>Q2_Table[[#This Row],[Year Joined]]-Q2_Table[[#This Row],[Year Founded]]</f>
        <v>9</v>
      </c>
    </row>
    <row r="428" spans="1:12" x14ac:dyDescent="0.2">
      <c r="A428" t="s">
        <v>1246</v>
      </c>
      <c r="B428" s="2">
        <v>2000000000</v>
      </c>
      <c r="C428" s="1">
        <v>44284</v>
      </c>
      <c r="D428" s="3" t="str">
        <f>TEXT(Q2_Table[[#This Row],[Date Joined]],"yyyy")</f>
        <v>2021</v>
      </c>
      <c r="E428" t="s">
        <v>17</v>
      </c>
      <c r="F428" t="s">
        <v>28</v>
      </c>
      <c r="G428" t="s">
        <v>19</v>
      </c>
      <c r="H428" t="s">
        <v>20</v>
      </c>
      <c r="I428" s="3">
        <v>2012</v>
      </c>
      <c r="J428" s="7">
        <v>351000000</v>
      </c>
      <c r="K428" t="s">
        <v>1247</v>
      </c>
      <c r="L428" s="3">
        <f>Q2_Table[[#This Row],[Year Joined]]-Q2_Table[[#This Row],[Year Founded]]</f>
        <v>9</v>
      </c>
    </row>
    <row r="429" spans="1:12" x14ac:dyDescent="0.2">
      <c r="A429" t="s">
        <v>1169</v>
      </c>
      <c r="B429" s="2">
        <v>2000000000</v>
      </c>
      <c r="C429" s="1">
        <v>44258</v>
      </c>
      <c r="D429" s="3" t="str">
        <f>TEXT(Q2_Table[[#This Row],[Date Joined]],"yyyy")</f>
        <v>2021</v>
      </c>
      <c r="E429" t="s">
        <v>97</v>
      </c>
      <c r="F429" t="s">
        <v>551</v>
      </c>
      <c r="G429" t="s">
        <v>19</v>
      </c>
      <c r="H429" t="s">
        <v>20</v>
      </c>
      <c r="I429" s="3">
        <v>2013</v>
      </c>
      <c r="J429" s="7">
        <v>403000000</v>
      </c>
      <c r="K429" t="s">
        <v>1170</v>
      </c>
      <c r="L429" s="3">
        <f>Q2_Table[[#This Row],[Year Joined]]-Q2_Table[[#This Row],[Year Founded]]</f>
        <v>8</v>
      </c>
    </row>
    <row r="430" spans="1:12" x14ac:dyDescent="0.2">
      <c r="A430" t="s">
        <v>1352</v>
      </c>
      <c r="B430" s="2">
        <v>2000000000</v>
      </c>
      <c r="C430" s="1">
        <v>44421</v>
      </c>
      <c r="D430" s="3" t="str">
        <f>TEXT(Q2_Table[[#This Row],[Date Joined]],"yyyy")</f>
        <v>2021</v>
      </c>
      <c r="E430" t="s">
        <v>27</v>
      </c>
      <c r="F430" t="s">
        <v>28</v>
      </c>
      <c r="G430" t="s">
        <v>19</v>
      </c>
      <c r="H430" t="s">
        <v>20</v>
      </c>
      <c r="I430" s="3">
        <v>2017</v>
      </c>
      <c r="J430" s="7">
        <v>370000000</v>
      </c>
      <c r="K430" t="s">
        <v>1353</v>
      </c>
      <c r="L430" s="3">
        <f>Q2_Table[[#This Row],[Year Joined]]-Q2_Table[[#This Row],[Year Founded]]</f>
        <v>4</v>
      </c>
    </row>
    <row r="431" spans="1:12" x14ac:dyDescent="0.2">
      <c r="A431" t="s">
        <v>1171</v>
      </c>
      <c r="B431" s="2">
        <v>2000000000</v>
      </c>
      <c r="C431" s="1">
        <v>44497</v>
      </c>
      <c r="D431" s="3" t="str">
        <f>TEXT(Q2_Table[[#This Row],[Date Joined]],"yyyy")</f>
        <v>2021</v>
      </c>
      <c r="E431" t="s">
        <v>201</v>
      </c>
      <c r="F431" t="s">
        <v>1172</v>
      </c>
      <c r="G431" t="s">
        <v>19</v>
      </c>
      <c r="H431" t="s">
        <v>20</v>
      </c>
      <c r="I431" s="3">
        <v>2016</v>
      </c>
      <c r="J431" s="7">
        <v>358000000</v>
      </c>
      <c r="K431" t="s">
        <v>1173</v>
      </c>
      <c r="L431" s="3">
        <f>Q2_Table[[#This Row],[Year Joined]]-Q2_Table[[#This Row],[Year Founded]]</f>
        <v>5</v>
      </c>
    </row>
    <row r="432" spans="1:12" x14ac:dyDescent="0.2">
      <c r="A432" t="s">
        <v>1354</v>
      </c>
      <c r="B432" s="2">
        <v>2000000000</v>
      </c>
      <c r="C432" s="1">
        <v>44202</v>
      </c>
      <c r="D432" s="3" t="str">
        <f>TEXT(Q2_Table[[#This Row],[Date Joined]],"yyyy")</f>
        <v>2021</v>
      </c>
      <c r="E432" t="s">
        <v>52</v>
      </c>
      <c r="F432" t="s">
        <v>224</v>
      </c>
      <c r="G432" t="s">
        <v>19</v>
      </c>
      <c r="H432" t="s">
        <v>20</v>
      </c>
      <c r="I432" s="3">
        <v>2015</v>
      </c>
      <c r="J432" s="7">
        <v>410000000</v>
      </c>
      <c r="K432" t="s">
        <v>1355</v>
      </c>
      <c r="L432" s="3">
        <f>Q2_Table[[#This Row],[Year Joined]]-Q2_Table[[#This Row],[Year Founded]]</f>
        <v>6</v>
      </c>
    </row>
    <row r="433" spans="1:12" x14ac:dyDescent="0.2">
      <c r="A433" t="s">
        <v>1356</v>
      </c>
      <c r="B433" s="2">
        <v>2000000000</v>
      </c>
      <c r="C433" s="1">
        <v>43636</v>
      </c>
      <c r="D433" s="3" t="str">
        <f>TEXT(Q2_Table[[#This Row],[Date Joined]],"yyyy")</f>
        <v>2019</v>
      </c>
      <c r="E433" t="s">
        <v>52</v>
      </c>
      <c r="F433" t="s">
        <v>516</v>
      </c>
      <c r="G433" t="s">
        <v>19</v>
      </c>
      <c r="H433" t="s">
        <v>20</v>
      </c>
      <c r="I433" s="3">
        <v>2007</v>
      </c>
      <c r="J433" s="7">
        <v>475000000</v>
      </c>
      <c r="K433" t="s">
        <v>1357</v>
      </c>
      <c r="L433" s="3">
        <f>Q2_Table[[#This Row],[Year Joined]]-Q2_Table[[#This Row],[Year Founded]]</f>
        <v>12</v>
      </c>
    </row>
    <row r="434" spans="1:12" x14ac:dyDescent="0.2">
      <c r="A434" t="s">
        <v>915</v>
      </c>
      <c r="B434" s="2">
        <v>2000000000</v>
      </c>
      <c r="C434" s="1">
        <v>43497</v>
      </c>
      <c r="D434" s="3" t="str">
        <f>TEXT(Q2_Table[[#This Row],[Date Joined]],"yyyy")</f>
        <v>2019</v>
      </c>
      <c r="E434" t="s">
        <v>23</v>
      </c>
      <c r="F434" t="s">
        <v>77</v>
      </c>
      <c r="G434" t="s">
        <v>13</v>
      </c>
      <c r="H434" t="s">
        <v>14</v>
      </c>
      <c r="I434" s="3">
        <v>2015</v>
      </c>
      <c r="J434" s="7">
        <v>101000000</v>
      </c>
      <c r="K434" t="s">
        <v>916</v>
      </c>
      <c r="L434" s="3">
        <f>Q2_Table[[#This Row],[Year Joined]]-Q2_Table[[#This Row],[Year Founded]]</f>
        <v>4</v>
      </c>
    </row>
    <row r="435" spans="1:12" x14ac:dyDescent="0.2">
      <c r="A435" t="s">
        <v>1281</v>
      </c>
      <c r="B435" s="2">
        <v>2000000000</v>
      </c>
      <c r="C435" s="1">
        <v>44131</v>
      </c>
      <c r="D435" s="3" t="str">
        <f>TEXT(Q2_Table[[#This Row],[Date Joined]],"yyyy")</f>
        <v>2020</v>
      </c>
      <c r="E435" t="s">
        <v>36</v>
      </c>
      <c r="F435" t="s">
        <v>224</v>
      </c>
      <c r="G435" t="s">
        <v>19</v>
      </c>
      <c r="H435" t="s">
        <v>20</v>
      </c>
      <c r="I435" s="3">
        <v>2016</v>
      </c>
      <c r="J435" s="7">
        <v>397000000</v>
      </c>
      <c r="K435" t="s">
        <v>1282</v>
      </c>
      <c r="L435" s="3">
        <f>Q2_Table[[#This Row],[Year Joined]]-Q2_Table[[#This Row],[Year Founded]]</f>
        <v>4</v>
      </c>
    </row>
    <row r="436" spans="1:12" x14ac:dyDescent="0.2">
      <c r="A436" t="s">
        <v>1002</v>
      </c>
      <c r="B436" s="2">
        <v>2000000000</v>
      </c>
      <c r="C436" s="1">
        <v>44599</v>
      </c>
      <c r="D436" s="3" t="str">
        <f>TEXT(Q2_Table[[#This Row],[Date Joined]],"yyyy")</f>
        <v>2022</v>
      </c>
      <c r="E436" t="s">
        <v>46</v>
      </c>
      <c r="F436" t="s">
        <v>1003</v>
      </c>
      <c r="G436" t="s">
        <v>70</v>
      </c>
      <c r="H436" t="s">
        <v>14</v>
      </c>
      <c r="I436" s="3">
        <v>2016</v>
      </c>
      <c r="J436" s="7">
        <v>435000000</v>
      </c>
      <c r="K436" t="s">
        <v>1004</v>
      </c>
      <c r="L436" s="3">
        <f>Q2_Table[[#This Row],[Year Joined]]-Q2_Table[[#This Row],[Year Founded]]</f>
        <v>6</v>
      </c>
    </row>
    <row r="437" spans="1:12" x14ac:dyDescent="0.2">
      <c r="A437" t="s">
        <v>966</v>
      </c>
      <c r="B437" s="2">
        <v>2000000000</v>
      </c>
      <c r="C437" s="1">
        <v>44201</v>
      </c>
      <c r="D437" s="3" t="str">
        <f>TEXT(Q2_Table[[#This Row],[Date Joined]],"yyyy")</f>
        <v>2021</v>
      </c>
      <c r="E437" t="s">
        <v>124</v>
      </c>
      <c r="F437" t="s">
        <v>77</v>
      </c>
      <c r="G437" t="s">
        <v>13</v>
      </c>
      <c r="H437" t="s">
        <v>14</v>
      </c>
      <c r="I437" s="3">
        <v>2018</v>
      </c>
      <c r="J437" s="7">
        <v>472000000</v>
      </c>
      <c r="K437" t="s">
        <v>967</v>
      </c>
      <c r="L437" s="3">
        <f>Q2_Table[[#This Row],[Year Joined]]-Q2_Table[[#This Row],[Year Founded]]</f>
        <v>3</v>
      </c>
    </row>
    <row r="438" spans="1:12" x14ac:dyDescent="0.2">
      <c r="A438" t="s">
        <v>917</v>
      </c>
      <c r="B438" s="2">
        <v>2000000000</v>
      </c>
      <c r="C438" s="1">
        <v>43570</v>
      </c>
      <c r="D438" s="3" t="str">
        <f>TEXT(Q2_Table[[#This Row],[Date Joined]],"yyyy")</f>
        <v>2019</v>
      </c>
      <c r="E438" t="s">
        <v>133</v>
      </c>
      <c r="F438" t="s">
        <v>77</v>
      </c>
      <c r="G438" t="s">
        <v>13</v>
      </c>
      <c r="H438" t="s">
        <v>14</v>
      </c>
      <c r="I438" s="3">
        <v>2015</v>
      </c>
      <c r="J438" s="7">
        <v>1000000000</v>
      </c>
      <c r="K438" t="s">
        <v>918</v>
      </c>
      <c r="L438" s="3">
        <f>Q2_Table[[#This Row],[Year Joined]]-Q2_Table[[#This Row],[Year Founded]]</f>
        <v>4</v>
      </c>
    </row>
    <row r="439" spans="1:12" x14ac:dyDescent="0.2">
      <c r="A439" t="s">
        <v>1358</v>
      </c>
      <c r="B439" s="2">
        <v>2000000000</v>
      </c>
      <c r="C439" s="1">
        <v>43900</v>
      </c>
      <c r="D439" s="3" t="str">
        <f>TEXT(Q2_Table[[#This Row],[Date Joined]],"yyyy")</f>
        <v>2020</v>
      </c>
      <c r="E439" t="s">
        <v>36</v>
      </c>
      <c r="F439" t="s">
        <v>319</v>
      </c>
      <c r="G439" t="s">
        <v>19</v>
      </c>
      <c r="H439" t="s">
        <v>20</v>
      </c>
      <c r="I439" s="3">
        <v>2010</v>
      </c>
      <c r="J439" s="7">
        <v>299000000</v>
      </c>
      <c r="K439" t="s">
        <v>1359</v>
      </c>
      <c r="L439" s="3">
        <f>Q2_Table[[#This Row],[Year Joined]]-Q2_Table[[#This Row],[Year Founded]]</f>
        <v>10</v>
      </c>
    </row>
    <row r="440" spans="1:12" x14ac:dyDescent="0.2">
      <c r="A440" t="s">
        <v>1102</v>
      </c>
      <c r="B440" s="2">
        <v>2000000000</v>
      </c>
      <c r="C440" s="1">
        <v>44348</v>
      </c>
      <c r="D440" s="3" t="str">
        <f>TEXT(Q2_Table[[#This Row],[Date Joined]],"yyyy")</f>
        <v>2021</v>
      </c>
      <c r="E440" t="s">
        <v>201</v>
      </c>
      <c r="F440" t="s">
        <v>1103</v>
      </c>
      <c r="G440" t="s">
        <v>19</v>
      </c>
      <c r="H440" t="s">
        <v>20</v>
      </c>
      <c r="I440" s="3">
        <v>2013</v>
      </c>
      <c r="J440" s="7">
        <v>390000000</v>
      </c>
      <c r="K440" t="s">
        <v>1104</v>
      </c>
      <c r="L440" s="3">
        <f>Q2_Table[[#This Row],[Year Joined]]-Q2_Table[[#This Row],[Year Founded]]</f>
        <v>8</v>
      </c>
    </row>
    <row r="441" spans="1:12" x14ac:dyDescent="0.2">
      <c r="A441" t="s">
        <v>1360</v>
      </c>
      <c r="B441" s="2">
        <v>2000000000</v>
      </c>
      <c r="C441" s="1">
        <v>44578</v>
      </c>
      <c r="D441" s="3" t="str">
        <f>TEXT(Q2_Table[[#This Row],[Date Joined]],"yyyy")</f>
        <v>2022</v>
      </c>
      <c r="E441" t="s">
        <v>124</v>
      </c>
      <c r="F441" t="s">
        <v>1361</v>
      </c>
      <c r="G441" t="s">
        <v>316</v>
      </c>
      <c r="H441" t="s">
        <v>33</v>
      </c>
      <c r="I441" s="3">
        <v>2015</v>
      </c>
      <c r="J441" s="7">
        <v>450000000</v>
      </c>
      <c r="K441" t="s">
        <v>1362</v>
      </c>
      <c r="L441" s="3">
        <f>Q2_Table[[#This Row],[Year Joined]]-Q2_Table[[#This Row],[Year Founded]]</f>
        <v>7</v>
      </c>
    </row>
    <row r="442" spans="1:12" x14ac:dyDescent="0.2">
      <c r="A442" t="s">
        <v>972</v>
      </c>
      <c r="B442" s="2">
        <v>2000000000</v>
      </c>
      <c r="C442" s="1">
        <v>44334</v>
      </c>
      <c r="D442" s="3" t="str">
        <f>TEXT(Q2_Table[[#This Row],[Date Joined]],"yyyy")</f>
        <v>2021</v>
      </c>
      <c r="E442" t="s">
        <v>27</v>
      </c>
      <c r="F442" t="s">
        <v>28</v>
      </c>
      <c r="G442" t="s">
        <v>19</v>
      </c>
      <c r="H442" t="s">
        <v>20</v>
      </c>
      <c r="I442" s="3">
        <v>2004</v>
      </c>
      <c r="J442" s="7">
        <v>320000000</v>
      </c>
      <c r="K442" t="s">
        <v>973</v>
      </c>
      <c r="L442" s="3">
        <f>Q2_Table[[#This Row],[Year Joined]]-Q2_Table[[#This Row],[Year Founded]]</f>
        <v>17</v>
      </c>
    </row>
    <row r="443" spans="1:12" x14ac:dyDescent="0.2">
      <c r="A443" t="s">
        <v>1105</v>
      </c>
      <c r="B443" s="2">
        <v>2000000000</v>
      </c>
      <c r="C443" s="1">
        <v>43557</v>
      </c>
      <c r="D443" s="3" t="str">
        <f>TEXT(Q2_Table[[#This Row],[Date Joined]],"yyyy")</f>
        <v>2019</v>
      </c>
      <c r="E443" t="s">
        <v>46</v>
      </c>
      <c r="F443" t="s">
        <v>160</v>
      </c>
      <c r="G443" t="s">
        <v>19</v>
      </c>
      <c r="H443" t="s">
        <v>20</v>
      </c>
      <c r="I443" s="3">
        <v>2007</v>
      </c>
      <c r="J443" s="7">
        <v>421000000</v>
      </c>
      <c r="K443" t="s">
        <v>1106</v>
      </c>
      <c r="L443" s="3">
        <f>Q2_Table[[#This Row],[Year Joined]]-Q2_Table[[#This Row],[Year Founded]]</f>
        <v>12</v>
      </c>
    </row>
    <row r="444" spans="1:12" x14ac:dyDescent="0.2">
      <c r="A444" t="s">
        <v>919</v>
      </c>
      <c r="B444" s="2">
        <v>2000000000</v>
      </c>
      <c r="C444" s="1">
        <v>44234</v>
      </c>
      <c r="D444" s="3" t="str">
        <f>TEXT(Q2_Table[[#This Row],[Date Joined]],"yyyy")</f>
        <v>2021</v>
      </c>
      <c r="E444" t="s">
        <v>68</v>
      </c>
      <c r="F444" t="s">
        <v>12</v>
      </c>
      <c r="G444" t="s">
        <v>13</v>
      </c>
      <c r="H444" t="s">
        <v>14</v>
      </c>
      <c r="I444" s="3">
        <v>2015</v>
      </c>
      <c r="J444" s="7">
        <v>390000000</v>
      </c>
      <c r="K444" t="s">
        <v>920</v>
      </c>
      <c r="L444" s="3">
        <f>Q2_Table[[#This Row],[Year Joined]]-Q2_Table[[#This Row],[Year Founded]]</f>
        <v>6</v>
      </c>
    </row>
    <row r="445" spans="1:12" x14ac:dyDescent="0.2">
      <c r="A445" t="s">
        <v>1283</v>
      </c>
      <c r="B445" s="2">
        <v>2000000000</v>
      </c>
      <c r="C445" s="1">
        <v>43868</v>
      </c>
      <c r="D445" s="3" t="str">
        <f>TEXT(Q2_Table[[#This Row],[Date Joined]],"yyyy")</f>
        <v>2020</v>
      </c>
      <c r="E445" t="s">
        <v>23</v>
      </c>
      <c r="F445" t="s">
        <v>1003</v>
      </c>
      <c r="G445" t="s">
        <v>70</v>
      </c>
      <c r="H445" t="s">
        <v>14</v>
      </c>
      <c r="I445" s="3">
        <v>2010</v>
      </c>
      <c r="J445" s="7">
        <v>441000000</v>
      </c>
      <c r="K445" t="s">
        <v>1284</v>
      </c>
      <c r="L445" s="3">
        <f>Q2_Table[[#This Row],[Year Joined]]-Q2_Table[[#This Row],[Year Founded]]</f>
        <v>10</v>
      </c>
    </row>
    <row r="446" spans="1:12" x14ac:dyDescent="0.2">
      <c r="A446" t="s">
        <v>1363</v>
      </c>
      <c r="B446" s="2">
        <v>2000000000</v>
      </c>
      <c r="C446" s="1">
        <v>43313</v>
      </c>
      <c r="D446" s="3" t="str">
        <f>TEXT(Q2_Table[[#This Row],[Date Joined]],"yyyy")</f>
        <v>2018</v>
      </c>
      <c r="E446" t="s">
        <v>124</v>
      </c>
      <c r="F446" t="s">
        <v>1364</v>
      </c>
      <c r="G446" t="s">
        <v>19</v>
      </c>
      <c r="H446" t="s">
        <v>20</v>
      </c>
      <c r="I446" s="3">
        <v>2011</v>
      </c>
      <c r="J446" s="7">
        <v>251000000</v>
      </c>
      <c r="K446" t="s">
        <v>1365</v>
      </c>
      <c r="L446" s="3">
        <f>Q2_Table[[#This Row],[Year Joined]]-Q2_Table[[#This Row],[Year Founded]]</f>
        <v>7</v>
      </c>
    </row>
    <row r="447" spans="1:12" x14ac:dyDescent="0.2">
      <c r="A447" t="s">
        <v>1285</v>
      </c>
      <c r="B447" s="2">
        <v>2000000000</v>
      </c>
      <c r="C447" s="1">
        <v>44368</v>
      </c>
      <c r="D447" s="3" t="str">
        <f>TEXT(Q2_Table[[#This Row],[Date Joined]],"yyyy")</f>
        <v>2021</v>
      </c>
      <c r="E447" t="s">
        <v>46</v>
      </c>
      <c r="F447" t="s">
        <v>208</v>
      </c>
      <c r="G447" t="s">
        <v>149</v>
      </c>
      <c r="H447" t="s">
        <v>33</v>
      </c>
      <c r="I447" s="3">
        <v>2016</v>
      </c>
      <c r="J447" s="7">
        <v>593000000</v>
      </c>
      <c r="K447" t="s">
        <v>1286</v>
      </c>
      <c r="L447" s="3">
        <f>Q2_Table[[#This Row],[Year Joined]]-Q2_Table[[#This Row],[Year Founded]]</f>
        <v>5</v>
      </c>
    </row>
    <row r="448" spans="1:12" x14ac:dyDescent="0.2">
      <c r="A448" t="s">
        <v>1248</v>
      </c>
      <c r="B448" s="2">
        <v>2000000000</v>
      </c>
      <c r="C448" s="1">
        <v>44412</v>
      </c>
      <c r="D448" s="3" t="str">
        <f>TEXT(Q2_Table[[#This Row],[Date Joined]],"yyyy")</f>
        <v>2021</v>
      </c>
      <c r="E448" t="s">
        <v>36</v>
      </c>
      <c r="F448" t="s">
        <v>424</v>
      </c>
      <c r="G448" t="s">
        <v>19</v>
      </c>
      <c r="H448" t="s">
        <v>20</v>
      </c>
      <c r="I448" s="3">
        <v>2014</v>
      </c>
      <c r="J448" s="7">
        <v>172000000</v>
      </c>
      <c r="K448" t="s">
        <v>1249</v>
      </c>
      <c r="L448" s="3">
        <f>Q2_Table[[#This Row],[Year Joined]]-Q2_Table[[#This Row],[Year Founded]]</f>
        <v>7</v>
      </c>
    </row>
    <row r="449" spans="1:12" x14ac:dyDescent="0.2">
      <c r="A449" t="s">
        <v>1236</v>
      </c>
      <c r="B449" s="2">
        <v>2000000000</v>
      </c>
      <c r="C449" s="1">
        <v>44607</v>
      </c>
      <c r="D449" s="3" t="str">
        <f>TEXT(Q2_Table[[#This Row],[Date Joined]],"yyyy")</f>
        <v>2022</v>
      </c>
      <c r="E449" t="s">
        <v>46</v>
      </c>
      <c r="F449" t="s">
        <v>12</v>
      </c>
      <c r="G449" t="s">
        <v>13</v>
      </c>
      <c r="H449" t="s">
        <v>14</v>
      </c>
      <c r="I449" s="3">
        <v>2006</v>
      </c>
      <c r="J449" s="7">
        <v>710000000</v>
      </c>
      <c r="K449" t="s">
        <v>1237</v>
      </c>
      <c r="L449" s="3">
        <f>Q2_Table[[#This Row],[Year Joined]]-Q2_Table[[#This Row],[Year Founded]]</f>
        <v>16</v>
      </c>
    </row>
    <row r="450" spans="1:12" x14ac:dyDescent="0.2">
      <c r="A450" t="s">
        <v>1005</v>
      </c>
      <c r="B450" s="2">
        <v>2000000000</v>
      </c>
      <c r="C450" s="1">
        <v>42514</v>
      </c>
      <c r="D450" s="3" t="str">
        <f>TEXT(Q2_Table[[#This Row],[Date Joined]],"yyyy")</f>
        <v>2016</v>
      </c>
      <c r="E450" t="s">
        <v>133</v>
      </c>
      <c r="F450" t="s">
        <v>42</v>
      </c>
      <c r="G450" t="s">
        <v>43</v>
      </c>
      <c r="H450" t="s">
        <v>33</v>
      </c>
      <c r="I450" s="3">
        <v>2010</v>
      </c>
      <c r="J450" s="7">
        <v>828000000</v>
      </c>
      <c r="K450" t="s">
        <v>1006</v>
      </c>
      <c r="L450" s="3">
        <f>Q2_Table[[#This Row],[Year Joined]]-Q2_Table[[#This Row],[Year Founded]]</f>
        <v>6</v>
      </c>
    </row>
    <row r="451" spans="1:12" x14ac:dyDescent="0.2">
      <c r="A451" t="s">
        <v>1141</v>
      </c>
      <c r="B451" s="2">
        <v>2000000000</v>
      </c>
      <c r="C451" s="1">
        <v>43543</v>
      </c>
      <c r="D451" s="3" t="str">
        <f>TEXT(Q2_Table[[#This Row],[Date Joined]],"yyyy")</f>
        <v>2019</v>
      </c>
      <c r="E451" t="s">
        <v>49</v>
      </c>
      <c r="F451" t="s">
        <v>101</v>
      </c>
      <c r="G451" t="s">
        <v>19</v>
      </c>
      <c r="H451" t="s">
        <v>20</v>
      </c>
      <c r="I451" s="3">
        <v>2014</v>
      </c>
      <c r="J451" s="7">
        <v>266000000</v>
      </c>
      <c r="K451" t="s">
        <v>1142</v>
      </c>
      <c r="L451" s="3">
        <f>Q2_Table[[#This Row],[Year Joined]]-Q2_Table[[#This Row],[Year Founded]]</f>
        <v>5</v>
      </c>
    </row>
    <row r="452" spans="1:12" x14ac:dyDescent="0.2">
      <c r="A452" t="s">
        <v>1287</v>
      </c>
      <c r="B452" s="2">
        <v>2000000000</v>
      </c>
      <c r="C452" s="1">
        <v>44600</v>
      </c>
      <c r="D452" s="3" t="str">
        <f>TEXT(Q2_Table[[#This Row],[Date Joined]],"yyyy")</f>
        <v>2022</v>
      </c>
      <c r="E452" t="s">
        <v>27</v>
      </c>
      <c r="F452" t="s">
        <v>42</v>
      </c>
      <c r="G452" t="s">
        <v>43</v>
      </c>
      <c r="H452" t="s">
        <v>33</v>
      </c>
      <c r="I452" s="3">
        <v>2011</v>
      </c>
      <c r="J452" s="7">
        <v>529000000</v>
      </c>
      <c r="K452" t="s">
        <v>1288</v>
      </c>
      <c r="L452" s="3">
        <f>Q2_Table[[#This Row],[Year Joined]]-Q2_Table[[#This Row],[Year Founded]]</f>
        <v>11</v>
      </c>
    </row>
    <row r="453" spans="1:12" x14ac:dyDescent="0.2">
      <c r="A453" t="s">
        <v>1174</v>
      </c>
      <c r="B453" s="2">
        <v>2000000000</v>
      </c>
      <c r="C453" s="1">
        <v>44138</v>
      </c>
      <c r="D453" s="3" t="str">
        <f>TEXT(Q2_Table[[#This Row],[Date Joined]],"yyyy")</f>
        <v>2020</v>
      </c>
      <c r="E453" t="s">
        <v>46</v>
      </c>
      <c r="F453" t="s">
        <v>42</v>
      </c>
      <c r="G453" t="s">
        <v>43</v>
      </c>
      <c r="H453" t="s">
        <v>33</v>
      </c>
      <c r="I453" s="3">
        <v>2012</v>
      </c>
      <c r="J453" s="7">
        <v>311000000</v>
      </c>
      <c r="K453" t="s">
        <v>1175</v>
      </c>
      <c r="L453" s="3">
        <f>Q2_Table[[#This Row],[Year Joined]]-Q2_Table[[#This Row],[Year Founded]]</f>
        <v>8</v>
      </c>
    </row>
    <row r="454" spans="1:12" x14ac:dyDescent="0.2">
      <c r="A454" t="s">
        <v>1201</v>
      </c>
      <c r="B454" s="2">
        <v>2000000000</v>
      </c>
      <c r="C454" s="1">
        <v>44098</v>
      </c>
      <c r="D454" s="3" t="str">
        <f>TEXT(Q2_Table[[#This Row],[Date Joined]],"yyyy")</f>
        <v>2020</v>
      </c>
      <c r="E454" t="s">
        <v>27</v>
      </c>
      <c r="F454" t="s">
        <v>424</v>
      </c>
      <c r="G454" t="s">
        <v>19</v>
      </c>
      <c r="H454" t="s">
        <v>20</v>
      </c>
      <c r="I454" s="3">
        <v>2014</v>
      </c>
      <c r="J454" s="7">
        <v>557000000</v>
      </c>
      <c r="K454" t="s">
        <v>1202</v>
      </c>
      <c r="L454" s="3">
        <f>Q2_Table[[#This Row],[Year Joined]]-Q2_Table[[#This Row],[Year Founded]]</f>
        <v>6</v>
      </c>
    </row>
    <row r="455" spans="1:12" x14ac:dyDescent="0.2">
      <c r="A455" t="s">
        <v>1366</v>
      </c>
      <c r="B455" s="2">
        <v>2000000000</v>
      </c>
      <c r="C455" s="1">
        <v>44272</v>
      </c>
      <c r="D455" s="3" t="str">
        <f>TEXT(Q2_Table[[#This Row],[Date Joined]],"yyyy")</f>
        <v>2021</v>
      </c>
      <c r="E455" t="s">
        <v>49</v>
      </c>
      <c r="F455" t="s">
        <v>77</v>
      </c>
      <c r="G455" t="s">
        <v>13</v>
      </c>
      <c r="H455" t="s">
        <v>14</v>
      </c>
      <c r="I455" s="3">
        <v>2017</v>
      </c>
      <c r="J455" s="7">
        <v>523000000</v>
      </c>
      <c r="K455" t="s">
        <v>1367</v>
      </c>
      <c r="L455" s="3">
        <f>Q2_Table[[#This Row],[Year Joined]]-Q2_Table[[#This Row],[Year Founded]]</f>
        <v>4</v>
      </c>
    </row>
    <row r="456" spans="1:12" x14ac:dyDescent="0.2">
      <c r="A456" t="s">
        <v>1238</v>
      </c>
      <c r="B456" s="2">
        <v>2000000000</v>
      </c>
      <c r="C456" s="1">
        <v>43628</v>
      </c>
      <c r="D456" s="3" t="str">
        <f>TEXT(Q2_Table[[#This Row],[Date Joined]],"yyyy")</f>
        <v>2019</v>
      </c>
      <c r="E456" t="s">
        <v>36</v>
      </c>
      <c r="F456" t="s">
        <v>101</v>
      </c>
      <c r="G456" t="s">
        <v>19</v>
      </c>
      <c r="H456" t="s">
        <v>20</v>
      </c>
      <c r="I456" s="3">
        <v>2012</v>
      </c>
      <c r="J456" s="7">
        <v>525000000</v>
      </c>
      <c r="K456" t="s">
        <v>1239</v>
      </c>
      <c r="L456" s="3">
        <f>Q2_Table[[#This Row],[Year Joined]]-Q2_Table[[#This Row],[Year Founded]]</f>
        <v>7</v>
      </c>
    </row>
    <row r="457" spans="1:12" x14ac:dyDescent="0.2">
      <c r="A457" t="s">
        <v>1176</v>
      </c>
      <c r="B457" s="2">
        <v>2000000000</v>
      </c>
      <c r="C457" s="1">
        <v>44507</v>
      </c>
      <c r="D457" s="3" t="str">
        <f>TEXT(Q2_Table[[#This Row],[Date Joined]],"yyyy")</f>
        <v>2021</v>
      </c>
      <c r="E457" t="s">
        <v>11</v>
      </c>
      <c r="F457" t="s">
        <v>198</v>
      </c>
      <c r="G457" t="s">
        <v>19</v>
      </c>
      <c r="H457" t="s">
        <v>20</v>
      </c>
      <c r="I457" s="3">
        <v>2011</v>
      </c>
      <c r="J457" s="7">
        <v>251000000</v>
      </c>
      <c r="K457" t="s">
        <v>1177</v>
      </c>
      <c r="L457" s="3">
        <f>Q2_Table[[#This Row],[Year Joined]]-Q2_Table[[#This Row],[Year Founded]]</f>
        <v>10</v>
      </c>
    </row>
    <row r="458" spans="1:12" x14ac:dyDescent="0.2">
      <c r="A458" t="s">
        <v>1178</v>
      </c>
      <c r="B458" s="2">
        <v>2000000000</v>
      </c>
      <c r="C458" s="1">
        <v>44210</v>
      </c>
      <c r="D458" s="3" t="str">
        <f>TEXT(Q2_Table[[#This Row],[Date Joined]],"yyyy")</f>
        <v>2021</v>
      </c>
      <c r="E458" t="s">
        <v>11</v>
      </c>
      <c r="F458" t="s">
        <v>28</v>
      </c>
      <c r="G458" t="s">
        <v>19</v>
      </c>
      <c r="H458" t="s">
        <v>20</v>
      </c>
      <c r="I458" s="3">
        <v>2016</v>
      </c>
      <c r="J458" s="7">
        <v>195000000</v>
      </c>
      <c r="K458" t="s">
        <v>1179</v>
      </c>
      <c r="L458" s="3">
        <f>Q2_Table[[#This Row],[Year Joined]]-Q2_Table[[#This Row],[Year Founded]]</f>
        <v>5</v>
      </c>
    </row>
    <row r="459" spans="1:12" x14ac:dyDescent="0.2">
      <c r="A459" t="s">
        <v>1180</v>
      </c>
      <c r="B459" s="2">
        <v>2000000000</v>
      </c>
      <c r="C459" s="1">
        <v>43147</v>
      </c>
      <c r="D459" s="3" t="str">
        <f>TEXT(Q2_Table[[#This Row],[Date Joined]],"yyyy")</f>
        <v>2018</v>
      </c>
      <c r="E459" t="s">
        <v>49</v>
      </c>
      <c r="F459" t="s">
        <v>101</v>
      </c>
      <c r="G459" t="s">
        <v>19</v>
      </c>
      <c r="H459" t="s">
        <v>20</v>
      </c>
      <c r="I459" s="3">
        <v>2013</v>
      </c>
      <c r="J459" s="7">
        <v>792000000</v>
      </c>
      <c r="K459" t="s">
        <v>1181</v>
      </c>
      <c r="L459" s="3">
        <f>Q2_Table[[#This Row],[Year Joined]]-Q2_Table[[#This Row],[Year Founded]]</f>
        <v>5</v>
      </c>
    </row>
    <row r="460" spans="1:12" x14ac:dyDescent="0.2">
      <c r="A460" t="s">
        <v>970</v>
      </c>
      <c r="B460" s="2">
        <v>2000000000</v>
      </c>
      <c r="C460" s="1">
        <v>43073</v>
      </c>
      <c r="D460" s="3" t="str">
        <f>TEXT(Q2_Table[[#This Row],[Date Joined]],"yyyy")</f>
        <v>2017</v>
      </c>
      <c r="E460" t="s">
        <v>97</v>
      </c>
      <c r="F460" t="s">
        <v>257</v>
      </c>
      <c r="G460" t="s">
        <v>19</v>
      </c>
      <c r="H460" t="s">
        <v>20</v>
      </c>
      <c r="I460" s="3">
        <v>2007</v>
      </c>
      <c r="J460" s="7">
        <v>568000000</v>
      </c>
      <c r="K460" t="s">
        <v>971</v>
      </c>
      <c r="L460" s="3">
        <f>Q2_Table[[#This Row],[Year Joined]]-Q2_Table[[#This Row],[Year Founded]]</f>
        <v>10</v>
      </c>
    </row>
    <row r="461" spans="1:12" x14ac:dyDescent="0.2">
      <c r="A461" t="s">
        <v>921</v>
      </c>
      <c r="B461" s="2">
        <v>2000000000</v>
      </c>
      <c r="C461" s="1">
        <v>44044</v>
      </c>
      <c r="D461" s="3" t="str">
        <f>TEXT(Q2_Table[[#This Row],[Date Joined]],"yyyy")</f>
        <v>2020</v>
      </c>
      <c r="E461" t="s">
        <v>11</v>
      </c>
      <c r="F461" t="s">
        <v>77</v>
      </c>
      <c r="G461" t="s">
        <v>13</v>
      </c>
      <c r="H461" t="s">
        <v>14</v>
      </c>
      <c r="I461" s="3">
        <v>2013</v>
      </c>
      <c r="J461" s="7">
        <v>717000000</v>
      </c>
      <c r="K461" t="s">
        <v>922</v>
      </c>
      <c r="L461" s="3">
        <f>Q2_Table[[#This Row],[Year Joined]]-Q2_Table[[#This Row],[Year Founded]]</f>
        <v>7</v>
      </c>
    </row>
    <row r="462" spans="1:12" x14ac:dyDescent="0.2">
      <c r="A462" t="s">
        <v>941</v>
      </c>
      <c r="B462" s="2">
        <v>2000000000</v>
      </c>
      <c r="C462" s="1">
        <v>43647</v>
      </c>
      <c r="D462" s="3" t="str">
        <f>TEXT(Q2_Table[[#This Row],[Date Joined]],"yyyy")</f>
        <v>2019</v>
      </c>
      <c r="E462" t="s">
        <v>17</v>
      </c>
      <c r="F462" t="s">
        <v>24</v>
      </c>
      <c r="G462" t="s">
        <v>13</v>
      </c>
      <c r="H462" t="s">
        <v>14</v>
      </c>
      <c r="I462" s="3">
        <v>2012</v>
      </c>
      <c r="J462" s="7">
        <v>594000000</v>
      </c>
      <c r="K462" t="s">
        <v>942</v>
      </c>
      <c r="L462" s="3">
        <f>Q2_Table[[#This Row],[Year Joined]]-Q2_Table[[#This Row],[Year Founded]]</f>
        <v>7</v>
      </c>
    </row>
    <row r="463" spans="1:12" x14ac:dyDescent="0.2">
      <c r="A463" t="s">
        <v>1143</v>
      </c>
      <c r="B463" s="2">
        <v>2000000000</v>
      </c>
      <c r="C463" s="1">
        <v>44481</v>
      </c>
      <c r="D463" s="3" t="str">
        <f>TEXT(Q2_Table[[#This Row],[Date Joined]],"yyyy")</f>
        <v>2021</v>
      </c>
      <c r="E463" t="s">
        <v>36</v>
      </c>
      <c r="F463" t="s">
        <v>356</v>
      </c>
      <c r="G463" t="s">
        <v>357</v>
      </c>
      <c r="H463" t="s">
        <v>14</v>
      </c>
      <c r="I463" s="3">
        <v>2015</v>
      </c>
      <c r="J463" s="7">
        <v>274000000</v>
      </c>
      <c r="K463" t="s">
        <v>1144</v>
      </c>
      <c r="L463" s="3">
        <f>Q2_Table[[#This Row],[Year Joined]]-Q2_Table[[#This Row],[Year Founded]]</f>
        <v>6</v>
      </c>
    </row>
    <row r="464" spans="1:12" x14ac:dyDescent="0.2">
      <c r="A464" t="s">
        <v>1368</v>
      </c>
      <c r="B464" s="2">
        <v>2000000000</v>
      </c>
      <c r="C464" s="1">
        <v>44307</v>
      </c>
      <c r="D464" s="3" t="str">
        <f>TEXT(Q2_Table[[#This Row],[Date Joined]],"yyyy")</f>
        <v>2021</v>
      </c>
      <c r="E464" t="s">
        <v>11</v>
      </c>
      <c r="F464" t="s">
        <v>28</v>
      </c>
      <c r="G464" t="s">
        <v>19</v>
      </c>
      <c r="H464" t="s">
        <v>20</v>
      </c>
      <c r="I464" s="3">
        <v>2013</v>
      </c>
      <c r="J464" s="7">
        <v>121000000</v>
      </c>
      <c r="K464" t="s">
        <v>1369</v>
      </c>
      <c r="L464" s="3">
        <f>Q2_Table[[#This Row],[Year Joined]]-Q2_Table[[#This Row],[Year Founded]]</f>
        <v>8</v>
      </c>
    </row>
    <row r="465" spans="1:12" x14ac:dyDescent="0.2">
      <c r="A465" t="s">
        <v>1107</v>
      </c>
      <c r="B465" s="2">
        <v>2000000000</v>
      </c>
      <c r="C465" s="1">
        <v>44441</v>
      </c>
      <c r="D465" s="3" t="str">
        <f>TEXT(Q2_Table[[#This Row],[Date Joined]],"yyyy")</f>
        <v>2021</v>
      </c>
      <c r="E465" t="s">
        <v>27</v>
      </c>
      <c r="F465" t="s">
        <v>28</v>
      </c>
      <c r="G465" t="s">
        <v>19</v>
      </c>
      <c r="H465" t="s">
        <v>20</v>
      </c>
      <c r="I465" s="3">
        <v>2012</v>
      </c>
      <c r="J465" s="7">
        <v>219000000</v>
      </c>
      <c r="K465" t="s">
        <v>1108</v>
      </c>
      <c r="L465" s="3">
        <f>Q2_Table[[#This Row],[Year Joined]]-Q2_Table[[#This Row],[Year Founded]]</f>
        <v>9</v>
      </c>
    </row>
    <row r="466" spans="1:12" x14ac:dyDescent="0.2">
      <c r="A466" t="s">
        <v>1109</v>
      </c>
      <c r="B466" s="2">
        <v>2000000000</v>
      </c>
      <c r="C466" s="1">
        <v>44320</v>
      </c>
      <c r="D466" s="3" t="str">
        <f>TEXT(Q2_Table[[#This Row],[Date Joined]],"yyyy")</f>
        <v>2021</v>
      </c>
      <c r="E466" t="s">
        <v>36</v>
      </c>
      <c r="F466" t="s">
        <v>28</v>
      </c>
      <c r="G466" t="s">
        <v>19</v>
      </c>
      <c r="H466" t="s">
        <v>20</v>
      </c>
      <c r="I466" s="3">
        <v>2013</v>
      </c>
      <c r="J466" s="7">
        <v>498000000</v>
      </c>
      <c r="K466" t="s">
        <v>1110</v>
      </c>
      <c r="L466" s="3">
        <f>Q2_Table[[#This Row],[Year Joined]]-Q2_Table[[#This Row],[Year Founded]]</f>
        <v>8</v>
      </c>
    </row>
    <row r="467" spans="1:12" x14ac:dyDescent="0.2">
      <c r="A467" t="s">
        <v>1260</v>
      </c>
      <c r="B467" s="2">
        <v>2000000000</v>
      </c>
      <c r="C467" s="1">
        <v>43746</v>
      </c>
      <c r="D467" s="3" t="str">
        <f>TEXT(Q2_Table[[#This Row],[Date Joined]],"yyyy")</f>
        <v>2019</v>
      </c>
      <c r="E467" t="s">
        <v>213</v>
      </c>
      <c r="F467" t="s">
        <v>77</v>
      </c>
      <c r="G467" t="s">
        <v>13</v>
      </c>
      <c r="H467" t="s">
        <v>14</v>
      </c>
      <c r="I467" s="3">
        <v>2005</v>
      </c>
      <c r="J467" s="7">
        <v>298000000</v>
      </c>
      <c r="K467" t="s">
        <v>1261</v>
      </c>
      <c r="L467" s="3">
        <f>Q2_Table[[#This Row],[Year Joined]]-Q2_Table[[#This Row],[Year Founded]]</f>
        <v>14</v>
      </c>
    </row>
    <row r="468" spans="1:12" x14ac:dyDescent="0.2">
      <c r="A468" t="s">
        <v>1370</v>
      </c>
      <c r="B468" s="2">
        <v>2000000000</v>
      </c>
      <c r="C468" s="1">
        <v>42618</v>
      </c>
      <c r="D468" s="3" t="str">
        <f>TEXT(Q2_Table[[#This Row],[Date Joined]],"yyyy")</f>
        <v>2016</v>
      </c>
      <c r="E468" t="s">
        <v>23</v>
      </c>
      <c r="F468" t="s">
        <v>12</v>
      </c>
      <c r="G468" t="s">
        <v>13</v>
      </c>
      <c r="H468" t="s">
        <v>14</v>
      </c>
      <c r="I468" s="3">
        <v>2013</v>
      </c>
      <c r="J468" s="7">
        <v>517000000</v>
      </c>
      <c r="K468" t="s">
        <v>1371</v>
      </c>
      <c r="L468" s="3">
        <f>Q2_Table[[#This Row],[Year Joined]]-Q2_Table[[#This Row],[Year Founded]]</f>
        <v>3</v>
      </c>
    </row>
    <row r="469" spans="1:12" x14ac:dyDescent="0.2">
      <c r="A469" t="s">
        <v>1007</v>
      </c>
      <c r="B469" s="2">
        <v>2000000000</v>
      </c>
      <c r="C469" s="1">
        <v>44274</v>
      </c>
      <c r="D469" s="3" t="str">
        <f>TEXT(Q2_Table[[#This Row],[Date Joined]],"yyyy")</f>
        <v>2021</v>
      </c>
      <c r="E469" t="s">
        <v>201</v>
      </c>
      <c r="F469" t="s">
        <v>696</v>
      </c>
      <c r="G469" t="s">
        <v>19</v>
      </c>
      <c r="H469" t="s">
        <v>20</v>
      </c>
      <c r="I469" s="3">
        <v>2010</v>
      </c>
      <c r="J469" s="7">
        <v>142000000</v>
      </c>
      <c r="K469" t="s">
        <v>1008</v>
      </c>
      <c r="L469" s="3">
        <f>Q2_Table[[#This Row],[Year Joined]]-Q2_Table[[#This Row],[Year Founded]]</f>
        <v>11</v>
      </c>
    </row>
    <row r="470" spans="1:12" x14ac:dyDescent="0.2">
      <c r="A470" t="s">
        <v>923</v>
      </c>
      <c r="B470" s="2">
        <v>2000000000</v>
      </c>
      <c r="C470" s="1">
        <v>44571</v>
      </c>
      <c r="D470" s="3" t="str">
        <f>TEXT(Q2_Table[[#This Row],[Date Joined]],"yyyy")</f>
        <v>2022</v>
      </c>
      <c r="E470" t="s">
        <v>23</v>
      </c>
      <c r="F470" t="s">
        <v>101</v>
      </c>
      <c r="G470" t="s">
        <v>19</v>
      </c>
      <c r="H470" t="s">
        <v>20</v>
      </c>
      <c r="I470" s="3">
        <v>2018</v>
      </c>
      <c r="J470" s="7">
        <v>29000000</v>
      </c>
      <c r="K470" t="s">
        <v>924</v>
      </c>
      <c r="L470" s="3">
        <f>Q2_Table[[#This Row],[Year Joined]]-Q2_Table[[#This Row],[Year Founded]]</f>
        <v>4</v>
      </c>
    </row>
    <row r="471" spans="1:12" x14ac:dyDescent="0.2">
      <c r="A471" t="s">
        <v>925</v>
      </c>
      <c r="B471" s="2">
        <v>2000000000</v>
      </c>
      <c r="C471" s="1">
        <v>44256</v>
      </c>
      <c r="D471" s="3" t="str">
        <f>TEXT(Q2_Table[[#This Row],[Date Joined]],"yyyy")</f>
        <v>2021</v>
      </c>
      <c r="E471" t="s">
        <v>124</v>
      </c>
      <c r="F471" t="s">
        <v>77</v>
      </c>
      <c r="G471" t="s">
        <v>13</v>
      </c>
      <c r="H471" t="s">
        <v>14</v>
      </c>
      <c r="I471" s="3">
        <v>2015</v>
      </c>
      <c r="J471" s="7">
        <v>186000000</v>
      </c>
      <c r="K471" t="s">
        <v>926</v>
      </c>
      <c r="L471" s="3">
        <f>Q2_Table[[#This Row],[Year Joined]]-Q2_Table[[#This Row],[Year Founded]]</f>
        <v>6</v>
      </c>
    </row>
    <row r="472" spans="1:12" x14ac:dyDescent="0.2">
      <c r="A472" t="s">
        <v>1009</v>
      </c>
      <c r="B472" s="2">
        <v>2000000000</v>
      </c>
      <c r="C472" s="1">
        <v>44390</v>
      </c>
      <c r="D472" s="3" t="str">
        <f>TEXT(Q2_Table[[#This Row],[Date Joined]],"yyyy")</f>
        <v>2021</v>
      </c>
      <c r="E472" t="s">
        <v>36</v>
      </c>
      <c r="F472" t="s">
        <v>1010</v>
      </c>
      <c r="G472" t="s">
        <v>19</v>
      </c>
      <c r="H472" t="s">
        <v>20</v>
      </c>
      <c r="I472" s="3">
        <v>2008</v>
      </c>
      <c r="J472" s="7">
        <v>261000000</v>
      </c>
      <c r="K472" t="s">
        <v>1011</v>
      </c>
      <c r="L472" s="3">
        <f>Q2_Table[[#This Row],[Year Joined]]-Q2_Table[[#This Row],[Year Founded]]</f>
        <v>13</v>
      </c>
    </row>
    <row r="473" spans="1:12" x14ac:dyDescent="0.2">
      <c r="A473" t="s">
        <v>948</v>
      </c>
      <c r="B473" s="2">
        <v>2000000000</v>
      </c>
      <c r="C473" s="1">
        <v>42866</v>
      </c>
      <c r="D473" s="3" t="str">
        <f>TEXT(Q2_Table[[#This Row],[Date Joined]],"yyyy")</f>
        <v>2017</v>
      </c>
      <c r="E473" t="s">
        <v>17</v>
      </c>
      <c r="F473" t="s">
        <v>42</v>
      </c>
      <c r="G473" t="s">
        <v>43</v>
      </c>
      <c r="H473" t="s">
        <v>33</v>
      </c>
      <c r="I473" s="3">
        <v>2012</v>
      </c>
      <c r="J473" s="7">
        <v>754000000</v>
      </c>
      <c r="K473" t="s">
        <v>949</v>
      </c>
      <c r="L473" s="3">
        <f>Q2_Table[[#This Row],[Year Joined]]-Q2_Table[[#This Row],[Year Founded]]</f>
        <v>5</v>
      </c>
    </row>
    <row r="474" spans="1:12" x14ac:dyDescent="0.2">
      <c r="A474" t="s">
        <v>1111</v>
      </c>
      <c r="B474" s="2">
        <v>2000000000</v>
      </c>
      <c r="C474" s="1">
        <v>42123</v>
      </c>
      <c r="D474" s="3" t="str">
        <f>TEXT(Q2_Table[[#This Row],[Date Joined]],"yyyy")</f>
        <v>2015</v>
      </c>
      <c r="E474" t="s">
        <v>124</v>
      </c>
      <c r="F474" t="s">
        <v>98</v>
      </c>
      <c r="G474" t="s">
        <v>19</v>
      </c>
      <c r="H474" t="s">
        <v>20</v>
      </c>
      <c r="I474" s="3">
        <v>2011</v>
      </c>
      <c r="J474" s="7">
        <v>325000000</v>
      </c>
      <c r="K474" t="s">
        <v>1112</v>
      </c>
      <c r="L474" s="3">
        <f>Q2_Table[[#This Row],[Year Joined]]-Q2_Table[[#This Row],[Year Founded]]</f>
        <v>4</v>
      </c>
    </row>
    <row r="475" spans="1:12" x14ac:dyDescent="0.2">
      <c r="A475" t="s">
        <v>950</v>
      </c>
      <c r="B475" s="2">
        <v>2000000000</v>
      </c>
      <c r="C475" s="1">
        <v>41975</v>
      </c>
      <c r="D475" s="3" t="str">
        <f>TEXT(Q2_Table[[#This Row],[Date Joined]],"yyyy")</f>
        <v>2014</v>
      </c>
      <c r="E475" t="s">
        <v>213</v>
      </c>
      <c r="F475" t="s">
        <v>69</v>
      </c>
      <c r="G475" t="s">
        <v>70</v>
      </c>
      <c r="H475" t="s">
        <v>14</v>
      </c>
      <c r="I475" s="3">
        <v>2007</v>
      </c>
      <c r="J475" s="7">
        <v>221000000</v>
      </c>
      <c r="K475" t="s">
        <v>951</v>
      </c>
      <c r="L475" s="3">
        <f>Q2_Table[[#This Row],[Year Joined]]-Q2_Table[[#This Row],[Year Founded]]</f>
        <v>7</v>
      </c>
    </row>
    <row r="476" spans="1:12" x14ac:dyDescent="0.2">
      <c r="A476" t="s">
        <v>1289</v>
      </c>
      <c r="B476" s="2">
        <v>2000000000</v>
      </c>
      <c r="C476" s="1">
        <v>43040</v>
      </c>
      <c r="D476" s="3" t="str">
        <f>TEXT(Q2_Table[[#This Row],[Date Joined]],"yyyy")</f>
        <v>2017</v>
      </c>
      <c r="E476" t="s">
        <v>36</v>
      </c>
      <c r="F476" t="s">
        <v>101</v>
      </c>
      <c r="G476" t="s">
        <v>19</v>
      </c>
      <c r="H476" t="s">
        <v>20</v>
      </c>
      <c r="I476" s="3">
        <v>2011</v>
      </c>
      <c r="J476" s="7">
        <v>349000000</v>
      </c>
      <c r="K476" t="s">
        <v>1290</v>
      </c>
      <c r="L476" s="3">
        <f>Q2_Table[[#This Row],[Year Joined]]-Q2_Table[[#This Row],[Year Founded]]</f>
        <v>6</v>
      </c>
    </row>
    <row r="477" spans="1:12" x14ac:dyDescent="0.2">
      <c r="A477" t="s">
        <v>1372</v>
      </c>
      <c r="B477" s="2">
        <v>2000000000</v>
      </c>
      <c r="C477" s="1">
        <v>44182</v>
      </c>
      <c r="D477" s="3" t="str">
        <f>TEXT(Q2_Table[[#This Row],[Date Joined]],"yyyy")</f>
        <v>2020</v>
      </c>
      <c r="E477" t="s">
        <v>46</v>
      </c>
      <c r="F477" t="s">
        <v>749</v>
      </c>
      <c r="G477" t="s">
        <v>19</v>
      </c>
      <c r="H477" t="s">
        <v>20</v>
      </c>
      <c r="I477" s="3">
        <v>2001</v>
      </c>
      <c r="J477" s="7" t="s">
        <v>570</v>
      </c>
      <c r="K477" t="s">
        <v>1373</v>
      </c>
      <c r="L477" s="3">
        <f>Q2_Table[[#This Row],[Year Joined]]-Q2_Table[[#This Row],[Year Founded]]</f>
        <v>19</v>
      </c>
    </row>
    <row r="478" spans="1:12" x14ac:dyDescent="0.2">
      <c r="A478" t="s">
        <v>1374</v>
      </c>
      <c r="B478" s="2">
        <v>2000000000</v>
      </c>
      <c r="C478" s="1">
        <v>44362</v>
      </c>
      <c r="D478" s="3" t="str">
        <f>TEXT(Q2_Table[[#This Row],[Date Joined]],"yyyy")</f>
        <v>2021</v>
      </c>
      <c r="E478" t="s">
        <v>36</v>
      </c>
      <c r="F478" t="s">
        <v>28</v>
      </c>
      <c r="G478" t="s">
        <v>19</v>
      </c>
      <c r="H478" t="s">
        <v>20</v>
      </c>
      <c r="I478" s="3">
        <v>2013</v>
      </c>
      <c r="J478" s="7">
        <v>342000000</v>
      </c>
      <c r="K478" t="s">
        <v>1375</v>
      </c>
      <c r="L478" s="3">
        <f>Q2_Table[[#This Row],[Year Joined]]-Q2_Table[[#This Row],[Year Founded]]</f>
        <v>8</v>
      </c>
    </row>
    <row r="479" spans="1:12" x14ac:dyDescent="0.2">
      <c r="A479" t="s">
        <v>1291</v>
      </c>
      <c r="B479" s="2">
        <v>2000000000</v>
      </c>
      <c r="C479" s="1">
        <v>44634</v>
      </c>
      <c r="D479" s="3" t="str">
        <f>TEXT(Q2_Table[[#This Row],[Date Joined]],"yyyy")</f>
        <v>2022</v>
      </c>
      <c r="E479" t="s">
        <v>27</v>
      </c>
      <c r="F479" t="s">
        <v>1292</v>
      </c>
      <c r="G479" t="s">
        <v>19</v>
      </c>
      <c r="H479" t="s">
        <v>20</v>
      </c>
      <c r="I479" s="3">
        <v>2019</v>
      </c>
      <c r="J479" s="7">
        <v>268000000</v>
      </c>
      <c r="K479" t="s">
        <v>1293</v>
      </c>
      <c r="L479" s="3">
        <f>Q2_Table[[#This Row],[Year Joined]]-Q2_Table[[#This Row],[Year Founded]]</f>
        <v>3</v>
      </c>
    </row>
    <row r="480" spans="1:12" x14ac:dyDescent="0.2">
      <c r="A480" t="s">
        <v>1145</v>
      </c>
      <c r="B480" s="2">
        <v>2000000000</v>
      </c>
      <c r="C480" s="1">
        <v>44531</v>
      </c>
      <c r="D480" s="3" t="str">
        <f>TEXT(Q2_Table[[#This Row],[Date Joined]],"yyyy")</f>
        <v>2021</v>
      </c>
      <c r="E480" t="s">
        <v>36</v>
      </c>
      <c r="F480" t="s">
        <v>1146</v>
      </c>
      <c r="G480" t="s">
        <v>1147</v>
      </c>
      <c r="H480" t="s">
        <v>33</v>
      </c>
      <c r="I480" s="3">
        <v>2009</v>
      </c>
      <c r="J480" s="7">
        <v>902000000</v>
      </c>
      <c r="K480" t="s">
        <v>1148</v>
      </c>
      <c r="L480" s="3">
        <f>Q2_Table[[#This Row],[Year Joined]]-Q2_Table[[#This Row],[Year Founded]]</f>
        <v>12</v>
      </c>
    </row>
    <row r="481" spans="1:12" x14ac:dyDescent="0.2">
      <c r="A481" t="s">
        <v>927</v>
      </c>
      <c r="B481" s="2">
        <v>2000000000</v>
      </c>
      <c r="C481" s="1">
        <v>43290</v>
      </c>
      <c r="D481" s="3" t="str">
        <f>TEXT(Q2_Table[[#This Row],[Date Joined]],"yyyy")</f>
        <v>2018</v>
      </c>
      <c r="E481" t="s">
        <v>52</v>
      </c>
      <c r="F481" t="s">
        <v>12</v>
      </c>
      <c r="G481" t="s">
        <v>13</v>
      </c>
      <c r="H481" t="s">
        <v>14</v>
      </c>
      <c r="I481" s="3">
        <v>2010</v>
      </c>
      <c r="J481" s="7">
        <v>137000000</v>
      </c>
      <c r="K481" t="s">
        <v>928</v>
      </c>
      <c r="L481" s="3">
        <f>Q2_Table[[#This Row],[Year Joined]]-Q2_Table[[#This Row],[Year Founded]]</f>
        <v>8</v>
      </c>
    </row>
    <row r="482" spans="1:12" x14ac:dyDescent="0.2">
      <c r="A482" t="s">
        <v>1376</v>
      </c>
      <c r="B482" s="2">
        <v>2000000000</v>
      </c>
      <c r="C482" s="1">
        <v>44320</v>
      </c>
      <c r="D482" s="3" t="str">
        <f>TEXT(Q2_Table[[#This Row],[Date Joined]],"yyyy")</f>
        <v>2021</v>
      </c>
      <c r="E482" t="s">
        <v>36</v>
      </c>
      <c r="F482" t="s">
        <v>388</v>
      </c>
      <c r="G482" t="s">
        <v>19</v>
      </c>
      <c r="H482" t="s">
        <v>20</v>
      </c>
      <c r="I482" s="3">
        <v>2010</v>
      </c>
      <c r="J482" s="7">
        <v>550000000</v>
      </c>
      <c r="K482" t="s">
        <v>1377</v>
      </c>
      <c r="L482" s="3">
        <f>Q2_Table[[#This Row],[Year Joined]]-Q2_Table[[#This Row],[Year Founded]]</f>
        <v>11</v>
      </c>
    </row>
    <row r="483" spans="1:12" x14ac:dyDescent="0.2">
      <c r="A483" t="s">
        <v>1378</v>
      </c>
      <c r="B483" s="2">
        <v>2000000000</v>
      </c>
      <c r="C483" s="1">
        <v>43551</v>
      </c>
      <c r="D483" s="3" t="str">
        <f>TEXT(Q2_Table[[#This Row],[Date Joined]],"yyyy")</f>
        <v>2019</v>
      </c>
      <c r="E483" t="s">
        <v>201</v>
      </c>
      <c r="F483" t="s">
        <v>482</v>
      </c>
      <c r="G483" t="s">
        <v>19</v>
      </c>
      <c r="H483" t="s">
        <v>20</v>
      </c>
      <c r="I483" s="3">
        <v>2000</v>
      </c>
      <c r="J483" s="7">
        <v>545000000</v>
      </c>
      <c r="K483" t="s">
        <v>1379</v>
      </c>
      <c r="L483" s="3">
        <f>Q2_Table[[#This Row],[Year Joined]]-Q2_Table[[#This Row],[Year Founded]]</f>
        <v>19</v>
      </c>
    </row>
    <row r="484" spans="1:12" x14ac:dyDescent="0.2">
      <c r="A484" t="s">
        <v>1380</v>
      </c>
      <c r="B484" s="2">
        <v>2000000000</v>
      </c>
      <c r="C484" s="1">
        <v>43970</v>
      </c>
      <c r="D484" s="3" t="str">
        <f>TEXT(Q2_Table[[#This Row],[Date Joined]],"yyyy")</f>
        <v>2020</v>
      </c>
      <c r="E484" t="s">
        <v>213</v>
      </c>
      <c r="F484" t="s">
        <v>12</v>
      </c>
      <c r="G484" t="s">
        <v>13</v>
      </c>
      <c r="H484" t="s">
        <v>14</v>
      </c>
      <c r="I484" s="3">
        <v>2014</v>
      </c>
      <c r="J484" s="7">
        <v>614000000</v>
      </c>
      <c r="K484" t="s">
        <v>1381</v>
      </c>
      <c r="L484" s="3">
        <f>Q2_Table[[#This Row],[Year Joined]]-Q2_Table[[#This Row],[Year Founded]]</f>
        <v>6</v>
      </c>
    </row>
    <row r="485" spans="1:12" x14ac:dyDescent="0.2">
      <c r="A485" t="s">
        <v>1203</v>
      </c>
      <c r="B485" s="2">
        <v>2000000000</v>
      </c>
      <c r="C485" s="1">
        <v>43578</v>
      </c>
      <c r="D485" s="3" t="str">
        <f>TEXT(Q2_Table[[#This Row],[Date Joined]],"yyyy")</f>
        <v>2019</v>
      </c>
      <c r="E485" t="s">
        <v>46</v>
      </c>
      <c r="F485" t="s">
        <v>28</v>
      </c>
      <c r="G485" t="s">
        <v>19</v>
      </c>
      <c r="H485" t="s">
        <v>20</v>
      </c>
      <c r="I485" s="3">
        <v>2013</v>
      </c>
      <c r="J485" s="7">
        <v>417000000</v>
      </c>
      <c r="K485" t="s">
        <v>1204</v>
      </c>
      <c r="L485" s="3">
        <f>Q2_Table[[#This Row],[Year Joined]]-Q2_Table[[#This Row],[Year Founded]]</f>
        <v>6</v>
      </c>
    </row>
    <row r="486" spans="1:12" x14ac:dyDescent="0.2">
      <c r="A486" t="s">
        <v>1382</v>
      </c>
      <c r="B486" s="2">
        <v>2000000000</v>
      </c>
      <c r="C486" s="1">
        <v>44313</v>
      </c>
      <c r="D486" s="3" t="str">
        <f>TEXT(Q2_Table[[#This Row],[Date Joined]],"yyyy")</f>
        <v>2021</v>
      </c>
      <c r="E486" t="s">
        <v>97</v>
      </c>
      <c r="F486" t="s">
        <v>31</v>
      </c>
      <c r="G486" t="s">
        <v>32</v>
      </c>
      <c r="H486" t="s">
        <v>33</v>
      </c>
      <c r="I486" s="3">
        <v>2014</v>
      </c>
      <c r="J486" s="7">
        <v>569000000</v>
      </c>
      <c r="K486" t="s">
        <v>1383</v>
      </c>
      <c r="L486" s="3">
        <f>Q2_Table[[#This Row],[Year Joined]]-Q2_Table[[#This Row],[Year Founded]]</f>
        <v>7</v>
      </c>
    </row>
    <row r="487" spans="1:12" x14ac:dyDescent="0.2">
      <c r="A487" t="s">
        <v>1012</v>
      </c>
      <c r="B487" s="2">
        <v>2000000000</v>
      </c>
      <c r="C487" s="1">
        <v>44357</v>
      </c>
      <c r="D487" s="3" t="str">
        <f>TEXT(Q2_Table[[#This Row],[Date Joined]],"yyyy")</f>
        <v>2021</v>
      </c>
      <c r="E487" t="s">
        <v>124</v>
      </c>
      <c r="F487" t="s">
        <v>315</v>
      </c>
      <c r="G487" t="s">
        <v>316</v>
      </c>
      <c r="H487" t="s">
        <v>33</v>
      </c>
      <c r="I487" s="3">
        <v>2014</v>
      </c>
      <c r="J487" s="7">
        <v>466000000</v>
      </c>
      <c r="K487" t="s">
        <v>1013</v>
      </c>
      <c r="L487" s="3">
        <f>Q2_Table[[#This Row],[Year Joined]]-Q2_Table[[#This Row],[Year Founded]]</f>
        <v>7</v>
      </c>
    </row>
    <row r="488" spans="1:12" x14ac:dyDescent="0.2">
      <c r="A488" t="s">
        <v>1250</v>
      </c>
      <c r="B488" s="2">
        <v>2000000000</v>
      </c>
      <c r="C488" s="1">
        <v>43677</v>
      </c>
      <c r="D488" s="3" t="str">
        <f>TEXT(Q2_Table[[#This Row],[Date Joined]],"yyyy")</f>
        <v>2019</v>
      </c>
      <c r="E488" t="s">
        <v>11</v>
      </c>
      <c r="F488" t="s">
        <v>1251</v>
      </c>
      <c r="G488" t="s">
        <v>357</v>
      </c>
      <c r="H488" t="s">
        <v>14</v>
      </c>
      <c r="I488" s="3">
        <v>2013</v>
      </c>
      <c r="J488" s="7">
        <v>305000000</v>
      </c>
      <c r="K488" t="s">
        <v>1252</v>
      </c>
      <c r="L488" s="3">
        <f>Q2_Table[[#This Row],[Year Joined]]-Q2_Table[[#This Row],[Year Founded]]</f>
        <v>6</v>
      </c>
    </row>
    <row r="489" spans="1:12" x14ac:dyDescent="0.2">
      <c r="A489" t="s">
        <v>1384</v>
      </c>
      <c r="B489" s="2">
        <v>2000000000</v>
      </c>
      <c r="C489" s="1">
        <v>43621</v>
      </c>
      <c r="D489" s="3" t="str">
        <f>TEXT(Q2_Table[[#This Row],[Date Joined]],"yyyy")</f>
        <v>2019</v>
      </c>
      <c r="E489" t="s">
        <v>46</v>
      </c>
      <c r="F489" t="s">
        <v>420</v>
      </c>
      <c r="G489" t="s">
        <v>421</v>
      </c>
      <c r="H489" t="s">
        <v>413</v>
      </c>
      <c r="I489" s="3">
        <v>2013</v>
      </c>
      <c r="J489" s="7">
        <v>507000000</v>
      </c>
      <c r="K489" t="s">
        <v>1385</v>
      </c>
      <c r="L489" s="3">
        <f>Q2_Table[[#This Row],[Year Joined]]-Q2_Table[[#This Row],[Year Founded]]</f>
        <v>6</v>
      </c>
    </row>
    <row r="490" spans="1:12" x14ac:dyDescent="0.2">
      <c r="A490" t="s">
        <v>1069</v>
      </c>
      <c r="B490" s="2">
        <v>2000000000</v>
      </c>
      <c r="C490" s="1">
        <v>44336</v>
      </c>
      <c r="D490" s="3" t="str">
        <f>TEXT(Q2_Table[[#This Row],[Date Joined]],"yyyy")</f>
        <v>2021</v>
      </c>
      <c r="E490" t="s">
        <v>36</v>
      </c>
      <c r="F490" t="s">
        <v>28</v>
      </c>
      <c r="G490" t="s">
        <v>19</v>
      </c>
      <c r="H490" t="s">
        <v>20</v>
      </c>
      <c r="I490" s="3">
        <v>2016</v>
      </c>
      <c r="J490" s="7">
        <v>204000000</v>
      </c>
      <c r="K490" t="s">
        <v>1070</v>
      </c>
      <c r="L490" s="3">
        <f>Q2_Table[[#This Row],[Year Joined]]-Q2_Table[[#This Row],[Year Founded]]</f>
        <v>5</v>
      </c>
    </row>
    <row r="491" spans="1:12" x14ac:dyDescent="0.2">
      <c r="A491" t="s">
        <v>1386</v>
      </c>
      <c r="B491" s="2">
        <v>2000000000</v>
      </c>
      <c r="C491" s="1">
        <v>44522</v>
      </c>
      <c r="D491" s="3" t="str">
        <f>TEXT(Q2_Table[[#This Row],[Date Joined]],"yyyy")</f>
        <v>2021</v>
      </c>
      <c r="E491" t="s">
        <v>36</v>
      </c>
      <c r="F491" t="s">
        <v>749</v>
      </c>
      <c r="G491" t="s">
        <v>19</v>
      </c>
      <c r="H491" t="s">
        <v>20</v>
      </c>
      <c r="I491" s="3">
        <v>2011</v>
      </c>
      <c r="J491" s="7">
        <v>315000000</v>
      </c>
      <c r="K491" t="s">
        <v>1387</v>
      </c>
      <c r="L491" s="3">
        <f>Q2_Table[[#This Row],[Year Joined]]-Q2_Table[[#This Row],[Year Founded]]</f>
        <v>10</v>
      </c>
    </row>
    <row r="492" spans="1:12" x14ac:dyDescent="0.2">
      <c r="A492" t="s">
        <v>1388</v>
      </c>
      <c r="B492" s="2">
        <v>2000000000</v>
      </c>
      <c r="C492" s="1">
        <v>44389</v>
      </c>
      <c r="D492" s="3" t="str">
        <f>TEXT(Q2_Table[[#This Row],[Date Joined]],"yyyy")</f>
        <v>2021</v>
      </c>
      <c r="E492" t="s">
        <v>27</v>
      </c>
      <c r="F492" t="s">
        <v>1389</v>
      </c>
      <c r="G492" t="s">
        <v>400</v>
      </c>
      <c r="H492" t="s">
        <v>33</v>
      </c>
      <c r="I492" s="3">
        <v>2015</v>
      </c>
      <c r="J492" s="7">
        <v>448000000</v>
      </c>
      <c r="K492" t="s">
        <v>1390</v>
      </c>
      <c r="L492" s="3">
        <f>Q2_Table[[#This Row],[Year Joined]]-Q2_Table[[#This Row],[Year Founded]]</f>
        <v>6</v>
      </c>
    </row>
    <row r="493" spans="1:12" x14ac:dyDescent="0.2">
      <c r="A493" t="s">
        <v>1014</v>
      </c>
      <c r="B493" s="2">
        <v>2000000000</v>
      </c>
      <c r="C493" s="1">
        <v>44510</v>
      </c>
      <c r="D493" s="3" t="str">
        <f>TEXT(Q2_Table[[#This Row],[Date Joined]],"yyyy")</f>
        <v>2021</v>
      </c>
      <c r="E493" t="s">
        <v>36</v>
      </c>
      <c r="F493" t="s">
        <v>101</v>
      </c>
      <c r="G493" t="s">
        <v>19</v>
      </c>
      <c r="H493" t="s">
        <v>20</v>
      </c>
      <c r="I493" s="3">
        <v>2016</v>
      </c>
      <c r="J493" s="7">
        <v>245000000</v>
      </c>
      <c r="K493" t="s">
        <v>1015</v>
      </c>
      <c r="L493" s="3">
        <f>Q2_Table[[#This Row],[Year Joined]]-Q2_Table[[#This Row],[Year Founded]]</f>
        <v>5</v>
      </c>
    </row>
    <row r="494" spans="1:12" x14ac:dyDescent="0.2">
      <c r="A494" t="s">
        <v>1391</v>
      </c>
      <c r="B494" s="2">
        <v>2000000000</v>
      </c>
      <c r="C494" s="1">
        <v>43608</v>
      </c>
      <c r="D494" s="3" t="str">
        <f>TEXT(Q2_Table[[#This Row],[Date Joined]],"yyyy")</f>
        <v>2019</v>
      </c>
      <c r="E494" t="s">
        <v>156</v>
      </c>
      <c r="F494" t="s">
        <v>12</v>
      </c>
      <c r="G494" t="s">
        <v>13</v>
      </c>
      <c r="H494" t="s">
        <v>14</v>
      </c>
      <c r="I494" s="3">
        <v>2010</v>
      </c>
      <c r="J494" s="7">
        <v>503000000</v>
      </c>
      <c r="K494" t="s">
        <v>1392</v>
      </c>
      <c r="L494" s="3">
        <f>Q2_Table[[#This Row],[Year Joined]]-Q2_Table[[#This Row],[Year Founded]]</f>
        <v>9</v>
      </c>
    </row>
    <row r="495" spans="1:12" x14ac:dyDescent="0.2">
      <c r="A495" t="s">
        <v>1393</v>
      </c>
      <c r="B495" s="2">
        <v>2000000000</v>
      </c>
      <c r="C495" s="1">
        <v>41933</v>
      </c>
      <c r="D495" s="3" t="str">
        <f>TEXT(Q2_Table[[#This Row],[Date Joined]],"yyyy")</f>
        <v>2014</v>
      </c>
      <c r="E495" t="s">
        <v>124</v>
      </c>
      <c r="F495" t="s">
        <v>1394</v>
      </c>
      <c r="G495" t="s">
        <v>19</v>
      </c>
      <c r="H495" t="s">
        <v>20</v>
      </c>
      <c r="I495" s="3">
        <v>2010</v>
      </c>
      <c r="J495" s="7">
        <v>3000000000</v>
      </c>
      <c r="K495" t="s">
        <v>1395</v>
      </c>
      <c r="L495" s="3">
        <f>Q2_Table[[#This Row],[Year Joined]]-Q2_Table[[#This Row],[Year Founded]]</f>
        <v>4</v>
      </c>
    </row>
    <row r="496" spans="1:12" x14ac:dyDescent="0.2">
      <c r="A496" t="s">
        <v>1016</v>
      </c>
      <c r="B496" s="2">
        <v>2000000000</v>
      </c>
      <c r="C496" s="1">
        <v>44454</v>
      </c>
      <c r="D496" s="3" t="str">
        <f>TEXT(Q2_Table[[#This Row],[Date Joined]],"yyyy")</f>
        <v>2021</v>
      </c>
      <c r="E496" t="s">
        <v>52</v>
      </c>
      <c r="F496" t="s">
        <v>1017</v>
      </c>
      <c r="G496" t="s">
        <v>43</v>
      </c>
      <c r="H496" t="s">
        <v>33</v>
      </c>
      <c r="I496" s="3">
        <v>2011</v>
      </c>
      <c r="J496" s="7">
        <v>310000000</v>
      </c>
      <c r="K496" t="s">
        <v>1018</v>
      </c>
      <c r="L496" s="3">
        <f>Q2_Table[[#This Row],[Year Joined]]-Q2_Table[[#This Row],[Year Founded]]</f>
        <v>10</v>
      </c>
    </row>
    <row r="497" spans="1:12" x14ac:dyDescent="0.2">
      <c r="A497" t="s">
        <v>1294</v>
      </c>
      <c r="B497" s="2">
        <v>2000000000</v>
      </c>
      <c r="C497" s="1">
        <v>44495</v>
      </c>
      <c r="D497" s="3" t="str">
        <f>TEXT(Q2_Table[[#This Row],[Date Joined]],"yyyy")</f>
        <v>2021</v>
      </c>
      <c r="E497" t="s">
        <v>36</v>
      </c>
      <c r="F497" t="s">
        <v>277</v>
      </c>
      <c r="G497" t="s">
        <v>19</v>
      </c>
      <c r="H497" t="s">
        <v>20</v>
      </c>
      <c r="I497" s="3">
        <v>2013</v>
      </c>
      <c r="J497" s="7">
        <v>507000000</v>
      </c>
      <c r="K497" t="s">
        <v>1295</v>
      </c>
      <c r="L497" s="3">
        <f>Q2_Table[[#This Row],[Year Joined]]-Q2_Table[[#This Row],[Year Founded]]</f>
        <v>8</v>
      </c>
    </row>
    <row r="498" spans="1:12" x14ac:dyDescent="0.2">
      <c r="A498" t="s">
        <v>1113</v>
      </c>
      <c r="B498" s="2">
        <v>2000000000</v>
      </c>
      <c r="C498" s="1">
        <v>44380</v>
      </c>
      <c r="D498" s="3" t="str">
        <f>TEXT(Q2_Table[[#This Row],[Date Joined]],"yyyy")</f>
        <v>2021</v>
      </c>
      <c r="E498" t="s">
        <v>27</v>
      </c>
      <c r="F498" t="s">
        <v>28</v>
      </c>
      <c r="G498" t="s">
        <v>19</v>
      </c>
      <c r="H498" t="s">
        <v>20</v>
      </c>
      <c r="I498" s="3">
        <v>2019</v>
      </c>
      <c r="J498" s="7">
        <v>152000000</v>
      </c>
      <c r="K498" t="s">
        <v>1114</v>
      </c>
      <c r="L498" s="3">
        <f>Q2_Table[[#This Row],[Year Joined]]-Q2_Table[[#This Row],[Year Founded]]</f>
        <v>2</v>
      </c>
    </row>
    <row r="499" spans="1:12" x14ac:dyDescent="0.2">
      <c r="A499" t="s">
        <v>952</v>
      </c>
      <c r="B499" s="2">
        <v>2000000000</v>
      </c>
      <c r="C499" s="1">
        <v>42397</v>
      </c>
      <c r="D499" s="3" t="str">
        <f>TEXT(Q2_Table[[#This Row],[Date Joined]],"yyyy")</f>
        <v>2016</v>
      </c>
      <c r="E499" t="s">
        <v>97</v>
      </c>
      <c r="F499" t="s">
        <v>953</v>
      </c>
      <c r="G499" t="s">
        <v>666</v>
      </c>
      <c r="H499" t="s">
        <v>33</v>
      </c>
      <c r="I499" s="3">
        <v>2012</v>
      </c>
      <c r="J499" s="7">
        <v>340000000</v>
      </c>
      <c r="K499" t="s">
        <v>954</v>
      </c>
      <c r="L499" s="3">
        <f>Q2_Table[[#This Row],[Year Joined]]-Q2_Table[[#This Row],[Year Founded]]</f>
        <v>4</v>
      </c>
    </row>
    <row r="500" spans="1:12" x14ac:dyDescent="0.2">
      <c r="A500" t="s">
        <v>1396</v>
      </c>
      <c r="B500" s="2">
        <v>2000000000</v>
      </c>
      <c r="C500" s="1">
        <v>44307</v>
      </c>
      <c r="D500" s="3" t="str">
        <f>TEXT(Q2_Table[[#This Row],[Date Joined]],"yyyy")</f>
        <v>2021</v>
      </c>
      <c r="E500" t="s">
        <v>23</v>
      </c>
      <c r="F500" t="s">
        <v>1397</v>
      </c>
      <c r="G500" t="s">
        <v>19</v>
      </c>
      <c r="H500" t="s">
        <v>20</v>
      </c>
      <c r="I500" s="3">
        <v>2018</v>
      </c>
      <c r="J500" s="7">
        <v>527000000</v>
      </c>
      <c r="K500" t="s">
        <v>1398</v>
      </c>
      <c r="L500" s="3">
        <f>Q2_Table[[#This Row],[Year Joined]]-Q2_Table[[#This Row],[Year Founded]]</f>
        <v>3</v>
      </c>
    </row>
    <row r="501" spans="1:12" x14ac:dyDescent="0.2">
      <c r="A501" t="s">
        <v>1071</v>
      </c>
      <c r="B501" s="2">
        <v>2000000000</v>
      </c>
      <c r="C501" s="1">
        <v>44454</v>
      </c>
      <c r="D501" s="3" t="str">
        <f>TEXT(Q2_Table[[#This Row],[Date Joined]],"yyyy")</f>
        <v>2021</v>
      </c>
      <c r="E501" t="s">
        <v>36</v>
      </c>
      <c r="F501" t="s">
        <v>69</v>
      </c>
      <c r="G501" t="s">
        <v>70</v>
      </c>
      <c r="H501" t="s">
        <v>14</v>
      </c>
      <c r="I501" s="3">
        <v>2018</v>
      </c>
      <c r="J501" s="7">
        <v>376000000</v>
      </c>
      <c r="K501" t="s">
        <v>1072</v>
      </c>
      <c r="L501" s="3">
        <f>Q2_Table[[#This Row],[Year Joined]]-Q2_Table[[#This Row],[Year Founded]]</f>
        <v>3</v>
      </c>
    </row>
    <row r="502" spans="1:12" x14ac:dyDescent="0.2">
      <c r="A502" t="s">
        <v>1399</v>
      </c>
      <c r="B502" s="2">
        <v>2000000000</v>
      </c>
      <c r="C502" s="1">
        <v>44475</v>
      </c>
      <c r="D502" s="3" t="str">
        <f>TEXT(Q2_Table[[#This Row],[Date Joined]],"yyyy")</f>
        <v>2021</v>
      </c>
      <c r="E502" t="s">
        <v>27</v>
      </c>
      <c r="F502" t="s">
        <v>28</v>
      </c>
      <c r="G502" t="s">
        <v>19</v>
      </c>
      <c r="H502" t="s">
        <v>20</v>
      </c>
      <c r="I502" s="3">
        <v>2018</v>
      </c>
      <c r="J502" s="7">
        <v>183000000</v>
      </c>
      <c r="K502" t="s">
        <v>1400</v>
      </c>
      <c r="L502" s="3">
        <f>Q2_Table[[#This Row],[Year Joined]]-Q2_Table[[#This Row],[Year Founded]]</f>
        <v>3</v>
      </c>
    </row>
    <row r="503" spans="1:12" x14ac:dyDescent="0.2">
      <c r="A503" t="s">
        <v>1019</v>
      </c>
      <c r="B503" s="2">
        <v>2000000000</v>
      </c>
      <c r="C503" s="1">
        <v>44315</v>
      </c>
      <c r="D503" s="3" t="str">
        <f>TEXT(Q2_Table[[#This Row],[Date Joined]],"yyyy")</f>
        <v>2021</v>
      </c>
      <c r="E503" t="s">
        <v>11</v>
      </c>
      <c r="F503" t="s">
        <v>257</v>
      </c>
      <c r="G503" t="s">
        <v>19</v>
      </c>
      <c r="H503" t="s">
        <v>20</v>
      </c>
      <c r="I503" s="3">
        <v>2013</v>
      </c>
      <c r="J503" s="7">
        <v>192000000</v>
      </c>
      <c r="K503" t="s">
        <v>1020</v>
      </c>
      <c r="L503" s="3">
        <f>Q2_Table[[#This Row],[Year Joined]]-Q2_Table[[#This Row],[Year Founded]]</f>
        <v>8</v>
      </c>
    </row>
    <row r="504" spans="1:12" x14ac:dyDescent="0.2">
      <c r="A504" t="s">
        <v>1213</v>
      </c>
      <c r="B504" s="2">
        <v>2000000000</v>
      </c>
      <c r="C504" s="1">
        <v>44540</v>
      </c>
      <c r="D504" s="3" t="str">
        <f>TEXT(Q2_Table[[#This Row],[Date Joined]],"yyyy")</f>
        <v>2021</v>
      </c>
      <c r="E504" t="s">
        <v>27</v>
      </c>
      <c r="F504" t="s">
        <v>881</v>
      </c>
      <c r="G504" t="s">
        <v>882</v>
      </c>
      <c r="H504" t="s">
        <v>14</v>
      </c>
      <c r="I504" s="3">
        <v>2013</v>
      </c>
      <c r="J504" s="7">
        <v>434000000</v>
      </c>
      <c r="K504" t="s">
        <v>1214</v>
      </c>
      <c r="L504" s="3">
        <f>Q2_Table[[#This Row],[Year Joined]]-Q2_Table[[#This Row],[Year Founded]]</f>
        <v>8</v>
      </c>
    </row>
    <row r="505" spans="1:12" x14ac:dyDescent="0.2">
      <c r="A505" t="s">
        <v>1296</v>
      </c>
      <c r="B505" s="2">
        <v>2000000000</v>
      </c>
      <c r="C505" s="1">
        <v>44377</v>
      </c>
      <c r="D505" s="3" t="str">
        <f>TEXT(Q2_Table[[#This Row],[Date Joined]],"yyyy")</f>
        <v>2021</v>
      </c>
      <c r="E505" t="s">
        <v>11</v>
      </c>
      <c r="F505" t="s">
        <v>198</v>
      </c>
      <c r="G505" t="s">
        <v>19</v>
      </c>
      <c r="H505" t="s">
        <v>20</v>
      </c>
      <c r="I505" s="3">
        <v>2016</v>
      </c>
      <c r="J505" s="7">
        <v>305000000</v>
      </c>
      <c r="K505" t="s">
        <v>1297</v>
      </c>
      <c r="L505" s="3">
        <f>Q2_Table[[#This Row],[Year Joined]]-Q2_Table[[#This Row],[Year Founded]]</f>
        <v>5</v>
      </c>
    </row>
    <row r="506" spans="1:12" x14ac:dyDescent="0.2">
      <c r="A506" t="s">
        <v>1021</v>
      </c>
      <c r="B506" s="2">
        <v>2000000000</v>
      </c>
      <c r="C506" s="1">
        <v>41312</v>
      </c>
      <c r="D506" s="3" t="str">
        <f>TEXT(Q2_Table[[#This Row],[Date Joined]],"yyyy")</f>
        <v>2013</v>
      </c>
      <c r="E506" t="s">
        <v>52</v>
      </c>
      <c r="F506" t="s">
        <v>1022</v>
      </c>
      <c r="G506" t="s">
        <v>19</v>
      </c>
      <c r="H506" t="s">
        <v>20</v>
      </c>
      <c r="I506" s="3">
        <v>2004</v>
      </c>
      <c r="J506" s="7">
        <v>211000000</v>
      </c>
      <c r="K506" t="s">
        <v>1023</v>
      </c>
      <c r="L506" s="3">
        <f>Q2_Table[[#This Row],[Year Joined]]-Q2_Table[[#This Row],[Year Founded]]</f>
        <v>9</v>
      </c>
    </row>
    <row r="507" spans="1:12" x14ac:dyDescent="0.2">
      <c r="A507" t="s">
        <v>1401</v>
      </c>
      <c r="B507" s="2">
        <v>2000000000</v>
      </c>
      <c r="C507" s="1">
        <v>44397</v>
      </c>
      <c r="D507" s="3" t="str">
        <f>TEXT(Q2_Table[[#This Row],[Date Joined]],"yyyy")</f>
        <v>2021</v>
      </c>
      <c r="E507" t="s">
        <v>36</v>
      </c>
      <c r="F507" t="s">
        <v>28</v>
      </c>
      <c r="G507" t="s">
        <v>19</v>
      </c>
      <c r="H507" t="s">
        <v>20</v>
      </c>
      <c r="I507" s="3">
        <v>2011</v>
      </c>
      <c r="J507" s="7">
        <v>192000000</v>
      </c>
      <c r="K507" t="s">
        <v>1402</v>
      </c>
      <c r="L507" s="3">
        <f>Q2_Table[[#This Row],[Year Joined]]-Q2_Table[[#This Row],[Year Founded]]</f>
        <v>10</v>
      </c>
    </row>
    <row r="508" spans="1:12" x14ac:dyDescent="0.2">
      <c r="A508" t="s">
        <v>1240</v>
      </c>
      <c r="B508" s="2">
        <v>2000000000</v>
      </c>
      <c r="C508" s="1">
        <v>43780</v>
      </c>
      <c r="D508" s="3" t="str">
        <f>TEXT(Q2_Table[[#This Row],[Date Joined]],"yyyy")</f>
        <v>2019</v>
      </c>
      <c r="E508" t="s">
        <v>23</v>
      </c>
      <c r="F508" t="s">
        <v>189</v>
      </c>
      <c r="G508" t="s">
        <v>190</v>
      </c>
      <c r="H508" t="s">
        <v>14</v>
      </c>
      <c r="I508" s="3">
        <v>2001</v>
      </c>
      <c r="J508" s="7">
        <v>287000000</v>
      </c>
      <c r="K508" t="s">
        <v>571</v>
      </c>
      <c r="L508" s="3">
        <f>Q2_Table[[#This Row],[Year Joined]]-Q2_Table[[#This Row],[Year Founded]]</f>
        <v>18</v>
      </c>
    </row>
    <row r="509" spans="1:12" x14ac:dyDescent="0.2">
      <c r="A509" t="s">
        <v>1298</v>
      </c>
      <c r="B509" s="2">
        <v>2000000000</v>
      </c>
      <c r="C509" s="1">
        <v>44209</v>
      </c>
      <c r="D509" s="3" t="str">
        <f>TEXT(Q2_Table[[#This Row],[Date Joined]],"yyyy")</f>
        <v>2021</v>
      </c>
      <c r="E509" t="s">
        <v>27</v>
      </c>
      <c r="F509" t="s">
        <v>874</v>
      </c>
      <c r="G509" t="s">
        <v>19</v>
      </c>
      <c r="H509" t="s">
        <v>20</v>
      </c>
      <c r="I509" s="3">
        <v>2010</v>
      </c>
      <c r="J509" s="7">
        <v>450000000</v>
      </c>
      <c r="K509" t="s">
        <v>1299</v>
      </c>
      <c r="L509" s="3">
        <f>Q2_Table[[#This Row],[Year Joined]]-Q2_Table[[#This Row],[Year Founded]]</f>
        <v>11</v>
      </c>
    </row>
    <row r="510" spans="1:12" x14ac:dyDescent="0.2">
      <c r="A510" t="s">
        <v>1403</v>
      </c>
      <c r="B510" s="2">
        <v>2000000000</v>
      </c>
      <c r="C510" s="1">
        <v>44501</v>
      </c>
      <c r="D510" s="3" t="str">
        <f>TEXT(Q2_Table[[#This Row],[Date Joined]],"yyyy")</f>
        <v>2021</v>
      </c>
      <c r="E510" t="s">
        <v>27</v>
      </c>
      <c r="F510" t="s">
        <v>1404</v>
      </c>
      <c r="G510" t="s">
        <v>1405</v>
      </c>
      <c r="H510" t="s">
        <v>14</v>
      </c>
      <c r="I510" s="3">
        <v>2015</v>
      </c>
      <c r="J510" s="7">
        <v>475000000</v>
      </c>
      <c r="K510" t="s">
        <v>1406</v>
      </c>
      <c r="L510" s="3">
        <f>Q2_Table[[#This Row],[Year Joined]]-Q2_Table[[#This Row],[Year Founded]]</f>
        <v>6</v>
      </c>
    </row>
    <row r="511" spans="1:12" x14ac:dyDescent="0.2">
      <c r="A511" t="s">
        <v>1407</v>
      </c>
      <c r="B511" s="2">
        <v>2000000000</v>
      </c>
      <c r="C511" s="1">
        <v>44364</v>
      </c>
      <c r="D511" s="3" t="str">
        <f>TEXT(Q2_Table[[#This Row],[Date Joined]],"yyyy")</f>
        <v>2021</v>
      </c>
      <c r="E511" t="s">
        <v>52</v>
      </c>
      <c r="F511" t="s">
        <v>236</v>
      </c>
      <c r="G511" t="s">
        <v>19</v>
      </c>
      <c r="H511" t="s">
        <v>20</v>
      </c>
      <c r="I511" s="3">
        <v>2007</v>
      </c>
      <c r="J511" s="7">
        <v>408000000</v>
      </c>
      <c r="K511" t="s">
        <v>1408</v>
      </c>
      <c r="L511" s="3">
        <f>Q2_Table[[#This Row],[Year Joined]]-Q2_Table[[#This Row],[Year Founded]]</f>
        <v>14</v>
      </c>
    </row>
    <row r="512" spans="1:12" x14ac:dyDescent="0.2">
      <c r="A512" t="s">
        <v>1409</v>
      </c>
      <c r="B512" s="2">
        <v>2000000000</v>
      </c>
      <c r="C512" s="1">
        <v>44517</v>
      </c>
      <c r="D512" s="3" t="str">
        <f>TEXT(Q2_Table[[#This Row],[Date Joined]],"yyyy")</f>
        <v>2021</v>
      </c>
      <c r="E512" t="s">
        <v>36</v>
      </c>
      <c r="F512" t="s">
        <v>28</v>
      </c>
      <c r="G512" t="s">
        <v>19</v>
      </c>
      <c r="H512" t="s">
        <v>20</v>
      </c>
      <c r="I512" s="3">
        <v>2014</v>
      </c>
      <c r="J512" s="7">
        <v>202000000</v>
      </c>
      <c r="K512" t="s">
        <v>1410</v>
      </c>
      <c r="L512" s="3">
        <f>Q2_Table[[#This Row],[Year Joined]]-Q2_Table[[#This Row],[Year Founded]]</f>
        <v>7</v>
      </c>
    </row>
    <row r="513" spans="1:12" x14ac:dyDescent="0.2">
      <c r="A513" t="s">
        <v>1024</v>
      </c>
      <c r="B513" s="2">
        <v>2000000000</v>
      </c>
      <c r="C513" s="1">
        <v>44361</v>
      </c>
      <c r="D513" s="3" t="str">
        <f>TEXT(Q2_Table[[#This Row],[Date Joined]],"yyyy")</f>
        <v>2021</v>
      </c>
      <c r="E513" t="s">
        <v>124</v>
      </c>
      <c r="F513" t="s">
        <v>356</v>
      </c>
      <c r="G513" t="s">
        <v>357</v>
      </c>
      <c r="H513" t="s">
        <v>14</v>
      </c>
      <c r="I513" s="3">
        <v>2018</v>
      </c>
      <c r="J513" s="7">
        <v>203000000</v>
      </c>
      <c r="K513" t="s">
        <v>1025</v>
      </c>
      <c r="L513" s="3">
        <f>Q2_Table[[#This Row],[Year Joined]]-Q2_Table[[#This Row],[Year Founded]]</f>
        <v>3</v>
      </c>
    </row>
    <row r="514" spans="1:12" x14ac:dyDescent="0.2">
      <c r="A514" t="s">
        <v>955</v>
      </c>
      <c r="B514" s="2">
        <v>2000000000</v>
      </c>
      <c r="C514" s="1">
        <v>44466</v>
      </c>
      <c r="D514" s="3" t="str">
        <f>TEXT(Q2_Table[[#This Row],[Date Joined]],"yyyy")</f>
        <v>2021</v>
      </c>
      <c r="E514" t="s">
        <v>46</v>
      </c>
      <c r="G514" t="s">
        <v>465</v>
      </c>
      <c r="H514" t="s">
        <v>14</v>
      </c>
      <c r="I514" s="3">
        <v>2014</v>
      </c>
      <c r="J514" s="7">
        <v>975000000</v>
      </c>
      <c r="K514" t="s">
        <v>956</v>
      </c>
      <c r="L514" s="3">
        <f>Q2_Table[[#This Row],[Year Joined]]-Q2_Table[[#This Row],[Year Founded]]</f>
        <v>7</v>
      </c>
    </row>
    <row r="515" spans="1:12" x14ac:dyDescent="0.2">
      <c r="A515" t="s">
        <v>1026</v>
      </c>
      <c r="B515" s="2">
        <v>2000000000</v>
      </c>
      <c r="C515" s="1">
        <v>44403</v>
      </c>
      <c r="D515" s="3" t="str">
        <f>TEXT(Q2_Table[[#This Row],[Date Joined]],"yyyy")</f>
        <v>2021</v>
      </c>
      <c r="E515" t="s">
        <v>701</v>
      </c>
      <c r="F515" t="s">
        <v>1027</v>
      </c>
      <c r="G515" t="s">
        <v>1028</v>
      </c>
      <c r="H515" t="s">
        <v>413</v>
      </c>
      <c r="I515" s="3">
        <v>2015</v>
      </c>
      <c r="J515" s="7">
        <v>370000000</v>
      </c>
      <c r="K515" t="s">
        <v>1029</v>
      </c>
      <c r="L515" s="3">
        <f>Q2_Table[[#This Row],[Year Joined]]-Q2_Table[[#This Row],[Year Founded]]</f>
        <v>6</v>
      </c>
    </row>
    <row r="516" spans="1:12" x14ac:dyDescent="0.2">
      <c r="A516" t="s">
        <v>1241</v>
      </c>
      <c r="B516" s="2">
        <v>2000000000</v>
      </c>
      <c r="C516" s="1">
        <v>43153</v>
      </c>
      <c r="D516" s="3" t="str">
        <f>TEXT(Q2_Table[[#This Row],[Date Joined]],"yyyy")</f>
        <v>2018</v>
      </c>
      <c r="E516" t="s">
        <v>17</v>
      </c>
      <c r="F516" t="s">
        <v>1242</v>
      </c>
      <c r="G516" t="s">
        <v>149</v>
      </c>
      <c r="H516" t="s">
        <v>33</v>
      </c>
      <c r="I516" s="3">
        <v>2016</v>
      </c>
      <c r="J516" s="7">
        <v>550000000</v>
      </c>
      <c r="K516" t="s">
        <v>1243</v>
      </c>
      <c r="L516" s="3">
        <f>Q2_Table[[#This Row],[Year Joined]]-Q2_Table[[#This Row],[Year Founded]]</f>
        <v>2</v>
      </c>
    </row>
    <row r="517" spans="1:12" x14ac:dyDescent="0.2">
      <c r="A517" t="s">
        <v>1411</v>
      </c>
      <c r="B517" s="2">
        <v>2000000000</v>
      </c>
      <c r="C517" s="1">
        <v>43528</v>
      </c>
      <c r="D517" s="3" t="str">
        <f>TEXT(Q2_Table[[#This Row],[Date Joined]],"yyyy")</f>
        <v>2019</v>
      </c>
      <c r="E517" t="s">
        <v>17</v>
      </c>
      <c r="F517" t="s">
        <v>1412</v>
      </c>
      <c r="G517" t="s">
        <v>1413</v>
      </c>
      <c r="H517" t="s">
        <v>33</v>
      </c>
      <c r="I517" s="3">
        <v>2012</v>
      </c>
      <c r="J517" s="7">
        <v>285000000</v>
      </c>
      <c r="K517" t="s">
        <v>1414</v>
      </c>
      <c r="L517" s="3">
        <f>Q2_Table[[#This Row],[Year Joined]]-Q2_Table[[#This Row],[Year Founded]]</f>
        <v>7</v>
      </c>
    </row>
    <row r="518" spans="1:12" x14ac:dyDescent="0.2">
      <c r="A518" t="s">
        <v>1205</v>
      </c>
      <c r="B518" s="2">
        <v>2000000000</v>
      </c>
      <c r="C518" s="1">
        <v>44406</v>
      </c>
      <c r="D518" s="3" t="str">
        <f>TEXT(Q2_Table[[#This Row],[Date Joined]],"yyyy")</f>
        <v>2021</v>
      </c>
      <c r="E518" t="s">
        <v>36</v>
      </c>
      <c r="F518" t="s">
        <v>1206</v>
      </c>
      <c r="G518" t="s">
        <v>408</v>
      </c>
      <c r="H518" t="s">
        <v>33</v>
      </c>
      <c r="I518" s="3">
        <v>2005</v>
      </c>
      <c r="J518" s="7">
        <v>229000000</v>
      </c>
      <c r="K518" t="s">
        <v>1207</v>
      </c>
      <c r="L518" s="3">
        <f>Q2_Table[[#This Row],[Year Joined]]-Q2_Table[[#This Row],[Year Founded]]</f>
        <v>16</v>
      </c>
    </row>
    <row r="519" spans="1:12" x14ac:dyDescent="0.2">
      <c r="A519" t="s">
        <v>1030</v>
      </c>
      <c r="B519" s="2">
        <v>2000000000</v>
      </c>
      <c r="C519" s="1">
        <v>44545</v>
      </c>
      <c r="D519" s="3" t="str">
        <f>TEXT(Q2_Table[[#This Row],[Date Joined]],"yyyy")</f>
        <v>2021</v>
      </c>
      <c r="E519" t="s">
        <v>23</v>
      </c>
      <c r="F519" t="s">
        <v>1031</v>
      </c>
      <c r="G519" t="s">
        <v>421</v>
      </c>
      <c r="H519" t="s">
        <v>413</v>
      </c>
      <c r="I519" s="3">
        <v>2015</v>
      </c>
      <c r="J519" s="7">
        <v>320000000</v>
      </c>
      <c r="K519" t="s">
        <v>1032</v>
      </c>
      <c r="L519" s="3">
        <f>Q2_Table[[#This Row],[Year Joined]]-Q2_Table[[#This Row],[Year Founded]]</f>
        <v>6</v>
      </c>
    </row>
    <row r="520" spans="1:12" x14ac:dyDescent="0.2">
      <c r="A520" t="s">
        <v>1415</v>
      </c>
      <c r="B520" s="2">
        <v>2000000000</v>
      </c>
      <c r="C520" s="1">
        <v>44431</v>
      </c>
      <c r="D520" s="3" t="str">
        <f>TEXT(Q2_Table[[#This Row],[Date Joined]],"yyyy")</f>
        <v>2021</v>
      </c>
      <c r="E520" t="s">
        <v>27</v>
      </c>
      <c r="F520" t="s">
        <v>1416</v>
      </c>
      <c r="G520" t="s">
        <v>1417</v>
      </c>
      <c r="H520" t="s">
        <v>1195</v>
      </c>
      <c r="I520" s="3">
        <v>2018</v>
      </c>
      <c r="J520" s="7">
        <v>570000000</v>
      </c>
      <c r="K520" t="s">
        <v>1418</v>
      </c>
      <c r="L520" s="3">
        <f>Q2_Table[[#This Row],[Year Joined]]-Q2_Table[[#This Row],[Year Founded]]</f>
        <v>3</v>
      </c>
    </row>
    <row r="521" spans="1:12" x14ac:dyDescent="0.2">
      <c r="A521" t="s">
        <v>1253</v>
      </c>
      <c r="B521" s="2">
        <v>2000000000</v>
      </c>
      <c r="C521" s="1">
        <v>44462</v>
      </c>
      <c r="D521" s="3" t="str">
        <f>TEXT(Q2_Table[[#This Row],[Date Joined]],"yyyy")</f>
        <v>2021</v>
      </c>
      <c r="E521" t="s">
        <v>124</v>
      </c>
      <c r="F521" t="s">
        <v>101</v>
      </c>
      <c r="G521" t="s">
        <v>19</v>
      </c>
      <c r="H521" t="s">
        <v>20</v>
      </c>
      <c r="I521" s="3">
        <v>2016</v>
      </c>
      <c r="J521" s="7">
        <v>240000000</v>
      </c>
      <c r="K521" t="s">
        <v>1254</v>
      </c>
      <c r="L521" s="3">
        <f>Q2_Table[[#This Row],[Year Joined]]-Q2_Table[[#This Row],[Year Founded]]</f>
        <v>5</v>
      </c>
    </row>
    <row r="522" spans="1:12" x14ac:dyDescent="0.2">
      <c r="A522" t="s">
        <v>1149</v>
      </c>
      <c r="B522" s="2">
        <v>2000000000</v>
      </c>
      <c r="C522" s="1">
        <v>44637</v>
      </c>
      <c r="D522" s="3" t="str">
        <f>TEXT(Q2_Table[[#This Row],[Date Joined]],"yyyy")</f>
        <v>2022</v>
      </c>
      <c r="E522" t="s">
        <v>36</v>
      </c>
      <c r="F522" t="s">
        <v>28</v>
      </c>
      <c r="G522" t="s">
        <v>19</v>
      </c>
      <c r="H522" t="s">
        <v>20</v>
      </c>
      <c r="I522" s="3">
        <v>2019</v>
      </c>
      <c r="J522" s="7">
        <v>179000000</v>
      </c>
      <c r="K522" t="s">
        <v>1150</v>
      </c>
      <c r="L522" s="3">
        <f>Q2_Table[[#This Row],[Year Joined]]-Q2_Table[[#This Row],[Year Founded]]</f>
        <v>3</v>
      </c>
    </row>
    <row r="523" spans="1:12" x14ac:dyDescent="0.2">
      <c r="A523" t="s">
        <v>1033</v>
      </c>
      <c r="B523" s="2">
        <v>2000000000</v>
      </c>
      <c r="C523" s="1">
        <v>44279</v>
      </c>
      <c r="D523" s="3" t="str">
        <f>TEXT(Q2_Table[[#This Row],[Date Joined]],"yyyy")</f>
        <v>2021</v>
      </c>
      <c r="E523" t="s">
        <v>27</v>
      </c>
      <c r="F523" t="s">
        <v>1034</v>
      </c>
      <c r="G523" t="s">
        <v>19</v>
      </c>
      <c r="H523" t="s">
        <v>20</v>
      </c>
      <c r="I523" s="3">
        <v>2020</v>
      </c>
      <c r="J523" s="7">
        <v>217000000</v>
      </c>
      <c r="K523" t="s">
        <v>1035</v>
      </c>
      <c r="L523" s="3">
        <f>Q2_Table[[#This Row],[Year Joined]]-Q2_Table[[#This Row],[Year Founded]]</f>
        <v>1</v>
      </c>
    </row>
    <row r="524" spans="1:12" x14ac:dyDescent="0.2">
      <c r="A524" t="s">
        <v>929</v>
      </c>
      <c r="B524" s="2">
        <v>2000000000</v>
      </c>
      <c r="C524" s="1">
        <v>43999</v>
      </c>
      <c r="D524" s="3" t="str">
        <f>TEXT(Q2_Table[[#This Row],[Date Joined]],"yyyy")</f>
        <v>2020</v>
      </c>
      <c r="E524" t="s">
        <v>27</v>
      </c>
      <c r="F524" t="s">
        <v>356</v>
      </c>
      <c r="G524" t="s">
        <v>357</v>
      </c>
      <c r="H524" t="s">
        <v>14</v>
      </c>
      <c r="I524" s="3">
        <v>2015</v>
      </c>
      <c r="J524" s="7">
        <v>417000000</v>
      </c>
      <c r="K524" t="s">
        <v>930</v>
      </c>
      <c r="L524" s="3">
        <f>Q2_Table[[#This Row],[Year Joined]]-Q2_Table[[#This Row],[Year Founded]]</f>
        <v>5</v>
      </c>
    </row>
    <row r="525" spans="1:12" x14ac:dyDescent="0.2">
      <c r="A525" t="s">
        <v>957</v>
      </c>
      <c r="B525" s="2">
        <v>2000000000</v>
      </c>
      <c r="C525" s="1">
        <v>44390</v>
      </c>
      <c r="D525" s="3" t="str">
        <f>TEXT(Q2_Table[[#This Row],[Date Joined]],"yyyy")</f>
        <v>2021</v>
      </c>
      <c r="E525" t="s">
        <v>36</v>
      </c>
      <c r="F525" t="s">
        <v>28</v>
      </c>
      <c r="G525" t="s">
        <v>19</v>
      </c>
      <c r="H525" t="s">
        <v>20</v>
      </c>
      <c r="I525" s="3">
        <v>2010</v>
      </c>
      <c r="J525" s="7">
        <v>200000000</v>
      </c>
      <c r="K525" t="s">
        <v>958</v>
      </c>
      <c r="L525" s="3">
        <f>Q2_Table[[#This Row],[Year Joined]]-Q2_Table[[#This Row],[Year Founded]]</f>
        <v>11</v>
      </c>
    </row>
    <row r="526" spans="1:12" x14ac:dyDescent="0.2">
      <c r="A526" t="s">
        <v>1036</v>
      </c>
      <c r="B526" s="2">
        <v>2000000000</v>
      </c>
      <c r="C526" s="1">
        <v>44557</v>
      </c>
      <c r="D526" s="3" t="str">
        <f>TEXT(Q2_Table[[#This Row],[Date Joined]],"yyyy")</f>
        <v>2021</v>
      </c>
      <c r="E526" t="s">
        <v>36</v>
      </c>
      <c r="F526" t="s">
        <v>746</v>
      </c>
      <c r="G526" t="s">
        <v>19</v>
      </c>
      <c r="H526" t="s">
        <v>20</v>
      </c>
      <c r="I526" s="3">
        <v>2016</v>
      </c>
      <c r="J526" s="7">
        <v>253000000</v>
      </c>
      <c r="K526" t="s">
        <v>1037</v>
      </c>
      <c r="L526" s="3">
        <f>Q2_Table[[#This Row],[Year Joined]]-Q2_Table[[#This Row],[Year Founded]]</f>
        <v>5</v>
      </c>
    </row>
    <row r="527" spans="1:12" x14ac:dyDescent="0.2">
      <c r="A527" t="s">
        <v>1217</v>
      </c>
      <c r="B527" s="2">
        <v>2000000000</v>
      </c>
      <c r="C527" s="1">
        <v>44475</v>
      </c>
      <c r="D527" s="3" t="str">
        <f>TEXT(Q2_Table[[#This Row],[Date Joined]],"yyyy")</f>
        <v>2021</v>
      </c>
      <c r="E527" t="s">
        <v>36</v>
      </c>
      <c r="F527" t="s">
        <v>874</v>
      </c>
      <c r="G527" t="s">
        <v>19</v>
      </c>
      <c r="H527" t="s">
        <v>20</v>
      </c>
      <c r="I527" s="3">
        <v>2013</v>
      </c>
      <c r="J527" s="7">
        <v>277000000</v>
      </c>
      <c r="K527" t="s">
        <v>1218</v>
      </c>
      <c r="L527" s="3">
        <f>Q2_Table[[#This Row],[Year Joined]]-Q2_Table[[#This Row],[Year Founded]]</f>
        <v>8</v>
      </c>
    </row>
    <row r="528" spans="1:12" x14ac:dyDescent="0.2">
      <c r="A528" t="s">
        <v>1182</v>
      </c>
      <c r="B528" s="2">
        <v>2000000000</v>
      </c>
      <c r="C528" s="1">
        <v>43395</v>
      </c>
      <c r="D528" s="3" t="str">
        <f>TEXT(Q2_Table[[#This Row],[Date Joined]],"yyyy")</f>
        <v>2018</v>
      </c>
      <c r="E528" t="s">
        <v>49</v>
      </c>
      <c r="F528" t="s">
        <v>28</v>
      </c>
      <c r="G528" t="s">
        <v>19</v>
      </c>
      <c r="H528" t="s">
        <v>20</v>
      </c>
      <c r="I528" s="3">
        <v>2007</v>
      </c>
      <c r="J528" s="7">
        <v>542000000</v>
      </c>
      <c r="K528" t="s">
        <v>1183</v>
      </c>
      <c r="L528" s="3">
        <f>Q2_Table[[#This Row],[Year Joined]]-Q2_Table[[#This Row],[Year Founded]]</f>
        <v>11</v>
      </c>
    </row>
    <row r="529" spans="1:12" x14ac:dyDescent="0.2">
      <c r="A529" t="s">
        <v>1115</v>
      </c>
      <c r="B529" s="2">
        <v>2000000000</v>
      </c>
      <c r="C529" s="1">
        <v>44315</v>
      </c>
      <c r="D529" s="3" t="str">
        <f>TEXT(Q2_Table[[#This Row],[Date Joined]],"yyyy")</f>
        <v>2021</v>
      </c>
      <c r="E529" t="s">
        <v>27</v>
      </c>
      <c r="F529" t="s">
        <v>101</v>
      </c>
      <c r="G529" t="s">
        <v>19</v>
      </c>
      <c r="H529" t="s">
        <v>20</v>
      </c>
      <c r="I529" s="3">
        <v>2012</v>
      </c>
      <c r="J529" s="7">
        <v>538000000</v>
      </c>
      <c r="K529" t="s">
        <v>1116</v>
      </c>
      <c r="L529" s="3">
        <f>Q2_Table[[#This Row],[Year Joined]]-Q2_Table[[#This Row],[Year Founded]]</f>
        <v>9</v>
      </c>
    </row>
    <row r="530" spans="1:12" x14ac:dyDescent="0.2">
      <c r="A530" t="s">
        <v>1300</v>
      </c>
      <c r="B530" s="2">
        <v>2000000000</v>
      </c>
      <c r="C530" s="1">
        <v>44567</v>
      </c>
      <c r="D530" s="3" t="str">
        <f>TEXT(Q2_Table[[#This Row],[Date Joined]],"yyyy")</f>
        <v>2022</v>
      </c>
      <c r="E530" t="s">
        <v>27</v>
      </c>
      <c r="F530" t="s">
        <v>42</v>
      </c>
      <c r="G530" t="s">
        <v>43</v>
      </c>
      <c r="H530" t="s">
        <v>33</v>
      </c>
      <c r="I530" s="3">
        <v>2016</v>
      </c>
      <c r="J530" s="7">
        <v>496000000</v>
      </c>
      <c r="K530" t="s">
        <v>1301</v>
      </c>
      <c r="L530" s="3">
        <f>Q2_Table[[#This Row],[Year Joined]]-Q2_Table[[#This Row],[Year Founded]]</f>
        <v>6</v>
      </c>
    </row>
    <row r="531" spans="1:12" x14ac:dyDescent="0.2">
      <c r="A531" t="s">
        <v>1038</v>
      </c>
      <c r="B531" s="2">
        <v>2000000000</v>
      </c>
      <c r="C531" s="1">
        <v>44454</v>
      </c>
      <c r="D531" s="3" t="str">
        <f>TEXT(Q2_Table[[#This Row],[Date Joined]],"yyyy")</f>
        <v>2021</v>
      </c>
      <c r="E531" t="s">
        <v>201</v>
      </c>
      <c r="F531" t="s">
        <v>28</v>
      </c>
      <c r="G531" t="s">
        <v>19</v>
      </c>
      <c r="H531" t="s">
        <v>20</v>
      </c>
      <c r="I531" s="3">
        <v>2018</v>
      </c>
      <c r="J531" s="7">
        <v>218000000</v>
      </c>
      <c r="K531" t="s">
        <v>1039</v>
      </c>
      <c r="L531" s="3">
        <f>Q2_Table[[#This Row],[Year Joined]]-Q2_Table[[#This Row],[Year Founded]]</f>
        <v>3</v>
      </c>
    </row>
    <row r="532" spans="1:12" x14ac:dyDescent="0.2">
      <c r="A532" t="s">
        <v>1419</v>
      </c>
      <c r="B532" s="2">
        <v>2000000000</v>
      </c>
      <c r="C532" s="1">
        <v>44335</v>
      </c>
      <c r="D532" s="3" t="str">
        <f>TEXT(Q2_Table[[#This Row],[Date Joined]],"yyyy")</f>
        <v>2021</v>
      </c>
      <c r="E532" t="s">
        <v>27</v>
      </c>
      <c r="F532" t="s">
        <v>482</v>
      </c>
      <c r="G532" t="s">
        <v>19</v>
      </c>
      <c r="H532" t="s">
        <v>20</v>
      </c>
      <c r="I532" s="3">
        <v>2019</v>
      </c>
      <c r="J532" s="7">
        <v>566000000</v>
      </c>
      <c r="K532" t="s">
        <v>1420</v>
      </c>
      <c r="L532" s="3">
        <f>Q2_Table[[#This Row],[Year Joined]]-Q2_Table[[#This Row],[Year Founded]]</f>
        <v>2</v>
      </c>
    </row>
    <row r="533" spans="1:12" x14ac:dyDescent="0.2">
      <c r="A533" t="s">
        <v>931</v>
      </c>
      <c r="B533" s="2">
        <v>2000000000</v>
      </c>
      <c r="C533" s="1">
        <v>43591</v>
      </c>
      <c r="D533" s="3" t="str">
        <f>TEXT(Q2_Table[[#This Row],[Date Joined]],"yyyy")</f>
        <v>2019</v>
      </c>
      <c r="E533" t="s">
        <v>27</v>
      </c>
      <c r="F533" t="s">
        <v>442</v>
      </c>
      <c r="G533" t="s">
        <v>70</v>
      </c>
      <c r="H533" t="s">
        <v>14</v>
      </c>
      <c r="I533" s="3">
        <v>2008</v>
      </c>
      <c r="J533" s="7">
        <v>634000000</v>
      </c>
      <c r="K533" t="s">
        <v>932</v>
      </c>
      <c r="L533" s="3">
        <f>Q2_Table[[#This Row],[Year Joined]]-Q2_Table[[#This Row],[Year Founded]]</f>
        <v>11</v>
      </c>
    </row>
    <row r="534" spans="1:12" x14ac:dyDescent="0.2">
      <c r="A534" t="s">
        <v>1421</v>
      </c>
      <c r="B534" s="2">
        <v>2000000000</v>
      </c>
      <c r="C534" s="1">
        <v>43237</v>
      </c>
      <c r="D534" s="3" t="str">
        <f>TEXT(Q2_Table[[#This Row],[Date Joined]],"yyyy")</f>
        <v>2018</v>
      </c>
      <c r="E534" t="s">
        <v>11</v>
      </c>
      <c r="F534" t="s">
        <v>1120</v>
      </c>
      <c r="G534" t="s">
        <v>1121</v>
      </c>
      <c r="H534" t="s">
        <v>14</v>
      </c>
      <c r="I534" s="3">
        <v>2014</v>
      </c>
      <c r="J534" s="7">
        <v>147000000</v>
      </c>
      <c r="K534" t="s">
        <v>1422</v>
      </c>
      <c r="L534" s="3">
        <f>Q2_Table[[#This Row],[Year Joined]]-Q2_Table[[#This Row],[Year Founded]]</f>
        <v>4</v>
      </c>
    </row>
    <row r="535" spans="1:12" x14ac:dyDescent="0.2">
      <c r="A535" t="s">
        <v>1184</v>
      </c>
      <c r="B535" s="2">
        <v>2000000000</v>
      </c>
      <c r="C535" s="1">
        <v>44594</v>
      </c>
      <c r="D535" s="3" t="str">
        <f>TEXT(Q2_Table[[#This Row],[Date Joined]],"yyyy")</f>
        <v>2022</v>
      </c>
      <c r="E535" t="s">
        <v>36</v>
      </c>
      <c r="F535" t="s">
        <v>28</v>
      </c>
      <c r="G535" t="s">
        <v>19</v>
      </c>
      <c r="H535" t="s">
        <v>20</v>
      </c>
      <c r="I535" s="3">
        <v>2014</v>
      </c>
      <c r="J535" s="7">
        <v>261000000</v>
      </c>
      <c r="K535" t="s">
        <v>1185</v>
      </c>
      <c r="L535" s="3">
        <f>Q2_Table[[#This Row],[Year Joined]]-Q2_Table[[#This Row],[Year Founded]]</f>
        <v>8</v>
      </c>
    </row>
    <row r="536" spans="1:12" x14ac:dyDescent="0.2">
      <c r="A536" t="s">
        <v>933</v>
      </c>
      <c r="B536" s="2">
        <v>2000000000</v>
      </c>
      <c r="C536" s="1">
        <v>42682</v>
      </c>
      <c r="D536" s="3" t="str">
        <f>TEXT(Q2_Table[[#This Row],[Date Joined]],"yyyy")</f>
        <v>2016</v>
      </c>
      <c r="E536" t="s">
        <v>49</v>
      </c>
      <c r="F536" t="s">
        <v>934</v>
      </c>
      <c r="G536" t="s">
        <v>935</v>
      </c>
      <c r="H536" t="s">
        <v>14</v>
      </c>
      <c r="I536" s="3">
        <v>1979</v>
      </c>
      <c r="J536" s="7">
        <v>556000000</v>
      </c>
      <c r="K536" t="s">
        <v>936</v>
      </c>
      <c r="L536" s="3">
        <f>Q2_Table[[#This Row],[Year Joined]]-Q2_Table[[#This Row],[Year Founded]]</f>
        <v>37</v>
      </c>
    </row>
    <row r="537" spans="1:12" x14ac:dyDescent="0.2">
      <c r="A537" t="s">
        <v>1423</v>
      </c>
      <c r="B537" s="2">
        <v>2000000000</v>
      </c>
      <c r="C537" s="1">
        <v>42846</v>
      </c>
      <c r="D537" s="3" t="str">
        <f>TEXT(Q2_Table[[#This Row],[Date Joined]],"yyyy")</f>
        <v>2017</v>
      </c>
      <c r="E537" t="s">
        <v>36</v>
      </c>
      <c r="F537" t="s">
        <v>198</v>
      </c>
      <c r="G537" t="s">
        <v>19</v>
      </c>
      <c r="H537" t="s">
        <v>20</v>
      </c>
      <c r="I537" s="3">
        <v>2009</v>
      </c>
      <c r="J537" s="7">
        <v>226000000</v>
      </c>
      <c r="K537" t="s">
        <v>1424</v>
      </c>
      <c r="L537" s="3">
        <f>Q2_Table[[#This Row],[Year Joined]]-Q2_Table[[#This Row],[Year Founded]]</f>
        <v>8</v>
      </c>
    </row>
    <row r="538" spans="1:12" x14ac:dyDescent="0.2">
      <c r="A538" t="s">
        <v>1302</v>
      </c>
      <c r="B538" s="2">
        <v>2000000000</v>
      </c>
      <c r="C538" s="1">
        <v>44322</v>
      </c>
      <c r="D538" s="3" t="str">
        <f>TEXT(Q2_Table[[#This Row],[Date Joined]],"yyyy")</f>
        <v>2021</v>
      </c>
      <c r="E538" t="s">
        <v>27</v>
      </c>
      <c r="F538" t="s">
        <v>293</v>
      </c>
      <c r="G538" t="s">
        <v>19</v>
      </c>
      <c r="H538" t="s">
        <v>20</v>
      </c>
      <c r="I538" s="3">
        <v>2017</v>
      </c>
      <c r="J538" s="7">
        <v>277000000</v>
      </c>
      <c r="K538" t="s">
        <v>1303</v>
      </c>
      <c r="L538" s="3">
        <f>Q2_Table[[#This Row],[Year Joined]]-Q2_Table[[#This Row],[Year Founded]]</f>
        <v>4</v>
      </c>
    </row>
    <row r="539" spans="1:12" x14ac:dyDescent="0.2">
      <c r="A539" t="s">
        <v>1425</v>
      </c>
      <c r="B539" s="2">
        <v>2000000000</v>
      </c>
      <c r="C539" s="1">
        <v>44068</v>
      </c>
      <c r="D539" s="3" t="str">
        <f>TEXT(Q2_Table[[#This Row],[Date Joined]],"yyyy")</f>
        <v>2020</v>
      </c>
      <c r="E539" t="s">
        <v>52</v>
      </c>
      <c r="F539" t="s">
        <v>198</v>
      </c>
      <c r="G539" t="s">
        <v>19</v>
      </c>
      <c r="H539" t="s">
        <v>20</v>
      </c>
      <c r="I539" s="3">
        <v>2011</v>
      </c>
      <c r="J539" s="7">
        <v>356000000</v>
      </c>
      <c r="K539" t="s">
        <v>1426</v>
      </c>
      <c r="L539" s="3">
        <f>Q2_Table[[#This Row],[Year Joined]]-Q2_Table[[#This Row],[Year Founded]]</f>
        <v>9</v>
      </c>
    </row>
    <row r="540" spans="1:12" x14ac:dyDescent="0.2">
      <c r="A540" t="s">
        <v>1244</v>
      </c>
      <c r="B540" s="2">
        <v>2000000000</v>
      </c>
      <c r="C540" s="1">
        <v>44418</v>
      </c>
      <c r="D540" s="3" t="str">
        <f>TEXT(Q2_Table[[#This Row],[Date Joined]],"yyyy")</f>
        <v>2021</v>
      </c>
      <c r="E540" t="s">
        <v>97</v>
      </c>
      <c r="F540" t="s">
        <v>160</v>
      </c>
      <c r="G540" t="s">
        <v>19</v>
      </c>
      <c r="H540" t="s">
        <v>20</v>
      </c>
      <c r="I540" s="3">
        <v>2012</v>
      </c>
      <c r="J540" s="7">
        <v>259000000</v>
      </c>
      <c r="K540" t="s">
        <v>1245</v>
      </c>
      <c r="L540" s="3">
        <f>Q2_Table[[#This Row],[Year Joined]]-Q2_Table[[#This Row],[Year Founded]]</f>
        <v>9</v>
      </c>
    </row>
    <row r="541" spans="1:12" x14ac:dyDescent="0.2">
      <c r="A541" t="s">
        <v>1186</v>
      </c>
      <c r="B541" s="2">
        <v>2000000000</v>
      </c>
      <c r="C541" s="1">
        <v>44504</v>
      </c>
      <c r="D541" s="3" t="str">
        <f>TEXT(Q2_Table[[#This Row],[Date Joined]],"yyyy")</f>
        <v>2021</v>
      </c>
      <c r="E541" t="s">
        <v>52</v>
      </c>
      <c r="F541" t="s">
        <v>257</v>
      </c>
      <c r="G541" t="s">
        <v>19</v>
      </c>
      <c r="H541" t="s">
        <v>20</v>
      </c>
      <c r="I541" s="3">
        <v>2011</v>
      </c>
      <c r="J541" s="7">
        <v>237000000</v>
      </c>
      <c r="K541" t="s">
        <v>1187</v>
      </c>
      <c r="L541" s="3">
        <f>Q2_Table[[#This Row],[Year Joined]]-Q2_Table[[#This Row],[Year Founded]]</f>
        <v>10</v>
      </c>
    </row>
    <row r="542" spans="1:12" x14ac:dyDescent="0.2">
      <c r="A542" t="s">
        <v>1268</v>
      </c>
      <c r="B542" s="2">
        <v>2000000000</v>
      </c>
      <c r="C542" s="1">
        <v>44552</v>
      </c>
      <c r="D542" s="3" t="str">
        <f>TEXT(Q2_Table[[#This Row],[Date Joined]],"yyyy")</f>
        <v>2021</v>
      </c>
      <c r="E542" t="s">
        <v>36</v>
      </c>
      <c r="F542" t="s">
        <v>28</v>
      </c>
      <c r="G542" t="s">
        <v>19</v>
      </c>
      <c r="H542" t="s">
        <v>20</v>
      </c>
      <c r="I542" s="3">
        <v>2000</v>
      </c>
      <c r="J542" s="7">
        <v>96000000</v>
      </c>
      <c r="K542" t="s">
        <v>571</v>
      </c>
      <c r="L542" s="3">
        <f>Q2_Table[[#This Row],[Year Joined]]-Q2_Table[[#This Row],[Year Founded]]</f>
        <v>21</v>
      </c>
    </row>
    <row r="543" spans="1:12" x14ac:dyDescent="0.2">
      <c r="A543" t="s">
        <v>1308</v>
      </c>
      <c r="B543" s="2">
        <v>2000000000</v>
      </c>
      <c r="C543" s="1">
        <v>44546</v>
      </c>
      <c r="D543" s="3" t="str">
        <f>TEXT(Q2_Table[[#This Row],[Date Joined]],"yyyy")</f>
        <v>2021</v>
      </c>
      <c r="E543" t="s">
        <v>36</v>
      </c>
      <c r="F543" t="s">
        <v>101</v>
      </c>
      <c r="G543" t="s">
        <v>19</v>
      </c>
      <c r="H543" t="s">
        <v>20</v>
      </c>
      <c r="I543" s="3">
        <v>2012</v>
      </c>
      <c r="J543" s="7">
        <v>487000000</v>
      </c>
      <c r="K543" t="s">
        <v>1309</v>
      </c>
      <c r="L543" s="3">
        <f>Q2_Table[[#This Row],[Year Joined]]-Q2_Table[[#This Row],[Year Founded]]</f>
        <v>9</v>
      </c>
    </row>
    <row r="544" spans="1:12" x14ac:dyDescent="0.2">
      <c r="A544" t="s">
        <v>1304</v>
      </c>
      <c r="B544" s="2">
        <v>2000000000</v>
      </c>
      <c r="C544" s="1">
        <v>44630</v>
      </c>
      <c r="D544" s="3" t="str">
        <f>TEXT(Q2_Table[[#This Row],[Date Joined]],"yyyy")</f>
        <v>2022</v>
      </c>
      <c r="E544" t="s">
        <v>27</v>
      </c>
      <c r="F544" t="s">
        <v>319</v>
      </c>
      <c r="G544" t="s">
        <v>19</v>
      </c>
      <c r="H544" t="s">
        <v>20</v>
      </c>
      <c r="I544" s="3">
        <v>2015</v>
      </c>
      <c r="J544" s="7">
        <v>365000000</v>
      </c>
      <c r="K544" t="s">
        <v>1305</v>
      </c>
      <c r="L544" s="3">
        <f>Q2_Table[[#This Row],[Year Joined]]-Q2_Table[[#This Row],[Year Founded]]</f>
        <v>7</v>
      </c>
    </row>
    <row r="545" spans="1:12" x14ac:dyDescent="0.2">
      <c r="A545" t="s">
        <v>1117</v>
      </c>
      <c r="B545" s="2">
        <v>2000000000</v>
      </c>
      <c r="C545" s="1">
        <v>44319</v>
      </c>
      <c r="D545" s="3" t="str">
        <f>TEXT(Q2_Table[[#This Row],[Date Joined]],"yyyy")</f>
        <v>2021</v>
      </c>
      <c r="E545" t="s">
        <v>36</v>
      </c>
      <c r="F545" t="s">
        <v>686</v>
      </c>
      <c r="G545" t="s">
        <v>38</v>
      </c>
      <c r="H545" t="s">
        <v>39</v>
      </c>
      <c r="I545" s="3">
        <v>2004</v>
      </c>
      <c r="J545" s="7">
        <v>222000000</v>
      </c>
      <c r="K545" t="s">
        <v>1118</v>
      </c>
      <c r="L545" s="3">
        <f>Q2_Table[[#This Row],[Year Joined]]-Q2_Table[[#This Row],[Year Founded]]</f>
        <v>17</v>
      </c>
    </row>
    <row r="546" spans="1:12" x14ac:dyDescent="0.2">
      <c r="A546" t="s">
        <v>959</v>
      </c>
      <c r="B546" s="2">
        <v>2000000000</v>
      </c>
      <c r="C546" s="1">
        <v>44539</v>
      </c>
      <c r="D546" s="3" t="str">
        <f>TEXT(Q2_Table[[#This Row],[Date Joined]],"yyyy")</f>
        <v>2021</v>
      </c>
      <c r="E546" t="s">
        <v>23</v>
      </c>
      <c r="F546" t="s">
        <v>208</v>
      </c>
      <c r="G546" t="s">
        <v>149</v>
      </c>
      <c r="H546" t="s">
        <v>33</v>
      </c>
      <c r="I546" s="3">
        <v>2020</v>
      </c>
      <c r="J546" s="7">
        <v>766000000</v>
      </c>
      <c r="K546" t="s">
        <v>960</v>
      </c>
      <c r="L546" s="3">
        <f>Q2_Table[[#This Row],[Year Joined]]-Q2_Table[[#This Row],[Year Founded]]</f>
        <v>1</v>
      </c>
    </row>
    <row r="547" spans="1:12" x14ac:dyDescent="0.2">
      <c r="A547" t="s">
        <v>1208</v>
      </c>
      <c r="B547" s="2">
        <v>2000000000</v>
      </c>
      <c r="C547" s="1">
        <v>43872</v>
      </c>
      <c r="D547" s="3" t="str">
        <f>TEXT(Q2_Table[[#This Row],[Date Joined]],"yyyy")</f>
        <v>2020</v>
      </c>
      <c r="E547" t="s">
        <v>17</v>
      </c>
      <c r="F547" t="s">
        <v>1209</v>
      </c>
      <c r="G547" t="s">
        <v>19</v>
      </c>
      <c r="H547" t="s">
        <v>20</v>
      </c>
      <c r="I547" s="3">
        <v>2010</v>
      </c>
      <c r="J547" s="7">
        <v>275000000</v>
      </c>
      <c r="K547" t="s">
        <v>1210</v>
      </c>
      <c r="L547" s="3">
        <f>Q2_Table[[#This Row],[Year Joined]]-Q2_Table[[#This Row],[Year Founded]]</f>
        <v>10</v>
      </c>
    </row>
    <row r="548" spans="1:12" x14ac:dyDescent="0.2">
      <c r="A548" t="s">
        <v>1119</v>
      </c>
      <c r="B548" s="2">
        <v>2000000000</v>
      </c>
      <c r="C548" s="1">
        <v>44355</v>
      </c>
      <c r="D548" s="3" t="str">
        <f>TEXT(Q2_Table[[#This Row],[Date Joined]],"yyyy")</f>
        <v>2021</v>
      </c>
      <c r="E548" t="s">
        <v>27</v>
      </c>
      <c r="F548" t="s">
        <v>1120</v>
      </c>
      <c r="G548" t="s">
        <v>1121</v>
      </c>
      <c r="H548" t="s">
        <v>14</v>
      </c>
      <c r="I548" s="3">
        <v>2013</v>
      </c>
      <c r="J548" s="7">
        <v>190000000</v>
      </c>
      <c r="K548" t="s">
        <v>1122</v>
      </c>
      <c r="L548" s="3">
        <f>Q2_Table[[#This Row],[Year Joined]]-Q2_Table[[#This Row],[Year Founded]]</f>
        <v>8</v>
      </c>
    </row>
    <row r="549" spans="1:12" x14ac:dyDescent="0.2">
      <c r="A549" t="s">
        <v>1427</v>
      </c>
      <c r="B549" s="2">
        <v>2000000000</v>
      </c>
      <c r="C549" s="1">
        <v>43682</v>
      </c>
      <c r="D549" s="3" t="str">
        <f>TEXT(Q2_Table[[#This Row],[Date Joined]],"yyyy")</f>
        <v>2019</v>
      </c>
      <c r="E549" t="s">
        <v>213</v>
      </c>
      <c r="F549" t="s">
        <v>1120</v>
      </c>
      <c r="G549" t="s">
        <v>1121</v>
      </c>
      <c r="H549" t="s">
        <v>14</v>
      </c>
      <c r="I549" s="3">
        <v>2012</v>
      </c>
      <c r="J549" s="7">
        <v>410000000</v>
      </c>
      <c r="K549" t="s">
        <v>1428</v>
      </c>
      <c r="L549" s="3">
        <f>Q2_Table[[#This Row],[Year Joined]]-Q2_Table[[#This Row],[Year Founded]]</f>
        <v>7</v>
      </c>
    </row>
    <row r="550" spans="1:12" x14ac:dyDescent="0.2">
      <c r="A550" t="s">
        <v>1040</v>
      </c>
      <c r="B550" s="2">
        <v>2000000000</v>
      </c>
      <c r="C550" s="1">
        <v>44397</v>
      </c>
      <c r="D550" s="3" t="str">
        <f>TEXT(Q2_Table[[#This Row],[Date Joined]],"yyyy")</f>
        <v>2021</v>
      </c>
      <c r="E550" t="s">
        <v>36</v>
      </c>
      <c r="F550" t="s">
        <v>28</v>
      </c>
      <c r="G550" t="s">
        <v>19</v>
      </c>
      <c r="H550" t="s">
        <v>20</v>
      </c>
      <c r="I550" s="3">
        <v>2010</v>
      </c>
      <c r="J550" s="7">
        <v>225000000</v>
      </c>
      <c r="K550" t="s">
        <v>1041</v>
      </c>
      <c r="L550" s="3">
        <f>Q2_Table[[#This Row],[Year Joined]]-Q2_Table[[#This Row],[Year Founded]]</f>
        <v>11</v>
      </c>
    </row>
    <row r="551" spans="1:12" x14ac:dyDescent="0.2">
      <c r="A551" t="s">
        <v>1042</v>
      </c>
      <c r="B551" s="2">
        <v>2000000000</v>
      </c>
      <c r="C551" s="1">
        <v>44341</v>
      </c>
      <c r="D551" s="3" t="str">
        <f>TEXT(Q2_Table[[#This Row],[Date Joined]],"yyyy")</f>
        <v>2021</v>
      </c>
      <c r="E551" t="s">
        <v>27</v>
      </c>
      <c r="F551" t="s">
        <v>28</v>
      </c>
      <c r="G551" t="s">
        <v>19</v>
      </c>
      <c r="H551" t="s">
        <v>20</v>
      </c>
      <c r="I551" s="3">
        <v>2012</v>
      </c>
      <c r="J551" s="7">
        <v>253000000</v>
      </c>
      <c r="K551" t="s">
        <v>1043</v>
      </c>
      <c r="L551" s="3">
        <f>Q2_Table[[#This Row],[Year Joined]]-Q2_Table[[#This Row],[Year Founded]]</f>
        <v>9</v>
      </c>
    </row>
    <row r="552" spans="1:12" x14ac:dyDescent="0.2">
      <c r="A552" t="s">
        <v>1151</v>
      </c>
      <c r="B552" s="2">
        <v>2000000000</v>
      </c>
      <c r="C552" s="1">
        <v>44390</v>
      </c>
      <c r="D552" s="3" t="str">
        <f>TEXT(Q2_Table[[#This Row],[Date Joined]],"yyyy")</f>
        <v>2021</v>
      </c>
      <c r="E552" t="s">
        <v>27</v>
      </c>
      <c r="F552" t="s">
        <v>208</v>
      </c>
      <c r="G552" t="s">
        <v>149</v>
      </c>
      <c r="H552" t="s">
        <v>33</v>
      </c>
      <c r="I552" s="3">
        <v>2016</v>
      </c>
      <c r="J552" s="7">
        <v>403000000</v>
      </c>
      <c r="K552" t="s">
        <v>1152</v>
      </c>
      <c r="L552" s="3">
        <f>Q2_Table[[#This Row],[Year Joined]]-Q2_Table[[#This Row],[Year Founded]]</f>
        <v>5</v>
      </c>
    </row>
    <row r="553" spans="1:12" x14ac:dyDescent="0.2">
      <c r="A553" t="s">
        <v>1044</v>
      </c>
      <c r="B553" s="2">
        <v>2000000000</v>
      </c>
      <c r="C553" s="1">
        <v>44449</v>
      </c>
      <c r="D553" s="3" t="str">
        <f>TEXT(Q2_Table[[#This Row],[Date Joined]],"yyyy")</f>
        <v>2021</v>
      </c>
      <c r="E553" t="s">
        <v>17</v>
      </c>
      <c r="F553" t="s">
        <v>811</v>
      </c>
      <c r="G553" t="s">
        <v>19</v>
      </c>
      <c r="H553" t="s">
        <v>20</v>
      </c>
      <c r="I553" s="3">
        <v>2016</v>
      </c>
      <c r="J553" s="7">
        <v>435000000</v>
      </c>
      <c r="K553" t="s">
        <v>1045</v>
      </c>
      <c r="L553" s="3">
        <f>Q2_Table[[#This Row],[Year Joined]]-Q2_Table[[#This Row],[Year Founded]]</f>
        <v>5</v>
      </c>
    </row>
    <row r="554" spans="1:12" x14ac:dyDescent="0.2">
      <c r="A554" t="s">
        <v>1219</v>
      </c>
      <c r="B554" s="2">
        <v>2000000000</v>
      </c>
      <c r="C554" s="1">
        <v>44524</v>
      </c>
      <c r="D554" s="3" t="str">
        <f>TEXT(Q2_Table[[#This Row],[Date Joined]],"yyyy")</f>
        <v>2021</v>
      </c>
      <c r="E554" t="s">
        <v>23</v>
      </c>
      <c r="F554" t="s">
        <v>157</v>
      </c>
      <c r="G554" t="s">
        <v>70</v>
      </c>
      <c r="H554" t="s">
        <v>14</v>
      </c>
      <c r="I554" s="3">
        <v>2015</v>
      </c>
      <c r="J554" s="7">
        <v>509000000</v>
      </c>
      <c r="K554" t="s">
        <v>1220</v>
      </c>
      <c r="L554" s="3">
        <f>Q2_Table[[#This Row],[Year Joined]]-Q2_Table[[#This Row],[Year Founded]]</f>
        <v>6</v>
      </c>
    </row>
    <row r="555" spans="1:12" x14ac:dyDescent="0.2">
      <c r="A555" t="s">
        <v>1188</v>
      </c>
      <c r="B555" s="2">
        <v>2000000000</v>
      </c>
      <c r="C555" s="1">
        <v>44608</v>
      </c>
      <c r="D555" s="3" t="str">
        <f>TEXT(Q2_Table[[#This Row],[Date Joined]],"yyyy")</f>
        <v>2022</v>
      </c>
      <c r="E555" t="s">
        <v>27</v>
      </c>
      <c r="F555" t="s">
        <v>293</v>
      </c>
      <c r="G555" t="s">
        <v>19</v>
      </c>
      <c r="H555" t="s">
        <v>20</v>
      </c>
      <c r="I555" s="3">
        <v>2019</v>
      </c>
      <c r="J555" s="7">
        <v>231000000</v>
      </c>
      <c r="K555" t="s">
        <v>1189</v>
      </c>
      <c r="L555" s="3">
        <f>Q2_Table[[#This Row],[Year Joined]]-Q2_Table[[#This Row],[Year Founded]]</f>
        <v>3</v>
      </c>
    </row>
    <row r="556" spans="1:12" x14ac:dyDescent="0.2">
      <c r="A556" t="s">
        <v>1429</v>
      </c>
      <c r="B556" s="2">
        <v>2000000000</v>
      </c>
      <c r="C556" s="1">
        <v>44455</v>
      </c>
      <c r="D556" s="3" t="str">
        <f>TEXT(Q2_Table[[#This Row],[Date Joined]],"yyyy")</f>
        <v>2021</v>
      </c>
      <c r="E556" t="s">
        <v>97</v>
      </c>
      <c r="F556" t="s">
        <v>101</v>
      </c>
      <c r="G556" t="s">
        <v>19</v>
      </c>
      <c r="H556" t="s">
        <v>20</v>
      </c>
      <c r="I556" s="3">
        <v>2016</v>
      </c>
      <c r="J556" s="7">
        <v>296000000</v>
      </c>
      <c r="K556" t="s">
        <v>1430</v>
      </c>
      <c r="L556" s="3">
        <f>Q2_Table[[#This Row],[Year Joined]]-Q2_Table[[#This Row],[Year Founded]]</f>
        <v>5</v>
      </c>
    </row>
    <row r="557" spans="1:12" x14ac:dyDescent="0.2">
      <c r="A557" t="s">
        <v>1080</v>
      </c>
      <c r="B557" s="2">
        <v>2000000000</v>
      </c>
      <c r="C557" s="1">
        <v>44335</v>
      </c>
      <c r="D557" s="3" t="str">
        <f>TEXT(Q2_Table[[#This Row],[Date Joined]],"yyyy")</f>
        <v>2021</v>
      </c>
      <c r="E557" t="s">
        <v>133</v>
      </c>
      <c r="F557" t="s">
        <v>301</v>
      </c>
      <c r="G557" t="s">
        <v>13</v>
      </c>
      <c r="H557" t="s">
        <v>14</v>
      </c>
      <c r="I557" s="3">
        <v>2014</v>
      </c>
      <c r="J557" s="7">
        <v>125000000</v>
      </c>
      <c r="K557" t="s">
        <v>912</v>
      </c>
      <c r="L557" s="3">
        <f>Q2_Table[[#This Row],[Year Joined]]-Q2_Table[[#This Row],[Year Founded]]</f>
        <v>7</v>
      </c>
    </row>
    <row r="558" spans="1:12" x14ac:dyDescent="0.2">
      <c r="A558" t="s">
        <v>1431</v>
      </c>
      <c r="B558" s="2">
        <v>2000000000</v>
      </c>
      <c r="C558" s="1">
        <v>44517</v>
      </c>
      <c r="D558" s="3" t="str">
        <f>TEXT(Q2_Table[[#This Row],[Date Joined]],"yyyy")</f>
        <v>2021</v>
      </c>
      <c r="E558" t="s">
        <v>201</v>
      </c>
      <c r="F558" t="s">
        <v>1432</v>
      </c>
      <c r="G558" t="s">
        <v>357</v>
      </c>
      <c r="H558" t="s">
        <v>14</v>
      </c>
      <c r="I558" s="3">
        <v>2018</v>
      </c>
      <c r="J558" s="7">
        <v>161000000</v>
      </c>
      <c r="K558" t="s">
        <v>1433</v>
      </c>
      <c r="L558" s="3">
        <f>Q2_Table[[#This Row],[Year Joined]]-Q2_Table[[#This Row],[Year Founded]]</f>
        <v>3</v>
      </c>
    </row>
    <row r="559" spans="1:12" x14ac:dyDescent="0.2">
      <c r="A559" t="s">
        <v>1310</v>
      </c>
      <c r="B559" s="2">
        <v>2000000000</v>
      </c>
      <c r="C559" s="1">
        <v>44263</v>
      </c>
      <c r="D559" s="3" t="str">
        <f>TEXT(Q2_Table[[#This Row],[Date Joined]],"yyyy")</f>
        <v>2021</v>
      </c>
      <c r="E559" t="s">
        <v>27</v>
      </c>
      <c r="F559" t="s">
        <v>42</v>
      </c>
      <c r="G559" t="s">
        <v>43</v>
      </c>
      <c r="H559" t="s">
        <v>33</v>
      </c>
      <c r="I559" s="3">
        <v>2014</v>
      </c>
      <c r="J559" s="7">
        <v>791000000</v>
      </c>
      <c r="K559" t="s">
        <v>1311</v>
      </c>
      <c r="L559" s="3">
        <f>Q2_Table[[#This Row],[Year Joined]]-Q2_Table[[#This Row],[Year Founded]]</f>
        <v>7</v>
      </c>
    </row>
    <row r="560" spans="1:12" x14ac:dyDescent="0.2">
      <c r="A560" t="s">
        <v>1046</v>
      </c>
      <c r="B560" s="2">
        <v>2000000000</v>
      </c>
      <c r="C560" s="1">
        <v>44565</v>
      </c>
      <c r="D560" s="3" t="str">
        <f>TEXT(Q2_Table[[#This Row],[Date Joined]],"yyyy")</f>
        <v>2022</v>
      </c>
      <c r="E560" t="s">
        <v>17</v>
      </c>
      <c r="F560" t="s">
        <v>1047</v>
      </c>
      <c r="G560" t="s">
        <v>357</v>
      </c>
      <c r="H560" t="s">
        <v>14</v>
      </c>
      <c r="I560" s="3">
        <v>2012</v>
      </c>
      <c r="J560" s="7">
        <v>190000000</v>
      </c>
      <c r="K560" t="s">
        <v>1048</v>
      </c>
      <c r="L560" s="3">
        <f>Q2_Table[[#This Row],[Year Joined]]-Q2_Table[[#This Row],[Year Founded]]</f>
        <v>10</v>
      </c>
    </row>
    <row r="561" spans="1:12" x14ac:dyDescent="0.2">
      <c r="A561" t="s">
        <v>1049</v>
      </c>
      <c r="B561" s="2">
        <v>2000000000</v>
      </c>
      <c r="C561" s="1">
        <v>44151</v>
      </c>
      <c r="D561" s="3" t="str">
        <f>TEXT(Q2_Table[[#This Row],[Date Joined]],"yyyy")</f>
        <v>2020</v>
      </c>
      <c r="E561" t="s">
        <v>36</v>
      </c>
      <c r="F561" t="s">
        <v>28</v>
      </c>
      <c r="G561" t="s">
        <v>19</v>
      </c>
      <c r="H561" t="s">
        <v>20</v>
      </c>
      <c r="I561" s="3">
        <v>2009</v>
      </c>
      <c r="J561" s="7">
        <v>152000000</v>
      </c>
      <c r="K561" t="s">
        <v>1050</v>
      </c>
      <c r="L561" s="3">
        <f>Q2_Table[[#This Row],[Year Joined]]-Q2_Table[[#This Row],[Year Founded]]</f>
        <v>11</v>
      </c>
    </row>
    <row r="562" spans="1:12" x14ac:dyDescent="0.2">
      <c r="A562" t="s">
        <v>1434</v>
      </c>
      <c r="B562" s="2">
        <v>2000000000</v>
      </c>
      <c r="C562" s="1">
        <v>44522</v>
      </c>
      <c r="D562" s="3" t="str">
        <f>TEXT(Q2_Table[[#This Row],[Date Joined]],"yyyy")</f>
        <v>2021</v>
      </c>
      <c r="E562" t="s">
        <v>97</v>
      </c>
      <c r="F562" t="s">
        <v>101</v>
      </c>
      <c r="G562" t="s">
        <v>19</v>
      </c>
      <c r="H562" t="s">
        <v>20</v>
      </c>
      <c r="I562" s="3">
        <v>2015</v>
      </c>
      <c r="J562" s="7">
        <v>296000000</v>
      </c>
      <c r="K562" t="s">
        <v>1435</v>
      </c>
      <c r="L562" s="3">
        <f>Q2_Table[[#This Row],[Year Joined]]-Q2_Table[[#This Row],[Year Founded]]</f>
        <v>6</v>
      </c>
    </row>
    <row r="563" spans="1:12" x14ac:dyDescent="0.2">
      <c r="A563" t="s">
        <v>1051</v>
      </c>
      <c r="B563" s="2">
        <v>2000000000</v>
      </c>
      <c r="C563" s="1">
        <v>44608</v>
      </c>
      <c r="D563" s="3" t="str">
        <f>TEXT(Q2_Table[[#This Row],[Date Joined]],"yyyy")</f>
        <v>2022</v>
      </c>
      <c r="E563" t="s">
        <v>36</v>
      </c>
      <c r="F563" t="s">
        <v>437</v>
      </c>
      <c r="G563" t="s">
        <v>19</v>
      </c>
      <c r="H563" t="s">
        <v>20</v>
      </c>
      <c r="I563" s="3">
        <v>2019</v>
      </c>
      <c r="J563" s="7">
        <v>129000000</v>
      </c>
      <c r="K563" t="s">
        <v>1052</v>
      </c>
      <c r="L563" s="3">
        <f>Q2_Table[[#This Row],[Year Joined]]-Q2_Table[[#This Row],[Year Founded]]</f>
        <v>3</v>
      </c>
    </row>
    <row r="564" spans="1:12" x14ac:dyDescent="0.2">
      <c r="A564" t="s">
        <v>1436</v>
      </c>
      <c r="B564" s="2">
        <v>2000000000</v>
      </c>
      <c r="C564" s="1">
        <v>44494</v>
      </c>
      <c r="D564" s="3" t="str">
        <f>TEXT(Q2_Table[[#This Row],[Date Joined]],"yyyy")</f>
        <v>2021</v>
      </c>
      <c r="E564" t="s">
        <v>156</v>
      </c>
      <c r="F564" t="s">
        <v>208</v>
      </c>
      <c r="G564" t="s">
        <v>149</v>
      </c>
      <c r="H564" t="s">
        <v>33</v>
      </c>
      <c r="I564" s="3">
        <v>2018</v>
      </c>
      <c r="J564" s="7">
        <v>587000000</v>
      </c>
      <c r="K564" t="s">
        <v>1437</v>
      </c>
      <c r="L564" s="3">
        <f>Q2_Table[[#This Row],[Year Joined]]-Q2_Table[[#This Row],[Year Founded]]</f>
        <v>3</v>
      </c>
    </row>
    <row r="565" spans="1:12" x14ac:dyDescent="0.2">
      <c r="A565" t="s">
        <v>1123</v>
      </c>
      <c r="B565" s="2">
        <v>2000000000</v>
      </c>
      <c r="C565" s="1">
        <v>44286</v>
      </c>
      <c r="D565" s="3" t="str">
        <f>TEXT(Q2_Table[[#This Row],[Date Joined]],"yyyy")</f>
        <v>2021</v>
      </c>
      <c r="E565" t="s">
        <v>23</v>
      </c>
      <c r="F565" t="s">
        <v>28</v>
      </c>
      <c r="G565" t="s">
        <v>19</v>
      </c>
      <c r="H565" t="s">
        <v>20</v>
      </c>
      <c r="I565" s="3">
        <v>2015</v>
      </c>
      <c r="J565" s="7">
        <v>450000000</v>
      </c>
      <c r="K565" t="s">
        <v>1124</v>
      </c>
      <c r="L565" s="3">
        <f>Q2_Table[[#This Row],[Year Joined]]-Q2_Table[[#This Row],[Year Founded]]</f>
        <v>6</v>
      </c>
    </row>
    <row r="566" spans="1:12" x14ac:dyDescent="0.2">
      <c r="A566" t="s">
        <v>1138</v>
      </c>
      <c r="B566" s="2">
        <v>2000000000</v>
      </c>
      <c r="C566" s="1">
        <v>44328</v>
      </c>
      <c r="D566" s="3" t="str">
        <f>TEXT(Q2_Table[[#This Row],[Date Joined]],"yyyy")</f>
        <v>2021</v>
      </c>
      <c r="E566" t="s">
        <v>17</v>
      </c>
      <c r="F566" t="s">
        <v>1139</v>
      </c>
      <c r="G566" t="s">
        <v>19</v>
      </c>
      <c r="H566" t="s">
        <v>20</v>
      </c>
      <c r="I566" s="3">
        <v>2017</v>
      </c>
      <c r="J566" s="7">
        <v>624000000</v>
      </c>
      <c r="K566" t="s">
        <v>1140</v>
      </c>
      <c r="L566" s="3">
        <f>Q2_Table[[#This Row],[Year Joined]]-Q2_Table[[#This Row],[Year Founded]]</f>
        <v>4</v>
      </c>
    </row>
    <row r="567" spans="1:12" x14ac:dyDescent="0.2">
      <c r="A567" t="s">
        <v>968</v>
      </c>
      <c r="B567" s="2">
        <v>2000000000</v>
      </c>
      <c r="C567" s="1">
        <v>43250</v>
      </c>
      <c r="D567" s="3" t="str">
        <f>TEXT(Q2_Table[[#This Row],[Date Joined]],"yyyy")</f>
        <v>2018</v>
      </c>
      <c r="E567" t="s">
        <v>27</v>
      </c>
      <c r="F567" t="s">
        <v>28</v>
      </c>
      <c r="G567" t="s">
        <v>19</v>
      </c>
      <c r="H567" t="s">
        <v>20</v>
      </c>
      <c r="I567" s="3">
        <v>2009</v>
      </c>
      <c r="J567" s="7">
        <v>861000000</v>
      </c>
      <c r="K567" t="s">
        <v>969</v>
      </c>
      <c r="L567" s="3">
        <f>Q2_Table[[#This Row],[Year Joined]]-Q2_Table[[#This Row],[Year Founded]]</f>
        <v>9</v>
      </c>
    </row>
    <row r="568" spans="1:12" x14ac:dyDescent="0.2">
      <c r="A568" t="s">
        <v>1136</v>
      </c>
      <c r="B568" s="2">
        <v>2000000000</v>
      </c>
      <c r="C568" s="1">
        <v>44572</v>
      </c>
      <c r="D568" s="3" t="str">
        <f>TEXT(Q2_Table[[#This Row],[Date Joined]],"yyyy")</f>
        <v>2022</v>
      </c>
      <c r="E568" t="s">
        <v>97</v>
      </c>
      <c r="F568" t="s">
        <v>28</v>
      </c>
      <c r="G568" t="s">
        <v>19</v>
      </c>
      <c r="H568" t="s">
        <v>20</v>
      </c>
      <c r="I568" s="3">
        <v>2020</v>
      </c>
      <c r="J568" s="7">
        <v>298000000</v>
      </c>
      <c r="K568" t="s">
        <v>1137</v>
      </c>
      <c r="L568" s="3">
        <f>Q2_Table[[#This Row],[Year Joined]]-Q2_Table[[#This Row],[Year Founded]]</f>
        <v>2</v>
      </c>
    </row>
    <row r="569" spans="1:12" x14ac:dyDescent="0.2">
      <c r="A569" t="s">
        <v>1438</v>
      </c>
      <c r="B569" s="2">
        <v>2000000000</v>
      </c>
      <c r="C569" s="1">
        <v>40952</v>
      </c>
      <c r="D569" s="3" t="str">
        <f>TEXT(Q2_Table[[#This Row],[Date Joined]],"yyyy")</f>
        <v>2012</v>
      </c>
      <c r="E569" t="s">
        <v>49</v>
      </c>
      <c r="F569" t="s">
        <v>1439</v>
      </c>
      <c r="G569" t="s">
        <v>177</v>
      </c>
      <c r="H569" t="s">
        <v>14</v>
      </c>
      <c r="I569" s="3">
        <v>1999</v>
      </c>
      <c r="J569" s="7">
        <v>200000000</v>
      </c>
      <c r="K569" t="s">
        <v>1440</v>
      </c>
      <c r="L569" s="3">
        <f>Q2_Table[[#This Row],[Year Joined]]-Q2_Table[[#This Row],[Year Founded]]</f>
        <v>13</v>
      </c>
    </row>
    <row r="570" spans="1:12" x14ac:dyDescent="0.2">
      <c r="A570" t="s">
        <v>1125</v>
      </c>
      <c r="B570" s="2">
        <v>2000000000</v>
      </c>
      <c r="C570" s="1">
        <v>44496</v>
      </c>
      <c r="D570" s="3" t="str">
        <f>TEXT(Q2_Table[[#This Row],[Date Joined]],"yyyy")</f>
        <v>2021</v>
      </c>
      <c r="E570" t="s">
        <v>97</v>
      </c>
      <c r="F570" t="s">
        <v>1126</v>
      </c>
      <c r="G570" t="s">
        <v>19</v>
      </c>
      <c r="H570" t="s">
        <v>20</v>
      </c>
      <c r="I570" s="3">
        <v>2016</v>
      </c>
      <c r="J570" s="7">
        <v>255000000</v>
      </c>
      <c r="K570" t="s">
        <v>1127</v>
      </c>
      <c r="L570" s="3">
        <f>Q2_Table[[#This Row],[Year Joined]]-Q2_Table[[#This Row],[Year Founded]]</f>
        <v>5</v>
      </c>
    </row>
    <row r="571" spans="1:12" x14ac:dyDescent="0.2">
      <c r="A571" t="s">
        <v>1221</v>
      </c>
      <c r="B571" s="2">
        <v>2000000000</v>
      </c>
      <c r="C571" s="1">
        <v>44354</v>
      </c>
      <c r="D571" s="3" t="str">
        <f>TEXT(Q2_Table[[#This Row],[Date Joined]],"yyyy")</f>
        <v>2021</v>
      </c>
      <c r="E571" t="s">
        <v>201</v>
      </c>
      <c r="F571" t="s">
        <v>229</v>
      </c>
      <c r="G571" t="s">
        <v>230</v>
      </c>
      <c r="H571" t="s">
        <v>20</v>
      </c>
      <c r="I571" s="3">
        <v>2011</v>
      </c>
      <c r="J571" s="7">
        <v>474000000</v>
      </c>
      <c r="K571" t="s">
        <v>1222</v>
      </c>
      <c r="L571" s="3">
        <f>Q2_Table[[#This Row],[Year Joined]]-Q2_Table[[#This Row],[Year Founded]]</f>
        <v>10</v>
      </c>
    </row>
    <row r="572" spans="1:12" x14ac:dyDescent="0.2">
      <c r="A572" t="s">
        <v>937</v>
      </c>
      <c r="B572" s="2">
        <v>2000000000</v>
      </c>
      <c r="C572" s="1">
        <v>42072</v>
      </c>
      <c r="D572" s="3" t="str">
        <f>TEXT(Q2_Table[[#This Row],[Date Joined]],"yyyy")</f>
        <v>2015</v>
      </c>
      <c r="E572" t="s">
        <v>23</v>
      </c>
      <c r="F572" t="s">
        <v>24</v>
      </c>
      <c r="G572" t="s">
        <v>13</v>
      </c>
      <c r="H572" t="s">
        <v>14</v>
      </c>
      <c r="I572" s="3">
        <v>2008</v>
      </c>
      <c r="J572" s="7">
        <v>216000000</v>
      </c>
      <c r="K572" t="s">
        <v>938</v>
      </c>
      <c r="L572" s="3">
        <f>Q2_Table[[#This Row],[Year Joined]]-Q2_Table[[#This Row],[Year Founded]]</f>
        <v>7</v>
      </c>
    </row>
    <row r="573" spans="1:12" x14ac:dyDescent="0.2">
      <c r="A573" t="s">
        <v>1053</v>
      </c>
      <c r="B573" s="2">
        <v>2000000000</v>
      </c>
      <c r="C573" s="1">
        <v>42172</v>
      </c>
      <c r="D573" s="3" t="str">
        <f>TEXT(Q2_Table[[#This Row],[Date Joined]],"yyyy")</f>
        <v>2015</v>
      </c>
      <c r="E573" t="s">
        <v>156</v>
      </c>
      <c r="F573" t="s">
        <v>12</v>
      </c>
      <c r="G573" t="s">
        <v>13</v>
      </c>
      <c r="H573" t="s">
        <v>14</v>
      </c>
      <c r="I573" s="3">
        <v>2011</v>
      </c>
      <c r="J573" s="7">
        <v>755000000</v>
      </c>
      <c r="K573" t="s">
        <v>1054</v>
      </c>
      <c r="L573" s="3">
        <f>Q2_Table[[#This Row],[Year Joined]]-Q2_Table[[#This Row],[Year Founded]]</f>
        <v>4</v>
      </c>
    </row>
    <row r="574" spans="1:12" x14ac:dyDescent="0.2">
      <c r="A574" t="s">
        <v>1073</v>
      </c>
      <c r="B574" s="2">
        <v>2000000000</v>
      </c>
      <c r="C574" s="1">
        <v>44421</v>
      </c>
      <c r="D574" s="3" t="str">
        <f>TEXT(Q2_Table[[#This Row],[Date Joined]],"yyyy")</f>
        <v>2021</v>
      </c>
      <c r="E574" t="s">
        <v>27</v>
      </c>
      <c r="F574" t="s">
        <v>1074</v>
      </c>
      <c r="G574" t="s">
        <v>1075</v>
      </c>
      <c r="H574" t="s">
        <v>413</v>
      </c>
      <c r="I574" s="3">
        <v>2017</v>
      </c>
      <c r="J574" s="7">
        <v>544000000</v>
      </c>
      <c r="K574" t="s">
        <v>1076</v>
      </c>
      <c r="L574" s="3">
        <f>Q2_Table[[#This Row],[Year Joined]]-Q2_Table[[#This Row],[Year Founded]]</f>
        <v>4</v>
      </c>
    </row>
    <row r="575" spans="1:12" x14ac:dyDescent="0.2">
      <c r="A575" t="s">
        <v>1128</v>
      </c>
      <c r="B575" s="2">
        <v>2000000000</v>
      </c>
      <c r="C575" s="1">
        <v>44271</v>
      </c>
      <c r="D575" s="3" t="str">
        <f>TEXT(Q2_Table[[#This Row],[Date Joined]],"yyyy")</f>
        <v>2021</v>
      </c>
      <c r="E575" t="s">
        <v>97</v>
      </c>
      <c r="F575" t="s">
        <v>101</v>
      </c>
      <c r="G575" t="s">
        <v>19</v>
      </c>
      <c r="H575" t="s">
        <v>20</v>
      </c>
      <c r="I575" s="3">
        <v>2014</v>
      </c>
      <c r="J575" s="7">
        <v>195000000</v>
      </c>
      <c r="K575" t="s">
        <v>358</v>
      </c>
      <c r="L575" s="3">
        <f>Q2_Table[[#This Row],[Year Joined]]-Q2_Table[[#This Row],[Year Founded]]</f>
        <v>7</v>
      </c>
    </row>
    <row r="576" spans="1:12" x14ac:dyDescent="0.2">
      <c r="A576" t="s">
        <v>1441</v>
      </c>
      <c r="B576" s="2">
        <v>2000000000</v>
      </c>
      <c r="C576" s="1">
        <v>44110</v>
      </c>
      <c r="D576" s="3" t="str">
        <f>TEXT(Q2_Table[[#This Row],[Date Joined]],"yyyy")</f>
        <v>2020</v>
      </c>
      <c r="E576" t="s">
        <v>27</v>
      </c>
      <c r="F576" t="s">
        <v>101</v>
      </c>
      <c r="G576" t="s">
        <v>19</v>
      </c>
      <c r="H576" t="s">
        <v>20</v>
      </c>
      <c r="I576" s="3">
        <v>2017</v>
      </c>
      <c r="J576" s="7">
        <v>365000000</v>
      </c>
      <c r="K576" t="s">
        <v>1442</v>
      </c>
      <c r="L576" s="3">
        <f>Q2_Table[[#This Row],[Year Joined]]-Q2_Table[[#This Row],[Year Founded]]</f>
        <v>3</v>
      </c>
    </row>
    <row r="577" spans="1:12" x14ac:dyDescent="0.2">
      <c r="A577" t="s">
        <v>1055</v>
      </c>
      <c r="B577" s="2">
        <v>2000000000</v>
      </c>
      <c r="C577" s="1">
        <v>44258</v>
      </c>
      <c r="D577" s="3" t="str">
        <f>TEXT(Q2_Table[[#This Row],[Date Joined]],"yyyy")</f>
        <v>2021</v>
      </c>
      <c r="E577" t="s">
        <v>17</v>
      </c>
      <c r="F577" t="s">
        <v>1056</v>
      </c>
      <c r="G577" t="s">
        <v>19</v>
      </c>
      <c r="H577" t="s">
        <v>20</v>
      </c>
      <c r="I577" s="3">
        <v>2019</v>
      </c>
      <c r="J577" s="7" t="s">
        <v>570</v>
      </c>
      <c r="K577" t="s">
        <v>1057</v>
      </c>
      <c r="L577" s="3">
        <f>Q2_Table[[#This Row],[Year Joined]]-Q2_Table[[#This Row],[Year Founded]]</f>
        <v>2</v>
      </c>
    </row>
    <row r="578" spans="1:12" x14ac:dyDescent="0.2">
      <c r="A578" t="s">
        <v>1211</v>
      </c>
      <c r="B578" s="2">
        <v>2000000000</v>
      </c>
      <c r="C578" s="1">
        <v>42304</v>
      </c>
      <c r="D578" s="3" t="str">
        <f>TEXT(Q2_Table[[#This Row],[Date Joined]],"yyyy")</f>
        <v>2015</v>
      </c>
      <c r="E578" t="s">
        <v>11</v>
      </c>
      <c r="F578" t="s">
        <v>246</v>
      </c>
      <c r="G578" t="s">
        <v>19</v>
      </c>
      <c r="H578" t="s">
        <v>20</v>
      </c>
      <c r="I578" s="3">
        <v>2014</v>
      </c>
      <c r="J578" s="7">
        <v>218000000</v>
      </c>
      <c r="K578" t="s">
        <v>1212</v>
      </c>
      <c r="L578" s="3">
        <f>Q2_Table[[#This Row],[Year Joined]]-Q2_Table[[#This Row],[Year Founded]]</f>
        <v>1</v>
      </c>
    </row>
    <row r="579" spans="1:12" x14ac:dyDescent="0.2">
      <c r="A579" t="s">
        <v>1306</v>
      </c>
      <c r="B579" s="2">
        <v>2000000000</v>
      </c>
      <c r="C579" s="1">
        <v>44313</v>
      </c>
      <c r="D579" s="3" t="str">
        <f>TEXT(Q2_Table[[#This Row],[Date Joined]],"yyyy")</f>
        <v>2021</v>
      </c>
      <c r="E579" t="s">
        <v>23</v>
      </c>
      <c r="F579" t="s">
        <v>442</v>
      </c>
      <c r="G579" t="s">
        <v>70</v>
      </c>
      <c r="H579" t="s">
        <v>14</v>
      </c>
      <c r="I579" s="3">
        <v>2014</v>
      </c>
      <c r="J579" s="7">
        <v>371000000</v>
      </c>
      <c r="K579" t="s">
        <v>1307</v>
      </c>
      <c r="L579" s="3">
        <f>Q2_Table[[#This Row],[Year Joined]]-Q2_Table[[#This Row],[Year Founded]]</f>
        <v>7</v>
      </c>
    </row>
    <row r="580" spans="1:12" x14ac:dyDescent="0.2">
      <c r="A580" t="s">
        <v>1058</v>
      </c>
      <c r="B580" s="2">
        <v>2000000000</v>
      </c>
      <c r="C580" s="1">
        <v>44551</v>
      </c>
      <c r="D580" s="3" t="str">
        <f>TEXT(Q2_Table[[#This Row],[Date Joined]],"yyyy")</f>
        <v>2021</v>
      </c>
      <c r="E580" t="s">
        <v>46</v>
      </c>
      <c r="F580" t="s">
        <v>1056</v>
      </c>
      <c r="G580" t="s">
        <v>19</v>
      </c>
      <c r="H580" t="s">
        <v>20</v>
      </c>
      <c r="I580" s="3">
        <v>2016</v>
      </c>
      <c r="J580" s="7">
        <v>299000000</v>
      </c>
      <c r="K580" t="s">
        <v>1059</v>
      </c>
      <c r="L580" s="3">
        <f>Q2_Table[[#This Row],[Year Joined]]-Q2_Table[[#This Row],[Year Founded]]</f>
        <v>5</v>
      </c>
    </row>
    <row r="581" spans="1:12" x14ac:dyDescent="0.2">
      <c r="A581" t="s">
        <v>1443</v>
      </c>
      <c r="B581" s="2">
        <v>2000000000</v>
      </c>
      <c r="C581" s="1">
        <v>44355</v>
      </c>
      <c r="D581" s="3" t="str">
        <f>TEXT(Q2_Table[[#This Row],[Date Joined]],"yyyy")</f>
        <v>2021</v>
      </c>
      <c r="E581" t="s">
        <v>11</v>
      </c>
      <c r="F581" t="s">
        <v>101</v>
      </c>
      <c r="G581" t="s">
        <v>19</v>
      </c>
      <c r="H581" t="s">
        <v>20</v>
      </c>
      <c r="I581" s="3">
        <v>2016</v>
      </c>
      <c r="J581" s="7">
        <v>432000000</v>
      </c>
      <c r="K581" t="s">
        <v>1444</v>
      </c>
      <c r="L581" s="3">
        <f>Q2_Table[[#This Row],[Year Joined]]-Q2_Table[[#This Row],[Year Founded]]</f>
        <v>5</v>
      </c>
    </row>
    <row r="582" spans="1:12" x14ac:dyDescent="0.2">
      <c r="A582" t="s">
        <v>1060</v>
      </c>
      <c r="B582" s="2">
        <v>2000000000</v>
      </c>
      <c r="C582" s="1">
        <v>44587</v>
      </c>
      <c r="D582" s="3" t="str">
        <f>TEXT(Q2_Table[[#This Row],[Date Joined]],"yyyy")</f>
        <v>2022</v>
      </c>
      <c r="E582" t="s">
        <v>11</v>
      </c>
      <c r="F582" t="s">
        <v>136</v>
      </c>
      <c r="G582" t="s">
        <v>137</v>
      </c>
      <c r="H582" t="s">
        <v>33</v>
      </c>
      <c r="I582" s="3">
        <v>2015</v>
      </c>
      <c r="J582" s="7">
        <v>177000000</v>
      </c>
      <c r="K582" t="s">
        <v>1061</v>
      </c>
      <c r="L582" s="3">
        <f>Q2_Table[[#This Row],[Year Joined]]-Q2_Table[[#This Row],[Year Founded]]</f>
        <v>7</v>
      </c>
    </row>
    <row r="583" spans="1:12" x14ac:dyDescent="0.2">
      <c r="A583" t="s">
        <v>1129</v>
      </c>
      <c r="B583" s="2">
        <v>2000000000</v>
      </c>
      <c r="C583" s="1">
        <v>43859</v>
      </c>
      <c r="D583" s="3" t="str">
        <f>TEXT(Q2_Table[[#This Row],[Date Joined]],"yyyy")</f>
        <v>2020</v>
      </c>
      <c r="E583" t="s">
        <v>201</v>
      </c>
      <c r="F583" t="s">
        <v>236</v>
      </c>
      <c r="G583" t="s">
        <v>19</v>
      </c>
      <c r="H583" t="s">
        <v>20</v>
      </c>
      <c r="I583" s="3">
        <v>2016</v>
      </c>
      <c r="J583" s="7">
        <v>139000000</v>
      </c>
      <c r="K583" t="s">
        <v>1130</v>
      </c>
      <c r="L583" s="3">
        <f>Q2_Table[[#This Row],[Year Joined]]-Q2_Table[[#This Row],[Year Founded]]</f>
        <v>4</v>
      </c>
    </row>
    <row r="584" spans="1:12" x14ac:dyDescent="0.2">
      <c r="A584" t="s">
        <v>1190</v>
      </c>
      <c r="B584" s="2">
        <v>2000000000</v>
      </c>
      <c r="C584" s="1">
        <v>44256</v>
      </c>
      <c r="D584" s="3" t="str">
        <f>TEXT(Q2_Table[[#This Row],[Date Joined]],"yyyy")</f>
        <v>2021</v>
      </c>
      <c r="E584" t="s">
        <v>23</v>
      </c>
      <c r="F584" t="s">
        <v>315</v>
      </c>
      <c r="G584" t="s">
        <v>316</v>
      </c>
      <c r="H584" t="s">
        <v>33</v>
      </c>
      <c r="I584" s="3">
        <v>2009</v>
      </c>
      <c r="J584" s="7">
        <v>663000000</v>
      </c>
      <c r="K584" t="s">
        <v>1191</v>
      </c>
      <c r="L584" s="3">
        <f>Q2_Table[[#This Row],[Year Joined]]-Q2_Table[[#This Row],[Year Founded]]</f>
        <v>12</v>
      </c>
    </row>
    <row r="585" spans="1:12" x14ac:dyDescent="0.2">
      <c r="A585" t="s">
        <v>1445</v>
      </c>
      <c r="B585" s="2">
        <v>2000000000</v>
      </c>
      <c r="C585" s="1">
        <v>44167</v>
      </c>
      <c r="D585" s="3" t="str">
        <f>TEXT(Q2_Table[[#This Row],[Date Joined]],"yyyy")</f>
        <v>2020</v>
      </c>
      <c r="E585" t="s">
        <v>97</v>
      </c>
      <c r="F585" t="s">
        <v>28</v>
      </c>
      <c r="G585" t="s">
        <v>19</v>
      </c>
      <c r="H585" t="s">
        <v>20</v>
      </c>
      <c r="I585" s="3">
        <v>2015</v>
      </c>
      <c r="J585" s="7">
        <v>373000000</v>
      </c>
      <c r="K585" t="s">
        <v>1446</v>
      </c>
      <c r="L585" s="3">
        <f>Q2_Table[[#This Row],[Year Joined]]-Q2_Table[[#This Row],[Year Founded]]</f>
        <v>5</v>
      </c>
    </row>
    <row r="586" spans="1:12" x14ac:dyDescent="0.2">
      <c r="A586" t="s">
        <v>1269</v>
      </c>
      <c r="B586" s="2">
        <v>2000000000</v>
      </c>
      <c r="C586" s="1">
        <v>44624</v>
      </c>
      <c r="D586" s="3" t="str">
        <f>TEXT(Q2_Table[[#This Row],[Date Joined]],"yyyy")</f>
        <v>2022</v>
      </c>
      <c r="E586" t="s">
        <v>133</v>
      </c>
      <c r="F586" t="s">
        <v>1270</v>
      </c>
      <c r="G586" t="s">
        <v>149</v>
      </c>
      <c r="H586" t="s">
        <v>33</v>
      </c>
      <c r="I586" s="3">
        <v>2011</v>
      </c>
      <c r="J586" s="7">
        <v>599000000</v>
      </c>
      <c r="K586" t="s">
        <v>1271</v>
      </c>
      <c r="L586" s="3">
        <f>Q2_Table[[#This Row],[Year Joined]]-Q2_Table[[#This Row],[Year Founded]]</f>
        <v>11</v>
      </c>
    </row>
    <row r="587" spans="1:12" x14ac:dyDescent="0.2">
      <c r="A587" t="s">
        <v>1159</v>
      </c>
      <c r="B587" s="2">
        <v>2000000000</v>
      </c>
      <c r="C587" s="1">
        <v>44060</v>
      </c>
      <c r="D587" s="3" t="str">
        <f>TEXT(Q2_Table[[#This Row],[Date Joined]],"yyyy")</f>
        <v>2020</v>
      </c>
      <c r="E587" t="s">
        <v>17</v>
      </c>
      <c r="F587" t="s">
        <v>315</v>
      </c>
      <c r="G587" t="s">
        <v>316</v>
      </c>
      <c r="H587" t="s">
        <v>33</v>
      </c>
      <c r="I587" s="3">
        <v>2013</v>
      </c>
      <c r="J587" s="7">
        <v>517000000</v>
      </c>
      <c r="K587" t="s">
        <v>1160</v>
      </c>
      <c r="L587" s="3">
        <f>Q2_Table[[#This Row],[Year Joined]]-Q2_Table[[#This Row],[Year Founded]]</f>
        <v>7</v>
      </c>
    </row>
    <row r="588" spans="1:12" x14ac:dyDescent="0.2">
      <c r="A588" t="s">
        <v>1192</v>
      </c>
      <c r="B588" s="2">
        <v>2000000000</v>
      </c>
      <c r="C588" s="1">
        <v>44446</v>
      </c>
      <c r="D588" s="3" t="str">
        <f>TEXT(Q2_Table[[#This Row],[Date Joined]],"yyyy")</f>
        <v>2021</v>
      </c>
      <c r="E588" t="s">
        <v>27</v>
      </c>
      <c r="F588" t="s">
        <v>1193</v>
      </c>
      <c r="G588" t="s">
        <v>1194</v>
      </c>
      <c r="H588" t="s">
        <v>1195</v>
      </c>
      <c r="I588" s="3">
        <v>2018</v>
      </c>
      <c r="J588" s="7">
        <v>200000000</v>
      </c>
      <c r="K588" t="s">
        <v>1196</v>
      </c>
      <c r="L588" s="3">
        <f>Q2_Table[[#This Row],[Year Joined]]-Q2_Table[[#This Row],[Year Founded]]</f>
        <v>3</v>
      </c>
    </row>
    <row r="589" spans="1:12" x14ac:dyDescent="0.2">
      <c r="A589" t="s">
        <v>1131</v>
      </c>
      <c r="B589" s="2">
        <v>2000000000</v>
      </c>
      <c r="C589" s="1">
        <v>44593</v>
      </c>
      <c r="D589" s="3" t="str">
        <f>TEXT(Q2_Table[[#This Row],[Date Joined]],"yyyy")</f>
        <v>2022</v>
      </c>
      <c r="E589" t="s">
        <v>27</v>
      </c>
      <c r="F589" t="s">
        <v>590</v>
      </c>
      <c r="G589" t="s">
        <v>591</v>
      </c>
      <c r="H589" t="s">
        <v>33</v>
      </c>
      <c r="I589" s="3">
        <v>2019</v>
      </c>
      <c r="J589" s="7">
        <v>236000000</v>
      </c>
      <c r="K589" t="s">
        <v>1132</v>
      </c>
      <c r="L589" s="3">
        <f>Q2_Table[[#This Row],[Year Joined]]-Q2_Table[[#This Row],[Year Founded]]</f>
        <v>3</v>
      </c>
    </row>
    <row r="590" spans="1:12" x14ac:dyDescent="0.2">
      <c r="A590" t="s">
        <v>1153</v>
      </c>
      <c r="B590" s="2">
        <v>2000000000</v>
      </c>
      <c r="C590" s="1">
        <v>42256</v>
      </c>
      <c r="D590" s="3" t="str">
        <f>TEXT(Q2_Table[[#This Row],[Date Joined]],"yyyy")</f>
        <v>2015</v>
      </c>
      <c r="E590" t="s">
        <v>23</v>
      </c>
      <c r="F590" t="s">
        <v>189</v>
      </c>
      <c r="G590" t="s">
        <v>190</v>
      </c>
      <c r="H590" t="s">
        <v>14</v>
      </c>
      <c r="I590" s="3">
        <v>2009</v>
      </c>
      <c r="J590" s="7">
        <v>397000000</v>
      </c>
      <c r="K590" t="s">
        <v>1154</v>
      </c>
      <c r="L590" s="3">
        <f>Q2_Table[[#This Row],[Year Joined]]-Q2_Table[[#This Row],[Year Founded]]</f>
        <v>6</v>
      </c>
    </row>
    <row r="591" spans="1:12" x14ac:dyDescent="0.2">
      <c r="A591" t="s">
        <v>1077</v>
      </c>
      <c r="B591" s="2">
        <v>2000000000</v>
      </c>
      <c r="C591" s="1">
        <v>44303</v>
      </c>
      <c r="D591" s="3" t="str">
        <f>TEXT(Q2_Table[[#This Row],[Date Joined]],"yyyy")</f>
        <v>2021</v>
      </c>
      <c r="E591" t="s">
        <v>17</v>
      </c>
      <c r="F591" t="s">
        <v>1078</v>
      </c>
      <c r="G591" t="s">
        <v>13</v>
      </c>
      <c r="H591" t="s">
        <v>14</v>
      </c>
      <c r="I591" s="3">
        <v>2013</v>
      </c>
      <c r="J591" s="7">
        <v>90000000</v>
      </c>
      <c r="K591" t="s">
        <v>1079</v>
      </c>
      <c r="L591" s="3">
        <f>Q2_Table[[#This Row],[Year Joined]]-Q2_Table[[#This Row],[Year Founded]]</f>
        <v>8</v>
      </c>
    </row>
    <row r="592" spans="1:12" x14ac:dyDescent="0.2">
      <c r="A592" t="s">
        <v>1062</v>
      </c>
      <c r="B592" s="2">
        <v>2000000000</v>
      </c>
      <c r="C592" s="1">
        <v>44455</v>
      </c>
      <c r="D592" s="3" t="str">
        <f>TEXT(Q2_Table[[#This Row],[Date Joined]],"yyyy")</f>
        <v>2021</v>
      </c>
      <c r="E592" t="s">
        <v>23</v>
      </c>
      <c r="F592" t="s">
        <v>1063</v>
      </c>
      <c r="G592" t="s">
        <v>19</v>
      </c>
      <c r="H592" t="s">
        <v>20</v>
      </c>
      <c r="I592" s="3">
        <v>2019</v>
      </c>
      <c r="J592" s="7">
        <v>225000000</v>
      </c>
      <c r="K592" t="s">
        <v>1064</v>
      </c>
      <c r="L592" s="3">
        <f>Q2_Table[[#This Row],[Year Joined]]-Q2_Table[[#This Row],[Year Founded]]</f>
        <v>2</v>
      </c>
    </row>
    <row r="593" spans="1:12" x14ac:dyDescent="0.2">
      <c r="A593" t="s">
        <v>939</v>
      </c>
      <c r="B593" s="2">
        <v>2000000000</v>
      </c>
      <c r="C593" s="1">
        <v>43000</v>
      </c>
      <c r="D593" s="3" t="str">
        <f>TEXT(Q2_Table[[#This Row],[Date Joined]],"yyyy")</f>
        <v>2017</v>
      </c>
      <c r="E593" t="s">
        <v>213</v>
      </c>
      <c r="F593" t="s">
        <v>77</v>
      </c>
      <c r="G593" t="s">
        <v>13</v>
      </c>
      <c r="H593" t="s">
        <v>14</v>
      </c>
      <c r="I593" s="3">
        <v>2012</v>
      </c>
      <c r="J593" s="7">
        <v>71000000</v>
      </c>
      <c r="K593" t="s">
        <v>940</v>
      </c>
      <c r="L593" s="3">
        <f>Q2_Table[[#This Row],[Year Joined]]-Q2_Table[[#This Row],[Year Founded]]</f>
        <v>5</v>
      </c>
    </row>
    <row r="594" spans="1:12" x14ac:dyDescent="0.2">
      <c r="A594" t="s">
        <v>1447</v>
      </c>
      <c r="B594" s="2">
        <v>2000000000</v>
      </c>
      <c r="C594" s="1">
        <v>43199</v>
      </c>
      <c r="D594" s="3" t="str">
        <f>TEXT(Q2_Table[[#This Row],[Date Joined]],"yyyy")</f>
        <v>2018</v>
      </c>
      <c r="E594" t="s">
        <v>36</v>
      </c>
      <c r="F594" t="s">
        <v>581</v>
      </c>
      <c r="G594" t="s">
        <v>13</v>
      </c>
      <c r="H594" t="s">
        <v>14</v>
      </c>
      <c r="I594" s="3">
        <v>2007</v>
      </c>
      <c r="J594" s="7">
        <v>768000000</v>
      </c>
      <c r="K594" t="s">
        <v>1448</v>
      </c>
      <c r="L594" s="3">
        <f>Q2_Table[[#This Row],[Year Joined]]-Q2_Table[[#This Row],[Year Founded]]</f>
        <v>11</v>
      </c>
    </row>
    <row r="595" spans="1:12" x14ac:dyDescent="0.2">
      <c r="A595" t="s">
        <v>1449</v>
      </c>
      <c r="B595" s="2">
        <v>2000000000</v>
      </c>
      <c r="C595" s="1">
        <v>44098</v>
      </c>
      <c r="D595" s="3" t="str">
        <f>TEXT(Q2_Table[[#This Row],[Date Joined]],"yyyy")</f>
        <v>2020</v>
      </c>
      <c r="E595" t="s">
        <v>23</v>
      </c>
      <c r="F595" t="s">
        <v>24</v>
      </c>
      <c r="G595" t="s">
        <v>13</v>
      </c>
      <c r="H595" t="s">
        <v>14</v>
      </c>
      <c r="I595" s="3">
        <v>2015</v>
      </c>
      <c r="J595" s="7">
        <v>950000000</v>
      </c>
      <c r="K595" t="s">
        <v>1450</v>
      </c>
      <c r="L595" s="3">
        <f>Q2_Table[[#This Row],[Year Joined]]-Q2_Table[[#This Row],[Year Founded]]</f>
        <v>5</v>
      </c>
    </row>
    <row r="596" spans="1:12" x14ac:dyDescent="0.2">
      <c r="A596" t="s">
        <v>1451</v>
      </c>
      <c r="B596" s="2">
        <v>2000000000</v>
      </c>
      <c r="C596" s="1">
        <v>44419</v>
      </c>
      <c r="D596" s="3" t="str">
        <f>TEXT(Q2_Table[[#This Row],[Date Joined]],"yyyy")</f>
        <v>2021</v>
      </c>
      <c r="E596" t="s">
        <v>11</v>
      </c>
      <c r="F596" t="s">
        <v>24</v>
      </c>
      <c r="G596" t="s">
        <v>13</v>
      </c>
      <c r="H596" t="s">
        <v>14</v>
      </c>
      <c r="I596" s="3">
        <v>2014</v>
      </c>
      <c r="J596" s="7">
        <v>786000000</v>
      </c>
      <c r="K596" t="s">
        <v>1452</v>
      </c>
      <c r="L596" s="3">
        <f>Q2_Table[[#This Row],[Year Joined]]-Q2_Table[[#This Row],[Year Founded]]</f>
        <v>7</v>
      </c>
    </row>
    <row r="597" spans="1:12" x14ac:dyDescent="0.2">
      <c r="A597" t="s">
        <v>1264</v>
      </c>
      <c r="B597" s="2">
        <v>2000000000</v>
      </c>
      <c r="C597" s="1">
        <v>43167</v>
      </c>
      <c r="D597" s="3" t="str">
        <f>TEXT(Q2_Table[[#This Row],[Date Joined]],"yyyy")</f>
        <v>2018</v>
      </c>
      <c r="E597" t="s">
        <v>11</v>
      </c>
      <c r="F597" t="s">
        <v>77</v>
      </c>
      <c r="G597" t="s">
        <v>13</v>
      </c>
      <c r="H597" t="s">
        <v>14</v>
      </c>
      <c r="I597" s="3">
        <v>2012</v>
      </c>
      <c r="J597" s="7">
        <v>401000000</v>
      </c>
      <c r="K597" t="s">
        <v>1265</v>
      </c>
      <c r="L597" s="3">
        <f>Q2_Table[[#This Row],[Year Joined]]-Q2_Table[[#This Row],[Year Founded]]</f>
        <v>6</v>
      </c>
    </row>
    <row r="598" spans="1:12" x14ac:dyDescent="0.2">
      <c r="A598" t="s">
        <v>1197</v>
      </c>
      <c r="B598" s="2">
        <v>2000000000</v>
      </c>
      <c r="C598" s="1">
        <v>44509</v>
      </c>
      <c r="D598" s="3" t="str">
        <f>TEXT(Q2_Table[[#This Row],[Date Joined]],"yyyy")</f>
        <v>2021</v>
      </c>
      <c r="E598" t="s">
        <v>27</v>
      </c>
      <c r="F598" t="s">
        <v>820</v>
      </c>
      <c r="G598" t="s">
        <v>19</v>
      </c>
      <c r="H598" t="s">
        <v>20</v>
      </c>
      <c r="I598" s="3">
        <v>2015</v>
      </c>
      <c r="J598" s="7">
        <v>275000000</v>
      </c>
      <c r="K598" t="s">
        <v>1198</v>
      </c>
      <c r="L598" s="3">
        <f>Q2_Table[[#This Row],[Year Joined]]-Q2_Table[[#This Row],[Year Founded]]</f>
        <v>6</v>
      </c>
    </row>
    <row r="599" spans="1:12" x14ac:dyDescent="0.2">
      <c r="A599" t="s">
        <v>1065</v>
      </c>
      <c r="B599" s="2">
        <v>2000000000</v>
      </c>
      <c r="C599" s="1">
        <v>44180</v>
      </c>
      <c r="D599" s="3" t="str">
        <f>TEXT(Q2_Table[[#This Row],[Date Joined]],"yyyy")</f>
        <v>2020</v>
      </c>
      <c r="E599" t="s">
        <v>36</v>
      </c>
      <c r="F599" t="s">
        <v>437</v>
      </c>
      <c r="G599" t="s">
        <v>19</v>
      </c>
      <c r="H599" t="s">
        <v>20</v>
      </c>
      <c r="I599" s="3">
        <v>2010</v>
      </c>
      <c r="J599" s="7">
        <v>331000000</v>
      </c>
      <c r="K599" t="s">
        <v>1066</v>
      </c>
      <c r="L599" s="3">
        <f>Q2_Table[[#This Row],[Year Joined]]-Q2_Table[[#This Row],[Year Founded]]</f>
        <v>10</v>
      </c>
    </row>
    <row r="600" spans="1:12" x14ac:dyDescent="0.2">
      <c r="A600" t="s">
        <v>1067</v>
      </c>
      <c r="B600" s="2">
        <v>2000000000</v>
      </c>
      <c r="C600" s="1">
        <v>44340</v>
      </c>
      <c r="D600" s="3" t="str">
        <f>TEXT(Q2_Table[[#This Row],[Date Joined]],"yyyy")</f>
        <v>2021</v>
      </c>
      <c r="E600" t="s">
        <v>27</v>
      </c>
      <c r="F600" t="s">
        <v>28</v>
      </c>
      <c r="G600" t="s">
        <v>19</v>
      </c>
      <c r="H600" t="s">
        <v>20</v>
      </c>
      <c r="I600" s="3">
        <v>2015</v>
      </c>
      <c r="J600" s="7">
        <v>340000000</v>
      </c>
      <c r="K600" t="s">
        <v>1068</v>
      </c>
      <c r="L600" s="3">
        <f>Q2_Table[[#This Row],[Year Joined]]-Q2_Table[[#This Row],[Year Founded]]</f>
        <v>6</v>
      </c>
    </row>
    <row r="601" spans="1:12" x14ac:dyDescent="0.2">
      <c r="A601" t="s">
        <v>1133</v>
      </c>
      <c r="B601" s="2">
        <v>2000000000</v>
      </c>
      <c r="C601" s="1">
        <v>42171</v>
      </c>
      <c r="D601" s="3" t="str">
        <f>TEXT(Q2_Table[[#This Row],[Date Joined]],"yyyy")</f>
        <v>2015</v>
      </c>
      <c r="E601" t="s">
        <v>36</v>
      </c>
      <c r="F601" t="s">
        <v>1134</v>
      </c>
      <c r="G601" t="s">
        <v>13</v>
      </c>
      <c r="H601" t="s">
        <v>14</v>
      </c>
      <c r="I601" s="3">
        <v>2006</v>
      </c>
      <c r="J601" s="7">
        <v>445000000</v>
      </c>
      <c r="K601" t="s">
        <v>1135</v>
      </c>
      <c r="L601" s="3">
        <f>Q2_Table[[#This Row],[Year Joined]]-Q2_Table[[#This Row],[Year Founded]]</f>
        <v>9</v>
      </c>
    </row>
    <row r="602" spans="1:12" x14ac:dyDescent="0.2">
      <c r="A602" t="s">
        <v>1453</v>
      </c>
      <c r="B602" s="2">
        <v>2000000000</v>
      </c>
      <c r="C602" s="1">
        <v>44510</v>
      </c>
      <c r="D602" s="3" t="str">
        <f>TEXT(Q2_Table[[#This Row],[Date Joined]],"yyyy")</f>
        <v>2021</v>
      </c>
      <c r="E602" t="s">
        <v>27</v>
      </c>
      <c r="F602" t="s">
        <v>42</v>
      </c>
      <c r="G602" t="s">
        <v>43</v>
      </c>
      <c r="H602" t="s">
        <v>33</v>
      </c>
      <c r="I602" s="3">
        <v>2018</v>
      </c>
      <c r="J602" s="7">
        <v>339000000</v>
      </c>
      <c r="K602" t="s">
        <v>1454</v>
      </c>
      <c r="L602" s="3">
        <f>Q2_Table[[#This Row],[Year Joined]]-Q2_Table[[#This Row],[Year Founded]]</f>
        <v>3</v>
      </c>
    </row>
    <row r="603" spans="1:12" x14ac:dyDescent="0.2">
      <c r="A603" t="s">
        <v>1255</v>
      </c>
      <c r="B603" s="2">
        <v>2000000000</v>
      </c>
      <c r="C603" s="1">
        <v>42236</v>
      </c>
      <c r="D603" s="3" t="str">
        <f>TEXT(Q2_Table[[#This Row],[Date Joined]],"yyyy")</f>
        <v>2015</v>
      </c>
      <c r="E603" t="s">
        <v>97</v>
      </c>
      <c r="F603" t="s">
        <v>101</v>
      </c>
      <c r="G603" t="s">
        <v>19</v>
      </c>
      <c r="H603" t="s">
        <v>20</v>
      </c>
      <c r="I603" s="3">
        <v>2007</v>
      </c>
      <c r="J603" s="7">
        <v>374000000</v>
      </c>
      <c r="K603" t="s">
        <v>1256</v>
      </c>
      <c r="L603" s="3">
        <f>Q2_Table[[#This Row],[Year Joined]]-Q2_Table[[#This Row],[Year Founded]]</f>
        <v>8</v>
      </c>
    </row>
    <row r="604" spans="1:12" x14ac:dyDescent="0.2">
      <c r="A604" t="s">
        <v>1223</v>
      </c>
      <c r="B604" s="2">
        <v>2000000000</v>
      </c>
      <c r="C604" s="1">
        <v>43405</v>
      </c>
      <c r="D604" s="3" t="str">
        <f>TEXT(Q2_Table[[#This Row],[Date Joined]],"yyyy")</f>
        <v>2018</v>
      </c>
      <c r="E604" t="s">
        <v>49</v>
      </c>
      <c r="F604" t="s">
        <v>198</v>
      </c>
      <c r="G604" t="s">
        <v>19</v>
      </c>
      <c r="H604" t="s">
        <v>20</v>
      </c>
      <c r="I604" s="3">
        <v>2015</v>
      </c>
      <c r="J604" s="7">
        <v>423000000</v>
      </c>
      <c r="K604" t="s">
        <v>1224</v>
      </c>
      <c r="L604" s="3">
        <f>Q2_Table[[#This Row],[Year Joined]]-Q2_Table[[#This Row],[Year Founded]]</f>
        <v>3</v>
      </c>
    </row>
    <row r="605" spans="1:12" x14ac:dyDescent="0.2">
      <c r="A605" t="s">
        <v>1608</v>
      </c>
      <c r="B605" s="2">
        <v>1000000000</v>
      </c>
      <c r="C605" s="1">
        <v>44616</v>
      </c>
      <c r="D605" s="3" t="str">
        <f>TEXT(Q2_Table[[#This Row],[Date Joined]],"yyyy")</f>
        <v>2022</v>
      </c>
      <c r="E605" t="s">
        <v>23</v>
      </c>
      <c r="F605" t="s">
        <v>437</v>
      </c>
      <c r="G605" t="s">
        <v>19</v>
      </c>
      <c r="H605" t="s">
        <v>20</v>
      </c>
      <c r="I605" s="3">
        <v>2017</v>
      </c>
      <c r="J605" s="7">
        <v>294000000</v>
      </c>
      <c r="K605" t="s">
        <v>1609</v>
      </c>
      <c r="L605" s="3">
        <f>Q2_Table[[#This Row],[Year Joined]]-Q2_Table[[#This Row],[Year Founded]]</f>
        <v>5</v>
      </c>
    </row>
    <row r="606" spans="1:12" x14ac:dyDescent="0.2">
      <c r="A606" t="s">
        <v>2125</v>
      </c>
      <c r="B606" s="2">
        <v>1000000000</v>
      </c>
      <c r="C606" s="1">
        <v>44495</v>
      </c>
      <c r="D606" s="3" t="str">
        <f>TEXT(Q2_Table[[#This Row],[Date Joined]],"yyyy")</f>
        <v>2021</v>
      </c>
      <c r="E606" t="s">
        <v>46</v>
      </c>
      <c r="F606" t="s">
        <v>101</v>
      </c>
      <c r="G606" t="s">
        <v>19</v>
      </c>
      <c r="H606" t="s">
        <v>20</v>
      </c>
      <c r="I606" s="3">
        <v>2015</v>
      </c>
      <c r="J606" s="7">
        <v>294000000</v>
      </c>
      <c r="K606" t="s">
        <v>2126</v>
      </c>
      <c r="L606" s="3">
        <f>Q2_Table[[#This Row],[Year Joined]]-Q2_Table[[#This Row],[Year Founded]]</f>
        <v>6</v>
      </c>
    </row>
    <row r="607" spans="1:12" x14ac:dyDescent="0.2">
      <c r="A607" t="s">
        <v>1999</v>
      </c>
      <c r="B607" s="2">
        <v>1000000000</v>
      </c>
      <c r="C607" s="1">
        <v>44438</v>
      </c>
      <c r="D607" s="3" t="str">
        <f>TEXT(Q2_Table[[#This Row],[Date Joined]],"yyyy")</f>
        <v>2021</v>
      </c>
      <c r="E607" t="s">
        <v>124</v>
      </c>
      <c r="F607" t="s">
        <v>298</v>
      </c>
      <c r="G607" t="s">
        <v>13</v>
      </c>
      <c r="H607" t="s">
        <v>14</v>
      </c>
      <c r="I607" s="3">
        <v>2014</v>
      </c>
      <c r="J607" s="7">
        <v>86000000</v>
      </c>
      <c r="K607" t="s">
        <v>2000</v>
      </c>
      <c r="L607" s="3">
        <f>Q2_Table[[#This Row],[Year Joined]]-Q2_Table[[#This Row],[Year Founded]]</f>
        <v>7</v>
      </c>
    </row>
    <row r="608" spans="1:12" x14ac:dyDescent="0.2">
      <c r="A608" t="s">
        <v>1455</v>
      </c>
      <c r="B608" s="2">
        <v>1000000000</v>
      </c>
      <c r="C608" s="1">
        <v>44221</v>
      </c>
      <c r="D608" s="3" t="str">
        <f>TEXT(Q2_Table[[#This Row],[Date Joined]],"yyyy")</f>
        <v>2021</v>
      </c>
      <c r="E608" t="s">
        <v>46</v>
      </c>
      <c r="F608" t="s">
        <v>77</v>
      </c>
      <c r="G608" t="s">
        <v>13</v>
      </c>
      <c r="H608" t="s">
        <v>14</v>
      </c>
      <c r="I608" s="3">
        <v>2013</v>
      </c>
      <c r="J608" s="7">
        <v>188000000</v>
      </c>
      <c r="K608" t="s">
        <v>1456</v>
      </c>
      <c r="L608" s="3">
        <f>Q2_Table[[#This Row],[Year Joined]]-Q2_Table[[#This Row],[Year Founded]]</f>
        <v>8</v>
      </c>
    </row>
    <row r="609" spans="1:12" x14ac:dyDescent="0.2">
      <c r="A609" t="s">
        <v>2001</v>
      </c>
      <c r="B609" s="2">
        <v>1000000000</v>
      </c>
      <c r="C609" s="1">
        <v>42289</v>
      </c>
      <c r="D609" s="3" t="str">
        <f>TEXT(Q2_Table[[#This Row],[Date Joined]],"yyyy")</f>
        <v>2015</v>
      </c>
      <c r="E609" t="s">
        <v>36</v>
      </c>
      <c r="F609" t="s">
        <v>12</v>
      </c>
      <c r="G609" t="s">
        <v>13</v>
      </c>
      <c r="H609" t="s">
        <v>14</v>
      </c>
      <c r="I609" s="3">
        <v>2014</v>
      </c>
      <c r="J609" s="7">
        <v>300000000</v>
      </c>
      <c r="K609" t="s">
        <v>2002</v>
      </c>
      <c r="L609" s="3">
        <f>Q2_Table[[#This Row],[Year Joined]]-Q2_Table[[#This Row],[Year Founded]]</f>
        <v>1</v>
      </c>
    </row>
    <row r="610" spans="1:12" x14ac:dyDescent="0.2">
      <c r="A610" t="s">
        <v>1900</v>
      </c>
      <c r="B610" s="2">
        <v>1000000000</v>
      </c>
      <c r="C610" s="1">
        <v>44497</v>
      </c>
      <c r="D610" s="3" t="str">
        <f>TEXT(Q2_Table[[#This Row],[Date Joined]],"yyyy")</f>
        <v>2021</v>
      </c>
      <c r="E610" t="s">
        <v>27</v>
      </c>
      <c r="F610" t="s">
        <v>69</v>
      </c>
      <c r="G610" t="s">
        <v>70</v>
      </c>
      <c r="H610" t="s">
        <v>14</v>
      </c>
      <c r="I610" s="3">
        <v>2016</v>
      </c>
      <c r="J610" s="7">
        <v>458000000</v>
      </c>
      <c r="K610" t="s">
        <v>1901</v>
      </c>
      <c r="L610" s="3">
        <f>Q2_Table[[#This Row],[Year Joined]]-Q2_Table[[#This Row],[Year Founded]]</f>
        <v>5</v>
      </c>
    </row>
    <row r="611" spans="1:12" x14ac:dyDescent="0.2">
      <c r="A611" t="s">
        <v>1805</v>
      </c>
      <c r="B611" s="2">
        <v>1000000000</v>
      </c>
      <c r="C611" s="1">
        <v>44323</v>
      </c>
      <c r="D611" s="3" t="str">
        <f>TEXT(Q2_Table[[#This Row],[Date Joined]],"yyyy")</f>
        <v>2021</v>
      </c>
      <c r="E611" t="s">
        <v>11</v>
      </c>
      <c r="F611" t="s">
        <v>282</v>
      </c>
      <c r="G611" t="s">
        <v>230</v>
      </c>
      <c r="H611" t="s">
        <v>20</v>
      </c>
      <c r="I611" s="3">
        <v>2016</v>
      </c>
      <c r="J611" s="7">
        <v>191000000</v>
      </c>
      <c r="K611" t="s">
        <v>1806</v>
      </c>
      <c r="L611" s="3">
        <f>Q2_Table[[#This Row],[Year Joined]]-Q2_Table[[#This Row],[Year Founded]]</f>
        <v>5</v>
      </c>
    </row>
    <row r="612" spans="1:12" x14ac:dyDescent="0.2">
      <c r="A612" t="s">
        <v>1807</v>
      </c>
      <c r="B612" s="2">
        <v>1000000000</v>
      </c>
      <c r="C612" s="1">
        <v>44537</v>
      </c>
      <c r="D612" s="3" t="str">
        <f>TEXT(Q2_Table[[#This Row],[Date Joined]],"yyyy")</f>
        <v>2021</v>
      </c>
      <c r="E612" t="s">
        <v>27</v>
      </c>
      <c r="F612" t="s">
        <v>551</v>
      </c>
      <c r="G612" t="s">
        <v>19</v>
      </c>
      <c r="H612" t="s">
        <v>20</v>
      </c>
      <c r="I612" s="3">
        <v>2018</v>
      </c>
      <c r="J612" s="7">
        <v>111000000</v>
      </c>
      <c r="K612" t="s">
        <v>1808</v>
      </c>
      <c r="L612" s="3">
        <f>Q2_Table[[#This Row],[Year Joined]]-Q2_Table[[#This Row],[Year Founded]]</f>
        <v>3</v>
      </c>
    </row>
    <row r="613" spans="1:12" x14ac:dyDescent="0.2">
      <c r="A613" t="s">
        <v>2003</v>
      </c>
      <c r="B613" s="2">
        <v>1000000000</v>
      </c>
      <c r="C613" s="1">
        <v>44448</v>
      </c>
      <c r="D613" s="3" t="str">
        <f>TEXT(Q2_Table[[#This Row],[Date Joined]],"yyyy")</f>
        <v>2021</v>
      </c>
      <c r="E613" t="s">
        <v>124</v>
      </c>
      <c r="F613" t="s">
        <v>148</v>
      </c>
      <c r="G613" t="s">
        <v>149</v>
      </c>
      <c r="H613" t="s">
        <v>33</v>
      </c>
      <c r="I613" s="3">
        <v>2018</v>
      </c>
      <c r="J613" s="7">
        <v>240000000</v>
      </c>
      <c r="K613" t="s">
        <v>2004</v>
      </c>
      <c r="L613" s="3">
        <f>Q2_Table[[#This Row],[Year Joined]]-Q2_Table[[#This Row],[Year Founded]]</f>
        <v>3</v>
      </c>
    </row>
    <row r="614" spans="1:12" x14ac:dyDescent="0.2">
      <c r="A614" t="s">
        <v>2005</v>
      </c>
      <c r="B614" s="2">
        <v>1000000000</v>
      </c>
      <c r="C614" s="1">
        <v>44299</v>
      </c>
      <c r="D614" s="3" t="str">
        <f>TEXT(Q2_Table[[#This Row],[Date Joined]],"yyyy")</f>
        <v>2021</v>
      </c>
      <c r="E614" t="s">
        <v>11</v>
      </c>
      <c r="F614" t="s">
        <v>12</v>
      </c>
      <c r="G614" t="s">
        <v>13</v>
      </c>
      <c r="H614" t="s">
        <v>14</v>
      </c>
      <c r="I614" s="3">
        <v>2017</v>
      </c>
      <c r="J614" s="7">
        <v>273000000</v>
      </c>
      <c r="K614" t="s">
        <v>2006</v>
      </c>
      <c r="L614" s="3">
        <f>Q2_Table[[#This Row],[Year Joined]]-Q2_Table[[#This Row],[Year Founded]]</f>
        <v>4</v>
      </c>
    </row>
    <row r="615" spans="1:12" x14ac:dyDescent="0.2">
      <c r="A615" t="s">
        <v>2007</v>
      </c>
      <c r="B615" s="2">
        <v>1000000000</v>
      </c>
      <c r="C615" s="1">
        <v>44370</v>
      </c>
      <c r="D615" s="3" t="str">
        <f>TEXT(Q2_Table[[#This Row],[Date Joined]],"yyyy")</f>
        <v>2021</v>
      </c>
      <c r="E615" t="s">
        <v>36</v>
      </c>
      <c r="F615" t="s">
        <v>101</v>
      </c>
      <c r="G615" t="s">
        <v>19</v>
      </c>
      <c r="H615" t="s">
        <v>20</v>
      </c>
      <c r="I615" s="3">
        <v>2014</v>
      </c>
      <c r="J615" s="7">
        <v>226000000</v>
      </c>
      <c r="K615" t="s">
        <v>2008</v>
      </c>
      <c r="L615" s="3">
        <f>Q2_Table[[#This Row],[Year Joined]]-Q2_Table[[#This Row],[Year Founded]]</f>
        <v>7</v>
      </c>
    </row>
    <row r="616" spans="1:12" x14ac:dyDescent="0.2">
      <c r="A616" t="s">
        <v>2009</v>
      </c>
      <c r="B616" s="2">
        <v>1000000000</v>
      </c>
      <c r="C616" s="1">
        <v>44473</v>
      </c>
      <c r="D616" s="3" t="str">
        <f>TEXT(Q2_Table[[#This Row],[Date Joined]],"yyyy")</f>
        <v>2021</v>
      </c>
      <c r="E616" t="s">
        <v>27</v>
      </c>
      <c r="F616" t="s">
        <v>73</v>
      </c>
      <c r="G616" t="s">
        <v>74</v>
      </c>
      <c r="H616" t="s">
        <v>14</v>
      </c>
      <c r="I616" s="3">
        <v>2018</v>
      </c>
      <c r="J616" s="7">
        <v>245000000</v>
      </c>
      <c r="K616" t="s">
        <v>2010</v>
      </c>
      <c r="L616" s="3">
        <f>Q2_Table[[#This Row],[Year Joined]]-Q2_Table[[#This Row],[Year Founded]]</f>
        <v>3</v>
      </c>
    </row>
    <row r="617" spans="1:12" x14ac:dyDescent="0.2">
      <c r="A617" t="s">
        <v>1809</v>
      </c>
      <c r="B617" s="2">
        <v>1000000000</v>
      </c>
      <c r="C617" s="1">
        <v>44350</v>
      </c>
      <c r="D617" s="3" t="str">
        <f>TEXT(Q2_Table[[#This Row],[Date Joined]],"yyyy")</f>
        <v>2021</v>
      </c>
      <c r="E617" t="s">
        <v>36</v>
      </c>
      <c r="F617" t="s">
        <v>257</v>
      </c>
      <c r="G617" t="s">
        <v>19</v>
      </c>
      <c r="H617" t="s">
        <v>20</v>
      </c>
      <c r="I617" s="3">
        <v>2012</v>
      </c>
      <c r="J617" s="7">
        <v>192000000</v>
      </c>
      <c r="K617" t="s">
        <v>1810</v>
      </c>
      <c r="L617" s="3">
        <f>Q2_Table[[#This Row],[Year Joined]]-Q2_Table[[#This Row],[Year Founded]]</f>
        <v>9</v>
      </c>
    </row>
    <row r="618" spans="1:12" x14ac:dyDescent="0.2">
      <c r="A618" t="s">
        <v>1629</v>
      </c>
      <c r="B618" s="2">
        <v>1000000000</v>
      </c>
      <c r="C618" s="1">
        <v>44599</v>
      </c>
      <c r="D618" s="3" t="str">
        <f>TEXT(Q2_Table[[#This Row],[Date Joined]],"yyyy")</f>
        <v>2022</v>
      </c>
      <c r="E618" t="s">
        <v>201</v>
      </c>
      <c r="F618" t="s">
        <v>28</v>
      </c>
      <c r="G618" t="s">
        <v>19</v>
      </c>
      <c r="H618" t="s">
        <v>20</v>
      </c>
      <c r="I618" s="3">
        <v>2019</v>
      </c>
      <c r="J618" s="7">
        <v>228000000</v>
      </c>
      <c r="K618" t="s">
        <v>1630</v>
      </c>
      <c r="L618" s="3">
        <f>Q2_Table[[#This Row],[Year Joined]]-Q2_Table[[#This Row],[Year Founded]]</f>
        <v>3</v>
      </c>
    </row>
    <row r="619" spans="1:12" x14ac:dyDescent="0.2">
      <c r="A619" t="s">
        <v>1706</v>
      </c>
      <c r="B619" s="2">
        <v>1000000000</v>
      </c>
      <c r="C619" s="1">
        <v>44469</v>
      </c>
      <c r="D619" s="3" t="str">
        <f>TEXT(Q2_Table[[#This Row],[Date Joined]],"yyyy")</f>
        <v>2021</v>
      </c>
      <c r="E619" t="s">
        <v>27</v>
      </c>
      <c r="F619" t="s">
        <v>101</v>
      </c>
      <c r="G619" t="s">
        <v>19</v>
      </c>
      <c r="H619" t="s">
        <v>20</v>
      </c>
      <c r="I619" s="3">
        <v>2015</v>
      </c>
      <c r="J619" s="7">
        <v>156000000</v>
      </c>
      <c r="K619" t="s">
        <v>1707</v>
      </c>
      <c r="L619" s="3">
        <f>Q2_Table[[#This Row],[Year Joined]]-Q2_Table[[#This Row],[Year Founded]]</f>
        <v>6</v>
      </c>
    </row>
    <row r="620" spans="1:12" x14ac:dyDescent="0.2">
      <c r="A620" t="s">
        <v>2011</v>
      </c>
      <c r="B620" s="2">
        <v>1000000000</v>
      </c>
      <c r="C620" s="1">
        <v>43860</v>
      </c>
      <c r="D620" s="3" t="str">
        <f>TEXT(Q2_Table[[#This Row],[Date Joined]],"yyyy")</f>
        <v>2020</v>
      </c>
      <c r="E620" t="s">
        <v>97</v>
      </c>
      <c r="F620" t="s">
        <v>28</v>
      </c>
      <c r="G620" t="s">
        <v>19</v>
      </c>
      <c r="H620" t="s">
        <v>20</v>
      </c>
      <c r="I620" s="3">
        <v>2015</v>
      </c>
      <c r="J620" s="7">
        <v>524000000</v>
      </c>
      <c r="K620" t="s">
        <v>2012</v>
      </c>
      <c r="L620" s="3">
        <f>Q2_Table[[#This Row],[Year Joined]]-Q2_Table[[#This Row],[Year Founded]]</f>
        <v>5</v>
      </c>
    </row>
    <row r="621" spans="1:12" x14ac:dyDescent="0.2">
      <c r="A621" t="s">
        <v>1457</v>
      </c>
      <c r="B621" s="2">
        <v>1000000000</v>
      </c>
      <c r="C621" s="1">
        <v>44104</v>
      </c>
      <c r="D621" s="3" t="str">
        <f>TEXT(Q2_Table[[#This Row],[Date Joined]],"yyyy")</f>
        <v>2020</v>
      </c>
      <c r="E621" t="s">
        <v>97</v>
      </c>
      <c r="F621" t="s">
        <v>1458</v>
      </c>
      <c r="G621" t="s">
        <v>19</v>
      </c>
      <c r="H621" t="s">
        <v>20</v>
      </c>
      <c r="I621" s="3">
        <v>2013</v>
      </c>
      <c r="J621" s="7">
        <v>94000000</v>
      </c>
      <c r="K621" t="s">
        <v>1459</v>
      </c>
      <c r="L621" s="3">
        <f>Q2_Table[[#This Row],[Year Joined]]-Q2_Table[[#This Row],[Year Founded]]</f>
        <v>7</v>
      </c>
    </row>
    <row r="622" spans="1:12" x14ac:dyDescent="0.2">
      <c r="A622" t="s">
        <v>2013</v>
      </c>
      <c r="B622" s="2">
        <v>1000000000</v>
      </c>
      <c r="C622" s="1">
        <v>44636</v>
      </c>
      <c r="D622" s="3" t="str">
        <f>TEXT(Q2_Table[[#This Row],[Date Joined]],"yyyy")</f>
        <v>2022</v>
      </c>
      <c r="E622" t="s">
        <v>36</v>
      </c>
      <c r="F622" t="s">
        <v>69</v>
      </c>
      <c r="G622" t="s">
        <v>70</v>
      </c>
      <c r="H622" t="s">
        <v>14</v>
      </c>
      <c r="I622" s="3">
        <v>2008</v>
      </c>
      <c r="J622" s="7">
        <v>240000000</v>
      </c>
      <c r="K622" t="s">
        <v>2014</v>
      </c>
      <c r="L622" s="3">
        <f>Q2_Table[[#This Row],[Year Joined]]-Q2_Table[[#This Row],[Year Founded]]</f>
        <v>14</v>
      </c>
    </row>
    <row r="623" spans="1:12" x14ac:dyDescent="0.2">
      <c r="A623" t="s">
        <v>2015</v>
      </c>
      <c r="B623" s="2">
        <v>1000000000</v>
      </c>
      <c r="C623" s="1">
        <v>44333</v>
      </c>
      <c r="D623" s="3" t="str">
        <f>TEXT(Q2_Table[[#This Row],[Date Joined]],"yyyy")</f>
        <v>2021</v>
      </c>
      <c r="E623" t="s">
        <v>27</v>
      </c>
      <c r="F623" t="s">
        <v>246</v>
      </c>
      <c r="G623" t="s">
        <v>19</v>
      </c>
      <c r="H623" t="s">
        <v>20</v>
      </c>
      <c r="I623" s="3">
        <v>2019</v>
      </c>
      <c r="J623" s="7">
        <v>243000000</v>
      </c>
      <c r="K623" t="s">
        <v>2016</v>
      </c>
      <c r="L623" s="3">
        <f>Q2_Table[[#This Row],[Year Joined]]-Q2_Table[[#This Row],[Year Founded]]</f>
        <v>2</v>
      </c>
    </row>
    <row r="624" spans="1:12" x14ac:dyDescent="0.2">
      <c r="A624" t="s">
        <v>2017</v>
      </c>
      <c r="B624" s="2">
        <v>1000000000</v>
      </c>
      <c r="C624" s="1">
        <v>44390</v>
      </c>
      <c r="D624" s="3" t="str">
        <f>TEXT(Q2_Table[[#This Row],[Date Joined]],"yyyy")</f>
        <v>2021</v>
      </c>
      <c r="E624" t="s">
        <v>11</v>
      </c>
      <c r="F624" t="s">
        <v>497</v>
      </c>
      <c r="G624" t="s">
        <v>19</v>
      </c>
      <c r="H624" t="s">
        <v>20</v>
      </c>
      <c r="I624" s="3">
        <v>2016</v>
      </c>
      <c r="J624" s="7">
        <v>187000000</v>
      </c>
      <c r="K624" t="s">
        <v>2018</v>
      </c>
      <c r="L624" s="3">
        <f>Q2_Table[[#This Row],[Year Joined]]-Q2_Table[[#This Row],[Year Founded]]</f>
        <v>5</v>
      </c>
    </row>
    <row r="625" spans="1:12" x14ac:dyDescent="0.2">
      <c r="A625" t="s">
        <v>2019</v>
      </c>
      <c r="B625" s="2">
        <v>1000000000</v>
      </c>
      <c r="C625" s="1">
        <v>44537</v>
      </c>
      <c r="D625" s="3" t="str">
        <f>TEXT(Q2_Table[[#This Row],[Date Joined]],"yyyy")</f>
        <v>2021</v>
      </c>
      <c r="E625" t="s">
        <v>701</v>
      </c>
      <c r="F625" t="s">
        <v>1741</v>
      </c>
      <c r="G625" t="s">
        <v>19</v>
      </c>
      <c r="H625" t="s">
        <v>20</v>
      </c>
      <c r="I625" s="3">
        <v>2019</v>
      </c>
      <c r="J625" s="7">
        <v>160000000</v>
      </c>
      <c r="K625" t="s">
        <v>2020</v>
      </c>
      <c r="L625" s="3">
        <f>Q2_Table[[#This Row],[Year Joined]]-Q2_Table[[#This Row],[Year Founded]]</f>
        <v>2</v>
      </c>
    </row>
    <row r="626" spans="1:12" x14ac:dyDescent="0.2">
      <c r="A626" t="s">
        <v>1902</v>
      </c>
      <c r="B626" s="2">
        <v>1000000000</v>
      </c>
      <c r="C626" s="1">
        <v>44454</v>
      </c>
      <c r="D626" s="3" t="str">
        <f>TEXT(Q2_Table[[#This Row],[Date Joined]],"yyyy")</f>
        <v>2021</v>
      </c>
      <c r="E626" t="s">
        <v>36</v>
      </c>
      <c r="F626" t="s">
        <v>69</v>
      </c>
      <c r="G626" t="s">
        <v>70</v>
      </c>
      <c r="H626" t="s">
        <v>14</v>
      </c>
      <c r="I626" s="3">
        <v>2019</v>
      </c>
      <c r="J626" s="7">
        <v>193000000</v>
      </c>
      <c r="K626" t="s">
        <v>1903</v>
      </c>
      <c r="L626" s="3">
        <f>Q2_Table[[#This Row],[Year Joined]]-Q2_Table[[#This Row],[Year Founded]]</f>
        <v>2</v>
      </c>
    </row>
    <row r="627" spans="1:12" x14ac:dyDescent="0.2">
      <c r="A627" t="s">
        <v>1460</v>
      </c>
      <c r="B627" s="2">
        <v>1000000000</v>
      </c>
      <c r="C627" s="1">
        <v>43616</v>
      </c>
      <c r="D627" s="3" t="str">
        <f>TEXT(Q2_Table[[#This Row],[Date Joined]],"yyyy")</f>
        <v>2019</v>
      </c>
      <c r="E627" t="s">
        <v>97</v>
      </c>
      <c r="F627" t="s">
        <v>1461</v>
      </c>
      <c r="G627" t="s">
        <v>190</v>
      </c>
      <c r="H627" t="s">
        <v>14</v>
      </c>
      <c r="I627" s="3">
        <v>2000</v>
      </c>
      <c r="J627" s="7">
        <v>62000000</v>
      </c>
      <c r="K627" t="s">
        <v>1462</v>
      </c>
      <c r="L627" s="3">
        <f>Q2_Table[[#This Row],[Year Joined]]-Q2_Table[[#This Row],[Year Founded]]</f>
        <v>19</v>
      </c>
    </row>
    <row r="628" spans="1:12" x14ac:dyDescent="0.2">
      <c r="A628" t="s">
        <v>2021</v>
      </c>
      <c r="B628" s="2">
        <v>1000000000</v>
      </c>
      <c r="C628" s="1">
        <v>44635</v>
      </c>
      <c r="D628" s="3" t="str">
        <f>TEXT(Q2_Table[[#This Row],[Date Joined]],"yyyy")</f>
        <v>2022</v>
      </c>
      <c r="E628" t="s">
        <v>36</v>
      </c>
      <c r="F628" t="s">
        <v>277</v>
      </c>
      <c r="G628" t="s">
        <v>19</v>
      </c>
      <c r="H628" t="s">
        <v>20</v>
      </c>
      <c r="I628" s="3">
        <v>2021</v>
      </c>
      <c r="J628" s="7">
        <v>200000000</v>
      </c>
      <c r="K628" t="s">
        <v>2022</v>
      </c>
      <c r="L628" s="3">
        <f>Q2_Table[[#This Row],[Year Joined]]-Q2_Table[[#This Row],[Year Founded]]</f>
        <v>1</v>
      </c>
    </row>
    <row r="629" spans="1:12" x14ac:dyDescent="0.2">
      <c r="A629" t="s">
        <v>1600</v>
      </c>
      <c r="B629" s="2">
        <v>1000000000</v>
      </c>
      <c r="C629" s="1">
        <v>42020</v>
      </c>
      <c r="D629" s="3" t="str">
        <f>TEXT(Q2_Table[[#This Row],[Date Joined]],"yyyy")</f>
        <v>2015</v>
      </c>
      <c r="E629" t="s">
        <v>213</v>
      </c>
      <c r="F629" t="s">
        <v>12</v>
      </c>
      <c r="G629" t="s">
        <v>13</v>
      </c>
      <c r="H629" t="s">
        <v>14</v>
      </c>
      <c r="I629" s="3">
        <v>2014</v>
      </c>
      <c r="J629" s="7">
        <v>116000000</v>
      </c>
      <c r="K629" t="s">
        <v>1601</v>
      </c>
      <c r="L629" s="3">
        <f>Q2_Table[[#This Row],[Year Joined]]-Q2_Table[[#This Row],[Year Founded]]</f>
        <v>1</v>
      </c>
    </row>
    <row r="630" spans="1:12" x14ac:dyDescent="0.2">
      <c r="A630" t="s">
        <v>2023</v>
      </c>
      <c r="B630" s="2">
        <v>1000000000</v>
      </c>
      <c r="C630" s="1">
        <v>44265</v>
      </c>
      <c r="D630" s="3" t="str">
        <f>TEXT(Q2_Table[[#This Row],[Date Joined]],"yyyy")</f>
        <v>2021</v>
      </c>
      <c r="E630" t="s">
        <v>201</v>
      </c>
      <c r="F630" t="s">
        <v>2024</v>
      </c>
      <c r="G630" t="s">
        <v>357</v>
      </c>
      <c r="H630" t="s">
        <v>14</v>
      </c>
      <c r="I630" s="3">
        <v>2015</v>
      </c>
      <c r="J630" s="7">
        <v>265000000</v>
      </c>
      <c r="K630" t="s">
        <v>2025</v>
      </c>
      <c r="L630" s="3">
        <f>Q2_Table[[#This Row],[Year Joined]]-Q2_Table[[#This Row],[Year Founded]]</f>
        <v>6</v>
      </c>
    </row>
    <row r="631" spans="1:12" x14ac:dyDescent="0.2">
      <c r="A631" t="s">
        <v>2026</v>
      </c>
      <c r="B631" s="2">
        <v>1000000000</v>
      </c>
      <c r="C631" s="1">
        <v>44460</v>
      </c>
      <c r="D631" s="3" t="str">
        <f>TEXT(Q2_Table[[#This Row],[Date Joined]],"yyyy")</f>
        <v>2021</v>
      </c>
      <c r="E631" t="s">
        <v>36</v>
      </c>
      <c r="F631" t="s">
        <v>528</v>
      </c>
      <c r="G631" t="s">
        <v>19</v>
      </c>
      <c r="H631" t="s">
        <v>20</v>
      </c>
      <c r="I631" s="3">
        <v>2019</v>
      </c>
      <c r="J631" s="7" t="s">
        <v>570</v>
      </c>
      <c r="K631" t="s">
        <v>2027</v>
      </c>
      <c r="L631" s="3">
        <f>Q2_Table[[#This Row],[Year Joined]]-Q2_Table[[#This Row],[Year Founded]]</f>
        <v>2</v>
      </c>
    </row>
    <row r="632" spans="1:12" x14ac:dyDescent="0.2">
      <c r="A632" t="s">
        <v>2028</v>
      </c>
      <c r="B632" s="2">
        <v>1000000000</v>
      </c>
      <c r="C632" s="1">
        <v>44567</v>
      </c>
      <c r="D632" s="3" t="str">
        <f>TEXT(Q2_Table[[#This Row],[Date Joined]],"yyyy")</f>
        <v>2022</v>
      </c>
      <c r="E632" t="s">
        <v>46</v>
      </c>
      <c r="F632" t="s">
        <v>2029</v>
      </c>
      <c r="G632" t="s">
        <v>230</v>
      </c>
      <c r="H632" t="s">
        <v>20</v>
      </c>
      <c r="I632" s="3">
        <v>2010</v>
      </c>
      <c r="J632" s="7">
        <v>534000000</v>
      </c>
      <c r="K632" t="s">
        <v>2030</v>
      </c>
      <c r="L632" s="3">
        <f>Q2_Table[[#This Row],[Year Joined]]-Q2_Table[[#This Row],[Year Founded]]</f>
        <v>12</v>
      </c>
    </row>
    <row r="633" spans="1:12" x14ac:dyDescent="0.2">
      <c r="A633" t="s">
        <v>1641</v>
      </c>
      <c r="B633" s="2">
        <v>1000000000</v>
      </c>
      <c r="C633" s="1">
        <v>44300</v>
      </c>
      <c r="D633" s="3" t="str">
        <f>TEXT(Q2_Table[[#This Row],[Date Joined]],"yyyy")</f>
        <v>2021</v>
      </c>
      <c r="E633" t="s">
        <v>213</v>
      </c>
      <c r="F633" t="s">
        <v>28</v>
      </c>
      <c r="G633" t="s">
        <v>19</v>
      </c>
      <c r="H633" t="s">
        <v>20</v>
      </c>
      <c r="I633" s="3">
        <v>2015</v>
      </c>
      <c r="J633" s="7">
        <v>303000000</v>
      </c>
      <c r="K633" t="s">
        <v>1642</v>
      </c>
      <c r="L633" s="3">
        <f>Q2_Table[[#This Row],[Year Joined]]-Q2_Table[[#This Row],[Year Founded]]</f>
        <v>6</v>
      </c>
    </row>
    <row r="634" spans="1:12" x14ac:dyDescent="0.2">
      <c r="A634" t="s">
        <v>1895</v>
      </c>
      <c r="B634" s="2">
        <v>1000000000</v>
      </c>
      <c r="C634" s="1">
        <v>44404</v>
      </c>
      <c r="D634" s="3" t="str">
        <f>TEXT(Q2_Table[[#This Row],[Date Joined]],"yyyy")</f>
        <v>2021</v>
      </c>
      <c r="E634" t="s">
        <v>27</v>
      </c>
      <c r="F634" t="s">
        <v>198</v>
      </c>
      <c r="G634" t="s">
        <v>19</v>
      </c>
      <c r="H634" t="s">
        <v>20</v>
      </c>
      <c r="I634" s="3">
        <v>2016</v>
      </c>
      <c r="J634" s="7">
        <v>292000000</v>
      </c>
      <c r="K634" t="s">
        <v>1896</v>
      </c>
      <c r="L634" s="3">
        <f>Q2_Table[[#This Row],[Year Joined]]-Q2_Table[[#This Row],[Year Founded]]</f>
        <v>5</v>
      </c>
    </row>
    <row r="635" spans="1:12" x14ac:dyDescent="0.2">
      <c r="A635" t="s">
        <v>1721</v>
      </c>
      <c r="B635" s="2">
        <v>1000000000</v>
      </c>
      <c r="C635" s="1">
        <v>44586</v>
      </c>
      <c r="D635" s="3" t="str">
        <f>TEXT(Q2_Table[[#This Row],[Date Joined]],"yyyy")</f>
        <v>2022</v>
      </c>
      <c r="E635" t="s">
        <v>97</v>
      </c>
      <c r="F635" t="s">
        <v>101</v>
      </c>
      <c r="G635" t="s">
        <v>19</v>
      </c>
      <c r="H635" t="s">
        <v>20</v>
      </c>
      <c r="I635" s="3">
        <v>2010</v>
      </c>
      <c r="J635" s="7">
        <v>115000000</v>
      </c>
      <c r="K635" t="s">
        <v>1722</v>
      </c>
      <c r="L635" s="3">
        <f>Q2_Table[[#This Row],[Year Joined]]-Q2_Table[[#This Row],[Year Founded]]</f>
        <v>12</v>
      </c>
    </row>
    <row r="636" spans="1:12" x14ac:dyDescent="0.2">
      <c r="A636" t="s">
        <v>2031</v>
      </c>
      <c r="B636" s="2">
        <v>1000000000</v>
      </c>
      <c r="C636" s="1">
        <v>44495</v>
      </c>
      <c r="D636" s="3" t="str">
        <f>TEXT(Q2_Table[[#This Row],[Date Joined]],"yyyy")</f>
        <v>2021</v>
      </c>
      <c r="E636" t="s">
        <v>11</v>
      </c>
      <c r="F636" t="s">
        <v>101</v>
      </c>
      <c r="G636" t="s">
        <v>19</v>
      </c>
      <c r="H636" t="s">
        <v>20</v>
      </c>
      <c r="I636" s="3">
        <v>2011</v>
      </c>
      <c r="J636" s="7">
        <v>294000000</v>
      </c>
      <c r="K636" t="s">
        <v>2032</v>
      </c>
      <c r="L636" s="3">
        <f>Q2_Table[[#This Row],[Year Joined]]-Q2_Table[[#This Row],[Year Founded]]</f>
        <v>10</v>
      </c>
    </row>
    <row r="637" spans="1:12" x14ac:dyDescent="0.2">
      <c r="A637" t="s">
        <v>1643</v>
      </c>
      <c r="B637" s="2">
        <v>1000000000</v>
      </c>
      <c r="C637" s="1">
        <v>43600</v>
      </c>
      <c r="D637" s="3" t="str">
        <f>TEXT(Q2_Table[[#This Row],[Date Joined]],"yyyy")</f>
        <v>2019</v>
      </c>
      <c r="E637" t="s">
        <v>23</v>
      </c>
      <c r="F637" t="s">
        <v>101</v>
      </c>
      <c r="G637" t="s">
        <v>19</v>
      </c>
      <c r="H637" t="s">
        <v>20</v>
      </c>
      <c r="I637" s="3">
        <v>2015</v>
      </c>
      <c r="J637" s="7">
        <v>181000000</v>
      </c>
      <c r="K637" t="s">
        <v>1644</v>
      </c>
      <c r="L637" s="3">
        <f>Q2_Table[[#This Row],[Year Joined]]-Q2_Table[[#This Row],[Year Founded]]</f>
        <v>4</v>
      </c>
    </row>
    <row r="638" spans="1:12" x14ac:dyDescent="0.2">
      <c r="A638" t="s">
        <v>2033</v>
      </c>
      <c r="B638" s="2">
        <v>1000000000</v>
      </c>
      <c r="C638" s="1">
        <v>44607</v>
      </c>
      <c r="D638" s="3" t="str">
        <f>TEXT(Q2_Table[[#This Row],[Date Joined]],"yyyy")</f>
        <v>2022</v>
      </c>
      <c r="E638" t="s">
        <v>36</v>
      </c>
      <c r="F638" t="s">
        <v>1918</v>
      </c>
      <c r="G638" t="s">
        <v>230</v>
      </c>
      <c r="H638" t="s">
        <v>20</v>
      </c>
      <c r="I638" s="3">
        <v>2020</v>
      </c>
      <c r="J638" s="7">
        <v>64000000</v>
      </c>
      <c r="K638" t="s">
        <v>2034</v>
      </c>
      <c r="L638" s="3">
        <f>Q2_Table[[#This Row],[Year Joined]]-Q2_Table[[#This Row],[Year Founded]]</f>
        <v>2</v>
      </c>
    </row>
    <row r="639" spans="1:12" x14ac:dyDescent="0.2">
      <c r="A639" t="s">
        <v>2035</v>
      </c>
      <c r="B639" s="2">
        <v>1000000000</v>
      </c>
      <c r="C639" s="1">
        <v>44243</v>
      </c>
      <c r="D639" s="3" t="str">
        <f>TEXT(Q2_Table[[#This Row],[Date Joined]],"yyyy")</f>
        <v>2021</v>
      </c>
      <c r="E639" t="s">
        <v>17</v>
      </c>
      <c r="F639" t="s">
        <v>811</v>
      </c>
      <c r="G639" t="s">
        <v>19</v>
      </c>
      <c r="H639" t="s">
        <v>20</v>
      </c>
      <c r="I639" s="3">
        <v>2016</v>
      </c>
      <c r="J639" s="7">
        <v>150000000</v>
      </c>
      <c r="K639" t="s">
        <v>2036</v>
      </c>
      <c r="L639" s="3">
        <f>Q2_Table[[#This Row],[Year Joined]]-Q2_Table[[#This Row],[Year Founded]]</f>
        <v>5</v>
      </c>
    </row>
    <row r="640" spans="1:12" x14ac:dyDescent="0.2">
      <c r="A640" t="s">
        <v>1463</v>
      </c>
      <c r="B640" s="2">
        <v>1000000000</v>
      </c>
      <c r="C640" s="1">
        <v>44329</v>
      </c>
      <c r="D640" s="3" t="str">
        <f>TEXT(Q2_Table[[#This Row],[Date Joined]],"yyyy")</f>
        <v>2021</v>
      </c>
      <c r="E640" t="s">
        <v>52</v>
      </c>
      <c r="F640" t="s">
        <v>1464</v>
      </c>
      <c r="G640" t="s">
        <v>19</v>
      </c>
      <c r="H640" t="s">
        <v>20</v>
      </c>
      <c r="I640" s="3">
        <v>2009</v>
      </c>
      <c r="J640" s="7">
        <v>206000000</v>
      </c>
      <c r="K640" t="s">
        <v>1465</v>
      </c>
      <c r="L640" s="3">
        <f>Q2_Table[[#This Row],[Year Joined]]-Q2_Table[[#This Row],[Year Founded]]</f>
        <v>12</v>
      </c>
    </row>
    <row r="641" spans="1:12" x14ac:dyDescent="0.2">
      <c r="A641" t="s">
        <v>2037</v>
      </c>
      <c r="B641" s="2">
        <v>1000000000</v>
      </c>
      <c r="C641" s="1">
        <v>43356</v>
      </c>
      <c r="D641" s="3" t="str">
        <f>TEXT(Q2_Table[[#This Row],[Date Joined]],"yyyy")</f>
        <v>2018</v>
      </c>
      <c r="E641" t="s">
        <v>133</v>
      </c>
      <c r="F641" t="s">
        <v>77</v>
      </c>
      <c r="G641" t="s">
        <v>13</v>
      </c>
      <c r="H641" t="s">
        <v>14</v>
      </c>
      <c r="I641" s="3">
        <v>2015</v>
      </c>
      <c r="J641" s="7">
        <v>697000000</v>
      </c>
      <c r="K641" t="s">
        <v>2038</v>
      </c>
      <c r="L641" s="3">
        <f>Q2_Table[[#This Row],[Year Joined]]-Q2_Table[[#This Row],[Year Founded]]</f>
        <v>3</v>
      </c>
    </row>
    <row r="642" spans="1:12" x14ac:dyDescent="0.2">
      <c r="A642" t="s">
        <v>2039</v>
      </c>
      <c r="B642" s="2">
        <v>1000000000</v>
      </c>
      <c r="C642" s="1">
        <v>42026</v>
      </c>
      <c r="D642" s="3" t="str">
        <f>TEXT(Q2_Table[[#This Row],[Date Joined]],"yyyy")</f>
        <v>2015</v>
      </c>
      <c r="E642" t="s">
        <v>23</v>
      </c>
      <c r="F642" t="s">
        <v>298</v>
      </c>
      <c r="G642" t="s">
        <v>13</v>
      </c>
      <c r="H642" t="s">
        <v>14</v>
      </c>
      <c r="I642" s="3">
        <v>2011</v>
      </c>
      <c r="J642" s="7">
        <v>224000000</v>
      </c>
      <c r="K642" t="s">
        <v>2040</v>
      </c>
      <c r="L642" s="3">
        <f>Q2_Table[[#This Row],[Year Joined]]-Q2_Table[[#This Row],[Year Founded]]</f>
        <v>4</v>
      </c>
    </row>
    <row r="643" spans="1:12" x14ac:dyDescent="0.2">
      <c r="A643" t="s">
        <v>1590</v>
      </c>
      <c r="B643" s="2">
        <v>1000000000</v>
      </c>
      <c r="C643" s="1">
        <v>44327</v>
      </c>
      <c r="D643" s="3" t="str">
        <f>TEXT(Q2_Table[[#This Row],[Date Joined]],"yyyy")</f>
        <v>2021</v>
      </c>
      <c r="E643" t="s">
        <v>36</v>
      </c>
      <c r="F643" t="s">
        <v>12</v>
      </c>
      <c r="G643" t="s">
        <v>13</v>
      </c>
      <c r="H643" t="s">
        <v>14</v>
      </c>
      <c r="I643" s="3">
        <v>2002</v>
      </c>
      <c r="J643" s="7">
        <v>388000000</v>
      </c>
      <c r="K643" t="s">
        <v>1591</v>
      </c>
      <c r="L643" s="3">
        <f>Q2_Table[[#This Row],[Year Joined]]-Q2_Table[[#This Row],[Year Founded]]</f>
        <v>19</v>
      </c>
    </row>
    <row r="644" spans="1:12" x14ac:dyDescent="0.2">
      <c r="A644" t="s">
        <v>2041</v>
      </c>
      <c r="B644" s="2">
        <v>1000000000</v>
      </c>
      <c r="C644" s="1">
        <v>42157</v>
      </c>
      <c r="D644" s="3" t="str">
        <f>TEXT(Q2_Table[[#This Row],[Date Joined]],"yyyy")</f>
        <v>2015</v>
      </c>
      <c r="E644" t="s">
        <v>11</v>
      </c>
      <c r="F644" t="s">
        <v>42</v>
      </c>
      <c r="G644" t="s">
        <v>43</v>
      </c>
      <c r="H644" t="s">
        <v>33</v>
      </c>
      <c r="I644" s="3">
        <v>2013</v>
      </c>
      <c r="J644" s="7">
        <v>292000000</v>
      </c>
      <c r="K644" t="s">
        <v>2042</v>
      </c>
      <c r="L644" s="3">
        <f>Q2_Table[[#This Row],[Year Joined]]-Q2_Table[[#This Row],[Year Founded]]</f>
        <v>2</v>
      </c>
    </row>
    <row r="645" spans="1:12" x14ac:dyDescent="0.2">
      <c r="A645" t="s">
        <v>2043</v>
      </c>
      <c r="B645" s="2">
        <v>1000000000</v>
      </c>
      <c r="C645" s="1">
        <v>44440</v>
      </c>
      <c r="D645" s="3" t="str">
        <f>TEXT(Q2_Table[[#This Row],[Date Joined]],"yyyy")</f>
        <v>2021</v>
      </c>
      <c r="E645" t="s">
        <v>23</v>
      </c>
      <c r="F645" t="s">
        <v>208</v>
      </c>
      <c r="G645" t="s">
        <v>149</v>
      </c>
      <c r="H645" t="s">
        <v>33</v>
      </c>
      <c r="I645" s="3">
        <v>2005</v>
      </c>
      <c r="J645" s="7">
        <v>800000000</v>
      </c>
      <c r="K645" t="s">
        <v>2044</v>
      </c>
      <c r="L645" s="3">
        <f>Q2_Table[[#This Row],[Year Joined]]-Q2_Table[[#This Row],[Year Founded]]</f>
        <v>16</v>
      </c>
    </row>
    <row r="646" spans="1:12" x14ac:dyDescent="0.2">
      <c r="A646" t="s">
        <v>2045</v>
      </c>
      <c r="B646" s="2">
        <v>1000000000</v>
      </c>
      <c r="C646" s="1">
        <v>44593</v>
      </c>
      <c r="D646" s="3" t="str">
        <f>TEXT(Q2_Table[[#This Row],[Date Joined]],"yyyy")</f>
        <v>2022</v>
      </c>
      <c r="E646" t="s">
        <v>11</v>
      </c>
      <c r="F646" t="s">
        <v>1027</v>
      </c>
      <c r="G646" t="s">
        <v>1028</v>
      </c>
      <c r="H646" t="s">
        <v>413</v>
      </c>
      <c r="I646" s="3">
        <v>2018</v>
      </c>
      <c r="J646" s="7">
        <v>205000000</v>
      </c>
      <c r="K646" t="s">
        <v>2046</v>
      </c>
      <c r="L646" s="3">
        <f>Q2_Table[[#This Row],[Year Joined]]-Q2_Table[[#This Row],[Year Founded]]</f>
        <v>4</v>
      </c>
    </row>
    <row r="647" spans="1:12" x14ac:dyDescent="0.2">
      <c r="A647" t="s">
        <v>1731</v>
      </c>
      <c r="B647" s="2">
        <v>1000000000</v>
      </c>
      <c r="C647" s="1">
        <v>44468</v>
      </c>
      <c r="D647" s="3" t="str">
        <f>TEXT(Q2_Table[[#This Row],[Date Joined]],"yyyy")</f>
        <v>2021</v>
      </c>
      <c r="E647" t="s">
        <v>27</v>
      </c>
      <c r="F647" t="s">
        <v>101</v>
      </c>
      <c r="G647" t="s">
        <v>19</v>
      </c>
      <c r="H647" t="s">
        <v>20</v>
      </c>
      <c r="I647" s="3">
        <v>2010</v>
      </c>
      <c r="J647" s="7">
        <v>335000000</v>
      </c>
      <c r="K647" t="s">
        <v>1732</v>
      </c>
      <c r="L647" s="3">
        <f>Q2_Table[[#This Row],[Year Joined]]-Q2_Table[[#This Row],[Year Founded]]</f>
        <v>11</v>
      </c>
    </row>
    <row r="648" spans="1:12" x14ac:dyDescent="0.2">
      <c r="A648" t="s">
        <v>1904</v>
      </c>
      <c r="B648" s="2">
        <v>1000000000</v>
      </c>
      <c r="C648" s="1">
        <v>44614</v>
      </c>
      <c r="D648" s="3" t="str">
        <f>TEXT(Q2_Table[[#This Row],[Date Joined]],"yyyy")</f>
        <v>2022</v>
      </c>
      <c r="E648" t="s">
        <v>201</v>
      </c>
      <c r="F648" t="s">
        <v>101</v>
      </c>
      <c r="G648" t="s">
        <v>19</v>
      </c>
      <c r="H648" t="s">
        <v>20</v>
      </c>
      <c r="I648" s="3">
        <v>2019</v>
      </c>
      <c r="J648" s="7">
        <v>205000000</v>
      </c>
      <c r="K648" t="s">
        <v>1905</v>
      </c>
      <c r="L648" s="3">
        <f>Q2_Table[[#This Row],[Year Joined]]-Q2_Table[[#This Row],[Year Founded]]</f>
        <v>3</v>
      </c>
    </row>
    <row r="649" spans="1:12" x14ac:dyDescent="0.2">
      <c r="A649" t="s">
        <v>1774</v>
      </c>
      <c r="B649" s="2">
        <v>1000000000</v>
      </c>
      <c r="C649" s="1">
        <v>44181</v>
      </c>
      <c r="D649" s="3" t="str">
        <f>TEXT(Q2_Table[[#This Row],[Date Joined]],"yyyy")</f>
        <v>2020</v>
      </c>
      <c r="E649" t="s">
        <v>201</v>
      </c>
      <c r="F649" t="s">
        <v>101</v>
      </c>
      <c r="G649" t="s">
        <v>19</v>
      </c>
      <c r="H649" t="s">
        <v>20</v>
      </c>
      <c r="I649" s="3">
        <v>2015</v>
      </c>
      <c r="J649" s="7">
        <v>246000000</v>
      </c>
      <c r="K649" t="s">
        <v>1775</v>
      </c>
      <c r="L649" s="3">
        <f>Q2_Table[[#This Row],[Year Joined]]-Q2_Table[[#This Row],[Year Founded]]</f>
        <v>5</v>
      </c>
    </row>
    <row r="650" spans="1:12" x14ac:dyDescent="0.2">
      <c r="A650" t="s">
        <v>1811</v>
      </c>
      <c r="B650" s="2">
        <v>1000000000</v>
      </c>
      <c r="C650" s="1">
        <v>44573</v>
      </c>
      <c r="D650" s="3" t="str">
        <f>TEXT(Q2_Table[[#This Row],[Date Joined]],"yyyy")</f>
        <v>2022</v>
      </c>
      <c r="E650" t="s">
        <v>11</v>
      </c>
      <c r="F650" t="s">
        <v>198</v>
      </c>
      <c r="G650" t="s">
        <v>19</v>
      </c>
      <c r="H650" t="s">
        <v>20</v>
      </c>
      <c r="I650" s="3">
        <v>2012</v>
      </c>
      <c r="J650" s="7">
        <v>317000000</v>
      </c>
      <c r="K650" t="s">
        <v>1812</v>
      </c>
      <c r="L650" s="3">
        <f>Q2_Table[[#This Row],[Year Joined]]-Q2_Table[[#This Row],[Year Founded]]</f>
        <v>10</v>
      </c>
    </row>
    <row r="651" spans="1:12" x14ac:dyDescent="0.2">
      <c r="A651" t="s">
        <v>2047</v>
      </c>
      <c r="B651" s="2">
        <v>1000000000</v>
      </c>
      <c r="C651" s="1">
        <v>43410</v>
      </c>
      <c r="D651" s="3" t="str">
        <f>TEXT(Q2_Table[[#This Row],[Date Joined]],"yyyy")</f>
        <v>2018</v>
      </c>
      <c r="E651" t="s">
        <v>124</v>
      </c>
      <c r="F651" t="s">
        <v>309</v>
      </c>
      <c r="G651" t="s">
        <v>310</v>
      </c>
      <c r="H651" t="s">
        <v>33</v>
      </c>
      <c r="I651" s="3">
        <v>2011</v>
      </c>
      <c r="J651" s="7">
        <v>170000000</v>
      </c>
      <c r="K651" t="s">
        <v>2048</v>
      </c>
      <c r="L651" s="3">
        <f>Q2_Table[[#This Row],[Year Joined]]-Q2_Table[[#This Row],[Year Founded]]</f>
        <v>7</v>
      </c>
    </row>
    <row r="652" spans="1:12" x14ac:dyDescent="0.2">
      <c r="A652" t="s">
        <v>2049</v>
      </c>
      <c r="B652" s="2">
        <v>1000000000</v>
      </c>
      <c r="C652" s="1">
        <v>44399</v>
      </c>
      <c r="D652" s="3" t="str">
        <f>TEXT(Q2_Table[[#This Row],[Date Joined]],"yyyy")</f>
        <v>2021</v>
      </c>
      <c r="E652" t="s">
        <v>46</v>
      </c>
      <c r="F652" t="s">
        <v>69</v>
      </c>
      <c r="G652" t="s">
        <v>70</v>
      </c>
      <c r="H652" t="s">
        <v>14</v>
      </c>
      <c r="I652" s="3">
        <v>2015</v>
      </c>
      <c r="J652" s="7">
        <v>352000000</v>
      </c>
      <c r="K652" t="s">
        <v>2050</v>
      </c>
      <c r="L652" s="3">
        <f>Q2_Table[[#This Row],[Year Joined]]-Q2_Table[[#This Row],[Year Founded]]</f>
        <v>6</v>
      </c>
    </row>
    <row r="653" spans="1:12" x14ac:dyDescent="0.2">
      <c r="A653" t="s">
        <v>2051</v>
      </c>
      <c r="B653" s="2">
        <v>1000000000</v>
      </c>
      <c r="C653" s="1">
        <v>44413</v>
      </c>
      <c r="D653" s="3" t="str">
        <f>TEXT(Q2_Table[[#This Row],[Date Joined]],"yyyy")</f>
        <v>2021</v>
      </c>
      <c r="E653" t="s">
        <v>11</v>
      </c>
      <c r="F653" t="s">
        <v>101</v>
      </c>
      <c r="G653" t="s">
        <v>19</v>
      </c>
      <c r="H653" t="s">
        <v>20</v>
      </c>
      <c r="I653" s="3">
        <v>2013</v>
      </c>
      <c r="J653" s="7">
        <v>238000000</v>
      </c>
      <c r="K653" t="s">
        <v>2052</v>
      </c>
      <c r="L653" s="3">
        <f>Q2_Table[[#This Row],[Year Joined]]-Q2_Table[[#This Row],[Year Founded]]</f>
        <v>8</v>
      </c>
    </row>
    <row r="654" spans="1:12" x14ac:dyDescent="0.2">
      <c r="A654" t="s">
        <v>2053</v>
      </c>
      <c r="B654" s="2">
        <v>1000000000</v>
      </c>
      <c r="C654" s="1">
        <v>44615</v>
      </c>
      <c r="D654" s="3" t="str">
        <f>TEXT(Q2_Table[[#This Row],[Date Joined]],"yyyy")</f>
        <v>2022</v>
      </c>
      <c r="E654" t="s">
        <v>201</v>
      </c>
      <c r="F654" t="s">
        <v>101</v>
      </c>
      <c r="G654" t="s">
        <v>19</v>
      </c>
      <c r="H654" t="s">
        <v>20</v>
      </c>
      <c r="I654" s="3">
        <v>2017</v>
      </c>
      <c r="J654" s="7">
        <v>526000000</v>
      </c>
      <c r="K654" t="s">
        <v>2054</v>
      </c>
      <c r="L654" s="3">
        <f>Q2_Table[[#This Row],[Year Joined]]-Q2_Table[[#This Row],[Year Founded]]</f>
        <v>5</v>
      </c>
    </row>
    <row r="655" spans="1:12" x14ac:dyDescent="0.2">
      <c r="A655" t="s">
        <v>2055</v>
      </c>
      <c r="B655" s="2">
        <v>1000000000</v>
      </c>
      <c r="C655" s="1">
        <v>44378</v>
      </c>
      <c r="D655" s="3" t="str">
        <f>TEXT(Q2_Table[[#This Row],[Date Joined]],"yyyy")</f>
        <v>2021</v>
      </c>
      <c r="E655" t="s">
        <v>27</v>
      </c>
      <c r="G655" t="s">
        <v>465</v>
      </c>
      <c r="H655" t="s">
        <v>14</v>
      </c>
      <c r="I655" s="3">
        <v>2018</v>
      </c>
      <c r="J655" s="7">
        <v>210000000</v>
      </c>
      <c r="K655" t="s">
        <v>2056</v>
      </c>
      <c r="L655" s="3">
        <f>Q2_Table[[#This Row],[Year Joined]]-Q2_Table[[#This Row],[Year Founded]]</f>
        <v>3</v>
      </c>
    </row>
    <row r="656" spans="1:12" x14ac:dyDescent="0.2">
      <c r="A656" t="s">
        <v>2057</v>
      </c>
      <c r="B656" s="2">
        <v>1000000000</v>
      </c>
      <c r="C656" s="1">
        <v>44181</v>
      </c>
      <c r="D656" s="3" t="str">
        <f>TEXT(Q2_Table[[#This Row],[Date Joined]],"yyyy")</f>
        <v>2020</v>
      </c>
      <c r="E656" t="s">
        <v>17</v>
      </c>
      <c r="F656" t="s">
        <v>2058</v>
      </c>
      <c r="G656" t="s">
        <v>19</v>
      </c>
      <c r="H656" t="s">
        <v>20</v>
      </c>
      <c r="I656" s="3">
        <v>2014</v>
      </c>
      <c r="J656" s="7">
        <v>241000000</v>
      </c>
      <c r="K656" t="s">
        <v>2059</v>
      </c>
      <c r="L656" s="3">
        <f>Q2_Table[[#This Row],[Year Joined]]-Q2_Table[[#This Row],[Year Founded]]</f>
        <v>6</v>
      </c>
    </row>
    <row r="657" spans="1:12" x14ac:dyDescent="0.2">
      <c r="A657" t="s">
        <v>1627</v>
      </c>
      <c r="B657" s="2">
        <v>1000000000</v>
      </c>
      <c r="C657" s="1">
        <v>43619</v>
      </c>
      <c r="D657" s="3" t="str">
        <f>TEXT(Q2_Table[[#This Row],[Date Joined]],"yyyy")</f>
        <v>2019</v>
      </c>
      <c r="E657" t="s">
        <v>133</v>
      </c>
      <c r="F657" t="s">
        <v>77</v>
      </c>
      <c r="G657" t="s">
        <v>13</v>
      </c>
      <c r="H657" t="s">
        <v>14</v>
      </c>
      <c r="I657" s="3">
        <v>2016</v>
      </c>
      <c r="J657" s="7">
        <v>362000000</v>
      </c>
      <c r="K657" t="s">
        <v>1628</v>
      </c>
      <c r="L657" s="3">
        <f>Q2_Table[[#This Row],[Year Joined]]-Q2_Table[[#This Row],[Year Founded]]</f>
        <v>3</v>
      </c>
    </row>
    <row r="658" spans="1:12" x14ac:dyDescent="0.2">
      <c r="A658" t="s">
        <v>2060</v>
      </c>
      <c r="B658" s="2">
        <v>1000000000</v>
      </c>
      <c r="C658" s="1">
        <v>44363</v>
      </c>
      <c r="D658" s="3" t="str">
        <f>TEXT(Q2_Table[[#This Row],[Date Joined]],"yyyy")</f>
        <v>2021</v>
      </c>
      <c r="E658" t="s">
        <v>46</v>
      </c>
      <c r="F658" t="s">
        <v>356</v>
      </c>
      <c r="G658" t="s">
        <v>357</v>
      </c>
      <c r="H658" t="s">
        <v>14</v>
      </c>
      <c r="I658" s="3">
        <v>2013</v>
      </c>
      <c r="J658" s="7">
        <v>185000000</v>
      </c>
      <c r="K658" t="s">
        <v>2061</v>
      </c>
      <c r="L658" s="3">
        <f>Q2_Table[[#This Row],[Year Joined]]-Q2_Table[[#This Row],[Year Founded]]</f>
        <v>8</v>
      </c>
    </row>
    <row r="659" spans="1:12" x14ac:dyDescent="0.2">
      <c r="A659" t="s">
        <v>2062</v>
      </c>
      <c r="B659" s="2">
        <v>1000000000</v>
      </c>
      <c r="C659" s="1">
        <v>43684</v>
      </c>
      <c r="D659" s="3" t="str">
        <f>TEXT(Q2_Table[[#This Row],[Date Joined]],"yyyy")</f>
        <v>2019</v>
      </c>
      <c r="E659" t="s">
        <v>27</v>
      </c>
      <c r="F659" t="s">
        <v>2063</v>
      </c>
      <c r="G659" t="s">
        <v>19</v>
      </c>
      <c r="H659" t="s">
        <v>20</v>
      </c>
      <c r="I659" s="3">
        <v>2008</v>
      </c>
      <c r="J659" s="7">
        <v>538000000</v>
      </c>
      <c r="K659" t="s">
        <v>2064</v>
      </c>
      <c r="L659" s="3">
        <f>Q2_Table[[#This Row],[Year Joined]]-Q2_Table[[#This Row],[Year Founded]]</f>
        <v>11</v>
      </c>
    </row>
    <row r="660" spans="1:12" x14ac:dyDescent="0.2">
      <c r="A660" t="s">
        <v>1645</v>
      </c>
      <c r="B660" s="2">
        <v>1000000000</v>
      </c>
      <c r="C660" s="1">
        <v>43122</v>
      </c>
      <c r="D660" s="3" t="str">
        <f>TEXT(Q2_Table[[#This Row],[Date Joined]],"yyyy")</f>
        <v>2018</v>
      </c>
      <c r="E660" t="s">
        <v>133</v>
      </c>
      <c r="F660" t="s">
        <v>1146</v>
      </c>
      <c r="G660" t="s">
        <v>1147</v>
      </c>
      <c r="H660" t="s">
        <v>33</v>
      </c>
      <c r="I660" s="3">
        <v>2011</v>
      </c>
      <c r="J660" s="7">
        <v>407000000</v>
      </c>
      <c r="K660" t="s">
        <v>1646</v>
      </c>
      <c r="L660" s="3">
        <f>Q2_Table[[#This Row],[Year Joined]]-Q2_Table[[#This Row],[Year Founded]]</f>
        <v>7</v>
      </c>
    </row>
    <row r="661" spans="1:12" x14ac:dyDescent="0.2">
      <c r="A661" t="s">
        <v>2065</v>
      </c>
      <c r="B661" s="2">
        <v>1000000000</v>
      </c>
      <c r="C661" s="1">
        <v>44544</v>
      </c>
      <c r="D661" s="3" t="str">
        <f>TEXT(Q2_Table[[#This Row],[Date Joined]],"yyyy")</f>
        <v>2021</v>
      </c>
      <c r="E661" t="s">
        <v>97</v>
      </c>
      <c r="F661" t="s">
        <v>101</v>
      </c>
      <c r="G661" t="s">
        <v>19</v>
      </c>
      <c r="H661" t="s">
        <v>20</v>
      </c>
      <c r="I661" s="3">
        <v>2020</v>
      </c>
      <c r="J661" s="7">
        <v>141000000</v>
      </c>
      <c r="K661" t="s">
        <v>2066</v>
      </c>
      <c r="L661" s="3">
        <f>Q2_Table[[#This Row],[Year Joined]]-Q2_Table[[#This Row],[Year Founded]]</f>
        <v>1</v>
      </c>
    </row>
    <row r="662" spans="1:12" x14ac:dyDescent="0.2">
      <c r="A662" t="s">
        <v>2067</v>
      </c>
      <c r="B662" s="2">
        <v>1000000000</v>
      </c>
      <c r="C662" s="1">
        <v>44572</v>
      </c>
      <c r="D662" s="3" t="str">
        <f>TEXT(Q2_Table[[#This Row],[Date Joined]],"yyyy")</f>
        <v>2022</v>
      </c>
      <c r="E662" t="s">
        <v>27</v>
      </c>
      <c r="F662" t="s">
        <v>101</v>
      </c>
      <c r="G662" t="s">
        <v>19</v>
      </c>
      <c r="H662" t="s">
        <v>20</v>
      </c>
      <c r="I662" s="3">
        <v>2009</v>
      </c>
      <c r="J662" s="7">
        <v>406000000</v>
      </c>
      <c r="K662" t="s">
        <v>2068</v>
      </c>
      <c r="L662" s="3">
        <f>Q2_Table[[#This Row],[Year Joined]]-Q2_Table[[#This Row],[Year Founded]]</f>
        <v>13</v>
      </c>
    </row>
    <row r="663" spans="1:12" x14ac:dyDescent="0.2">
      <c r="A663" t="s">
        <v>2069</v>
      </c>
      <c r="B663" s="2">
        <v>1000000000</v>
      </c>
      <c r="C663" s="1">
        <v>44285</v>
      </c>
      <c r="D663" s="3" t="str">
        <f>TEXT(Q2_Table[[#This Row],[Date Joined]],"yyyy")</f>
        <v>2021</v>
      </c>
      <c r="E663" t="s">
        <v>36</v>
      </c>
      <c r="F663" t="s">
        <v>246</v>
      </c>
      <c r="G663" t="s">
        <v>19</v>
      </c>
      <c r="H663" t="s">
        <v>20</v>
      </c>
      <c r="I663" s="3">
        <v>2016</v>
      </c>
      <c r="J663" s="7">
        <v>165000000</v>
      </c>
      <c r="K663" t="s">
        <v>2070</v>
      </c>
      <c r="L663" s="3">
        <f>Q2_Table[[#This Row],[Year Joined]]-Q2_Table[[#This Row],[Year Founded]]</f>
        <v>5</v>
      </c>
    </row>
    <row r="664" spans="1:12" x14ac:dyDescent="0.2">
      <c r="A664" t="s">
        <v>2071</v>
      </c>
      <c r="B664" s="2">
        <v>1000000000</v>
      </c>
      <c r="C664" s="1">
        <v>44314</v>
      </c>
      <c r="D664" s="3" t="str">
        <f>TEXT(Q2_Table[[#This Row],[Date Joined]],"yyyy")</f>
        <v>2021</v>
      </c>
      <c r="E664" t="s">
        <v>97</v>
      </c>
      <c r="F664" t="s">
        <v>101</v>
      </c>
      <c r="G664" t="s">
        <v>19</v>
      </c>
      <c r="H664" t="s">
        <v>20</v>
      </c>
      <c r="I664" s="3">
        <v>2016</v>
      </c>
      <c r="J664" s="7">
        <v>570000000</v>
      </c>
      <c r="K664" t="s">
        <v>2072</v>
      </c>
      <c r="L664" s="3">
        <f>Q2_Table[[#This Row],[Year Joined]]-Q2_Table[[#This Row],[Year Founded]]</f>
        <v>5</v>
      </c>
    </row>
    <row r="665" spans="1:12" x14ac:dyDescent="0.2">
      <c r="A665" t="s">
        <v>1776</v>
      </c>
      <c r="B665" s="2">
        <v>1000000000</v>
      </c>
      <c r="C665" s="1">
        <v>44587</v>
      </c>
      <c r="D665" s="3" t="str">
        <f>TEXT(Q2_Table[[#This Row],[Date Joined]],"yyyy")</f>
        <v>2022</v>
      </c>
      <c r="E665" t="s">
        <v>27</v>
      </c>
      <c r="F665" t="s">
        <v>28</v>
      </c>
      <c r="G665" t="s">
        <v>19</v>
      </c>
      <c r="H665" t="s">
        <v>20</v>
      </c>
      <c r="I665" s="3">
        <v>2014</v>
      </c>
      <c r="J665" s="7">
        <v>165000000</v>
      </c>
      <c r="K665" t="s">
        <v>1777</v>
      </c>
      <c r="L665" s="3">
        <f>Q2_Table[[#This Row],[Year Joined]]-Q2_Table[[#This Row],[Year Founded]]</f>
        <v>8</v>
      </c>
    </row>
    <row r="666" spans="1:12" x14ac:dyDescent="0.2">
      <c r="A666" t="s">
        <v>1813</v>
      </c>
      <c r="B666" s="2">
        <v>1000000000</v>
      </c>
      <c r="C666" s="1">
        <v>44482</v>
      </c>
      <c r="D666" s="3" t="str">
        <f>TEXT(Q2_Table[[#This Row],[Date Joined]],"yyyy")</f>
        <v>2021</v>
      </c>
      <c r="E666" t="s">
        <v>23</v>
      </c>
      <c r="F666" t="s">
        <v>1814</v>
      </c>
      <c r="G666" t="s">
        <v>70</v>
      </c>
      <c r="H666" t="s">
        <v>14</v>
      </c>
      <c r="I666" s="3">
        <v>2008</v>
      </c>
      <c r="J666" s="7">
        <v>448000000</v>
      </c>
      <c r="K666" t="s">
        <v>1815</v>
      </c>
      <c r="L666" s="3">
        <f>Q2_Table[[#This Row],[Year Joined]]-Q2_Table[[#This Row],[Year Founded]]</f>
        <v>13</v>
      </c>
    </row>
    <row r="667" spans="1:12" x14ac:dyDescent="0.2">
      <c r="A667" t="s">
        <v>2073</v>
      </c>
      <c r="B667" s="2">
        <v>1000000000</v>
      </c>
      <c r="C667" s="1">
        <v>44490</v>
      </c>
      <c r="D667" s="3" t="str">
        <f>TEXT(Q2_Table[[#This Row],[Date Joined]],"yyyy")</f>
        <v>2021</v>
      </c>
      <c r="E667" t="s">
        <v>46</v>
      </c>
      <c r="F667" t="s">
        <v>420</v>
      </c>
      <c r="G667" t="s">
        <v>421</v>
      </c>
      <c r="H667" t="s">
        <v>413</v>
      </c>
      <c r="I667" s="3">
        <v>2015</v>
      </c>
      <c r="J667" s="7">
        <v>390000000</v>
      </c>
      <c r="K667" t="s">
        <v>2074</v>
      </c>
      <c r="L667" s="3">
        <f>Q2_Table[[#This Row],[Year Joined]]-Q2_Table[[#This Row],[Year Founded]]</f>
        <v>6</v>
      </c>
    </row>
    <row r="668" spans="1:12" x14ac:dyDescent="0.2">
      <c r="A668" t="s">
        <v>1906</v>
      </c>
      <c r="B668" s="2">
        <v>1000000000</v>
      </c>
      <c r="C668" s="1">
        <v>44454</v>
      </c>
      <c r="D668" s="3" t="str">
        <f>TEXT(Q2_Table[[#This Row],[Date Joined]],"yyyy")</f>
        <v>2021</v>
      </c>
      <c r="E668" t="s">
        <v>23</v>
      </c>
      <c r="G668" t="s">
        <v>465</v>
      </c>
      <c r="H668" t="s">
        <v>14</v>
      </c>
      <c r="I668" s="3">
        <v>2012</v>
      </c>
      <c r="J668" s="7">
        <v>288000000</v>
      </c>
      <c r="K668" t="s">
        <v>1907</v>
      </c>
      <c r="L668" s="3">
        <f>Q2_Table[[#This Row],[Year Joined]]-Q2_Table[[#This Row],[Year Founded]]</f>
        <v>9</v>
      </c>
    </row>
    <row r="669" spans="1:12" x14ac:dyDescent="0.2">
      <c r="A669" t="s">
        <v>2075</v>
      </c>
      <c r="B669" s="2">
        <v>1000000000</v>
      </c>
      <c r="C669" s="1">
        <v>44361</v>
      </c>
      <c r="D669" s="3" t="str">
        <f>TEXT(Q2_Table[[#This Row],[Date Joined]],"yyyy")</f>
        <v>2021</v>
      </c>
      <c r="E669" t="s">
        <v>23</v>
      </c>
      <c r="G669" t="s">
        <v>465</v>
      </c>
      <c r="H669" t="s">
        <v>14</v>
      </c>
      <c r="I669" s="3">
        <v>2015</v>
      </c>
      <c r="J669" s="7">
        <v>595000000</v>
      </c>
      <c r="K669" t="s">
        <v>2076</v>
      </c>
      <c r="L669" s="3">
        <f>Q2_Table[[#This Row],[Year Joined]]-Q2_Table[[#This Row],[Year Founded]]</f>
        <v>6</v>
      </c>
    </row>
    <row r="670" spans="1:12" x14ac:dyDescent="0.2">
      <c r="A670" t="s">
        <v>2077</v>
      </c>
      <c r="B670" s="2">
        <v>1000000000</v>
      </c>
      <c r="C670" s="1">
        <v>44391</v>
      </c>
      <c r="D670" s="3" t="str">
        <f>TEXT(Q2_Table[[#This Row],[Date Joined]],"yyyy")</f>
        <v>2021</v>
      </c>
      <c r="E670" t="s">
        <v>27</v>
      </c>
      <c r="F670" t="s">
        <v>2078</v>
      </c>
      <c r="G670" t="s">
        <v>19</v>
      </c>
      <c r="H670" t="s">
        <v>20</v>
      </c>
      <c r="I670" s="3">
        <v>2012</v>
      </c>
      <c r="J670" s="7" t="s">
        <v>570</v>
      </c>
      <c r="K670" t="s">
        <v>2079</v>
      </c>
      <c r="L670" s="3">
        <f>Q2_Table[[#This Row],[Year Joined]]-Q2_Table[[#This Row],[Year Founded]]</f>
        <v>9</v>
      </c>
    </row>
    <row r="671" spans="1:12" x14ac:dyDescent="0.2">
      <c r="A671" t="s">
        <v>1733</v>
      </c>
      <c r="B671" s="2">
        <v>1000000000</v>
      </c>
      <c r="C671" s="1">
        <v>44313</v>
      </c>
      <c r="D671" s="3" t="str">
        <f>TEXT(Q2_Table[[#This Row],[Date Joined]],"yyyy")</f>
        <v>2021</v>
      </c>
      <c r="E671" t="s">
        <v>17</v>
      </c>
      <c r="F671" t="s">
        <v>1734</v>
      </c>
      <c r="G671" t="s">
        <v>19</v>
      </c>
      <c r="H671" t="s">
        <v>20</v>
      </c>
      <c r="I671" s="3">
        <v>2010</v>
      </c>
      <c r="J671" s="7">
        <v>738000000</v>
      </c>
      <c r="K671" t="s">
        <v>1735</v>
      </c>
      <c r="L671" s="3">
        <f>Q2_Table[[#This Row],[Year Joined]]-Q2_Table[[#This Row],[Year Founded]]</f>
        <v>11</v>
      </c>
    </row>
    <row r="672" spans="1:12" x14ac:dyDescent="0.2">
      <c r="A672" t="s">
        <v>1466</v>
      </c>
      <c r="B672" s="2">
        <v>1000000000</v>
      </c>
      <c r="C672" s="1">
        <v>42954</v>
      </c>
      <c r="D672" s="3" t="str">
        <f>TEXT(Q2_Table[[#This Row],[Date Joined]],"yyyy")</f>
        <v>2017</v>
      </c>
      <c r="E672" t="s">
        <v>213</v>
      </c>
      <c r="F672" t="s">
        <v>1467</v>
      </c>
      <c r="G672" t="s">
        <v>935</v>
      </c>
      <c r="H672" t="s">
        <v>1195</v>
      </c>
      <c r="I672" s="3">
        <v>2000</v>
      </c>
      <c r="J672" s="7">
        <v>547000000</v>
      </c>
      <c r="K672" t="s">
        <v>1468</v>
      </c>
      <c r="L672" s="3">
        <f>Q2_Table[[#This Row],[Year Joined]]-Q2_Table[[#This Row],[Year Founded]]</f>
        <v>17</v>
      </c>
    </row>
    <row r="673" spans="1:12" x14ac:dyDescent="0.2">
      <c r="A673" t="s">
        <v>2080</v>
      </c>
      <c r="B673" s="2">
        <v>1000000000</v>
      </c>
      <c r="C673" s="1">
        <v>44614</v>
      </c>
      <c r="D673" s="3" t="str">
        <f>TEXT(Q2_Table[[#This Row],[Date Joined]],"yyyy")</f>
        <v>2022</v>
      </c>
      <c r="E673" t="s">
        <v>201</v>
      </c>
      <c r="F673" t="s">
        <v>101</v>
      </c>
      <c r="G673" t="s">
        <v>19</v>
      </c>
      <c r="H673" t="s">
        <v>20</v>
      </c>
      <c r="I673" s="3">
        <v>2014</v>
      </c>
      <c r="J673" s="7">
        <v>182000000</v>
      </c>
      <c r="K673" t="s">
        <v>2081</v>
      </c>
      <c r="L673" s="3">
        <f>Q2_Table[[#This Row],[Year Joined]]-Q2_Table[[#This Row],[Year Founded]]</f>
        <v>8</v>
      </c>
    </row>
    <row r="674" spans="1:12" x14ac:dyDescent="0.2">
      <c r="A674" t="s">
        <v>1908</v>
      </c>
      <c r="B674" s="2">
        <v>1000000000</v>
      </c>
      <c r="C674" s="1">
        <v>44651</v>
      </c>
      <c r="D674" s="3" t="str">
        <f>TEXT(Q2_Table[[#This Row],[Date Joined]],"yyyy")</f>
        <v>2022</v>
      </c>
      <c r="E674" t="s">
        <v>17</v>
      </c>
      <c r="F674" t="s">
        <v>101</v>
      </c>
      <c r="G674" t="s">
        <v>19</v>
      </c>
      <c r="H674" t="s">
        <v>20</v>
      </c>
      <c r="I674" s="3">
        <v>2019</v>
      </c>
      <c r="J674" s="7">
        <v>140000000</v>
      </c>
      <c r="K674" t="s">
        <v>1909</v>
      </c>
      <c r="L674" s="3">
        <f>Q2_Table[[#This Row],[Year Joined]]-Q2_Table[[#This Row],[Year Founded]]</f>
        <v>3</v>
      </c>
    </row>
    <row r="675" spans="1:12" x14ac:dyDescent="0.2">
      <c r="A675" t="s">
        <v>1469</v>
      </c>
      <c r="B675" s="2">
        <v>1000000000</v>
      </c>
      <c r="C675" s="1">
        <v>43262</v>
      </c>
      <c r="D675" s="3" t="str">
        <f>TEXT(Q2_Table[[#This Row],[Date Joined]],"yyyy")</f>
        <v>2018</v>
      </c>
      <c r="E675" t="s">
        <v>124</v>
      </c>
      <c r="F675" t="s">
        <v>1470</v>
      </c>
      <c r="G675" t="s">
        <v>13</v>
      </c>
      <c r="H675" t="s">
        <v>14</v>
      </c>
      <c r="I675" s="3">
        <v>2010</v>
      </c>
      <c r="J675" s="7">
        <v>523000000</v>
      </c>
      <c r="K675" t="s">
        <v>1471</v>
      </c>
      <c r="L675" s="3">
        <f>Q2_Table[[#This Row],[Year Joined]]-Q2_Table[[#This Row],[Year Founded]]</f>
        <v>8</v>
      </c>
    </row>
    <row r="676" spans="1:12" x14ac:dyDescent="0.2">
      <c r="A676" t="s">
        <v>2082</v>
      </c>
      <c r="B676" s="2">
        <v>1000000000</v>
      </c>
      <c r="C676" s="1">
        <v>44476</v>
      </c>
      <c r="D676" s="3" t="str">
        <f>TEXT(Q2_Table[[#This Row],[Date Joined]],"yyyy")</f>
        <v>2021</v>
      </c>
      <c r="E676" t="s">
        <v>52</v>
      </c>
      <c r="F676" t="s">
        <v>101</v>
      </c>
      <c r="G676" t="s">
        <v>19</v>
      </c>
      <c r="H676" t="s">
        <v>20</v>
      </c>
      <c r="I676" s="3">
        <v>2019</v>
      </c>
      <c r="J676" s="7">
        <v>254000000</v>
      </c>
      <c r="K676" t="s">
        <v>2083</v>
      </c>
      <c r="L676" s="3">
        <f>Q2_Table[[#This Row],[Year Joined]]-Q2_Table[[#This Row],[Year Founded]]</f>
        <v>2</v>
      </c>
    </row>
    <row r="677" spans="1:12" x14ac:dyDescent="0.2">
      <c r="A677" t="s">
        <v>2084</v>
      </c>
      <c r="B677" s="2">
        <v>1000000000</v>
      </c>
      <c r="C677" s="1">
        <v>44441</v>
      </c>
      <c r="D677" s="3" t="str">
        <f>TEXT(Q2_Table[[#This Row],[Date Joined]],"yyyy")</f>
        <v>2021</v>
      </c>
      <c r="E677" t="s">
        <v>23</v>
      </c>
      <c r="G677" t="s">
        <v>177</v>
      </c>
      <c r="H677" t="s">
        <v>14</v>
      </c>
      <c r="I677" s="3">
        <v>2020</v>
      </c>
      <c r="J677" s="7">
        <v>140000000</v>
      </c>
      <c r="K677" t="s">
        <v>2085</v>
      </c>
      <c r="L677" s="3">
        <f>Q2_Table[[#This Row],[Year Joined]]-Q2_Table[[#This Row],[Year Founded]]</f>
        <v>1</v>
      </c>
    </row>
    <row r="678" spans="1:12" x14ac:dyDescent="0.2">
      <c r="A678" t="s">
        <v>2086</v>
      </c>
      <c r="B678" s="2">
        <v>1000000000</v>
      </c>
      <c r="C678" s="1">
        <v>44536</v>
      </c>
      <c r="D678" s="3" t="str">
        <f>TEXT(Q2_Table[[#This Row],[Date Joined]],"yyyy")</f>
        <v>2021</v>
      </c>
      <c r="E678" t="s">
        <v>27</v>
      </c>
      <c r="F678" t="s">
        <v>1228</v>
      </c>
      <c r="G678" t="s">
        <v>205</v>
      </c>
      <c r="H678" t="s">
        <v>20</v>
      </c>
      <c r="I678" s="3">
        <v>2020</v>
      </c>
      <c r="J678" s="7">
        <v>109000000</v>
      </c>
      <c r="K678" t="s">
        <v>2087</v>
      </c>
      <c r="L678" s="3">
        <f>Q2_Table[[#This Row],[Year Joined]]-Q2_Table[[#This Row],[Year Founded]]</f>
        <v>1</v>
      </c>
    </row>
    <row r="679" spans="1:12" x14ac:dyDescent="0.2">
      <c r="A679" t="s">
        <v>1647</v>
      </c>
      <c r="B679" s="2">
        <v>1000000000</v>
      </c>
      <c r="C679" s="1">
        <v>44656</v>
      </c>
      <c r="D679" s="3" t="str">
        <f>TEXT(Q2_Table[[#This Row],[Date Joined]],"yyyy")</f>
        <v>2022</v>
      </c>
      <c r="E679" t="s">
        <v>97</v>
      </c>
      <c r="F679" t="s">
        <v>28</v>
      </c>
      <c r="G679" t="s">
        <v>19</v>
      </c>
      <c r="H679" t="s">
        <v>20</v>
      </c>
      <c r="I679" s="3">
        <v>2015</v>
      </c>
      <c r="J679" s="7">
        <v>328000000</v>
      </c>
      <c r="K679" t="s">
        <v>1648</v>
      </c>
      <c r="L679" s="3">
        <f>Q2_Table[[#This Row],[Year Joined]]-Q2_Table[[#This Row],[Year Founded]]</f>
        <v>7</v>
      </c>
    </row>
    <row r="680" spans="1:12" x14ac:dyDescent="0.2">
      <c r="A680" t="s">
        <v>2088</v>
      </c>
      <c r="B680" s="2">
        <v>1000000000</v>
      </c>
      <c r="C680" s="1">
        <v>44299</v>
      </c>
      <c r="D680" s="3" t="str">
        <f>TEXT(Q2_Table[[#This Row],[Date Joined]],"yyyy")</f>
        <v>2021</v>
      </c>
      <c r="E680" t="s">
        <v>27</v>
      </c>
      <c r="F680" t="s">
        <v>246</v>
      </c>
      <c r="G680" t="s">
        <v>19</v>
      </c>
      <c r="H680" t="s">
        <v>20</v>
      </c>
      <c r="I680" s="3">
        <v>2016</v>
      </c>
      <c r="J680" s="7">
        <v>305000000</v>
      </c>
      <c r="K680" t="s">
        <v>2089</v>
      </c>
      <c r="L680" s="3">
        <f>Q2_Table[[#This Row],[Year Joined]]-Q2_Table[[#This Row],[Year Founded]]</f>
        <v>5</v>
      </c>
    </row>
    <row r="681" spans="1:12" x14ac:dyDescent="0.2">
      <c r="A681" t="s">
        <v>1882</v>
      </c>
      <c r="B681" s="2">
        <v>1000000000</v>
      </c>
      <c r="C681" s="1">
        <v>44539</v>
      </c>
      <c r="D681" s="3" t="str">
        <f>TEXT(Q2_Table[[#This Row],[Date Joined]],"yyyy")</f>
        <v>2021</v>
      </c>
      <c r="E681" t="s">
        <v>52</v>
      </c>
      <c r="F681" t="s">
        <v>233</v>
      </c>
      <c r="G681" t="s">
        <v>19</v>
      </c>
      <c r="H681" t="s">
        <v>20</v>
      </c>
      <c r="I681" s="3">
        <v>2010</v>
      </c>
      <c r="J681" s="7">
        <v>236000000</v>
      </c>
      <c r="K681" t="s">
        <v>1883</v>
      </c>
      <c r="L681" s="3">
        <f>Q2_Table[[#This Row],[Year Joined]]-Q2_Table[[#This Row],[Year Founded]]</f>
        <v>11</v>
      </c>
    </row>
    <row r="682" spans="1:12" x14ac:dyDescent="0.2">
      <c r="A682" t="s">
        <v>1649</v>
      </c>
      <c r="B682" s="2">
        <v>1000000000</v>
      </c>
      <c r="C682" s="1">
        <v>44385</v>
      </c>
      <c r="D682" s="3" t="str">
        <f>TEXT(Q2_Table[[#This Row],[Date Joined]],"yyyy")</f>
        <v>2021</v>
      </c>
      <c r="E682" t="s">
        <v>36</v>
      </c>
      <c r="F682" t="s">
        <v>198</v>
      </c>
      <c r="G682" t="s">
        <v>19</v>
      </c>
      <c r="H682" t="s">
        <v>20</v>
      </c>
      <c r="I682" s="3">
        <v>2014</v>
      </c>
      <c r="J682" s="7">
        <v>240000000</v>
      </c>
      <c r="K682" t="s">
        <v>1650</v>
      </c>
      <c r="L682" s="3">
        <f>Q2_Table[[#This Row],[Year Joined]]-Q2_Table[[#This Row],[Year Founded]]</f>
        <v>7</v>
      </c>
    </row>
    <row r="683" spans="1:12" x14ac:dyDescent="0.2">
      <c r="A683" t="s">
        <v>1910</v>
      </c>
      <c r="B683" s="2">
        <v>1000000000</v>
      </c>
      <c r="C683" s="1">
        <v>44418</v>
      </c>
      <c r="D683" s="3" t="str">
        <f>TEXT(Q2_Table[[#This Row],[Date Joined]],"yyyy")</f>
        <v>2021</v>
      </c>
      <c r="E683" t="s">
        <v>27</v>
      </c>
      <c r="F683" t="s">
        <v>1911</v>
      </c>
      <c r="G683" t="s">
        <v>70</v>
      </c>
      <c r="H683" t="s">
        <v>14</v>
      </c>
      <c r="I683" s="3">
        <v>2017</v>
      </c>
      <c r="J683" s="7">
        <v>109000000</v>
      </c>
      <c r="K683" t="s">
        <v>1912</v>
      </c>
      <c r="L683" s="3">
        <f>Q2_Table[[#This Row],[Year Joined]]-Q2_Table[[#This Row],[Year Founded]]</f>
        <v>4</v>
      </c>
    </row>
    <row r="684" spans="1:12" x14ac:dyDescent="0.2">
      <c r="A684" t="s">
        <v>1736</v>
      </c>
      <c r="B684" s="2">
        <v>1000000000</v>
      </c>
      <c r="C684" s="1">
        <v>44588</v>
      </c>
      <c r="D684" s="3" t="str">
        <f>TEXT(Q2_Table[[#This Row],[Date Joined]],"yyyy")</f>
        <v>2022</v>
      </c>
      <c r="E684" t="s">
        <v>27</v>
      </c>
      <c r="F684" t="s">
        <v>28</v>
      </c>
      <c r="G684" t="s">
        <v>19</v>
      </c>
      <c r="H684" t="s">
        <v>20</v>
      </c>
      <c r="I684" s="3">
        <v>2017</v>
      </c>
      <c r="J684" s="7">
        <v>102000000</v>
      </c>
      <c r="K684" t="s">
        <v>1737</v>
      </c>
      <c r="L684" s="3">
        <f>Q2_Table[[#This Row],[Year Joined]]-Q2_Table[[#This Row],[Year Founded]]</f>
        <v>5</v>
      </c>
    </row>
    <row r="685" spans="1:12" x14ac:dyDescent="0.2">
      <c r="A685" t="s">
        <v>2090</v>
      </c>
      <c r="B685" s="2">
        <v>1000000000</v>
      </c>
      <c r="C685" s="1">
        <v>44641</v>
      </c>
      <c r="D685" s="3" t="str">
        <f>TEXT(Q2_Table[[#This Row],[Date Joined]],"yyyy")</f>
        <v>2022</v>
      </c>
      <c r="E685" t="s">
        <v>701</v>
      </c>
      <c r="F685" t="s">
        <v>277</v>
      </c>
      <c r="G685" t="s">
        <v>19</v>
      </c>
      <c r="H685" t="s">
        <v>20</v>
      </c>
      <c r="I685" s="3">
        <v>2012</v>
      </c>
      <c r="J685" s="7">
        <v>196000000</v>
      </c>
      <c r="K685" t="s">
        <v>2091</v>
      </c>
      <c r="L685" s="3">
        <f>Q2_Table[[#This Row],[Year Joined]]-Q2_Table[[#This Row],[Year Founded]]</f>
        <v>10</v>
      </c>
    </row>
    <row r="686" spans="1:12" x14ac:dyDescent="0.2">
      <c r="A686" t="s">
        <v>2092</v>
      </c>
      <c r="B686" s="2">
        <v>1000000000</v>
      </c>
      <c r="C686" s="1">
        <v>44509</v>
      </c>
      <c r="D686" s="3" t="str">
        <f>TEXT(Q2_Table[[#This Row],[Date Joined]],"yyyy")</f>
        <v>2021</v>
      </c>
      <c r="E686" t="s">
        <v>201</v>
      </c>
      <c r="F686" t="s">
        <v>594</v>
      </c>
      <c r="G686" t="s">
        <v>19</v>
      </c>
      <c r="H686" t="s">
        <v>20</v>
      </c>
      <c r="I686" s="3">
        <v>2014</v>
      </c>
      <c r="J686" s="7">
        <v>269000000</v>
      </c>
      <c r="K686" t="s">
        <v>2093</v>
      </c>
      <c r="L686" s="3">
        <f>Q2_Table[[#This Row],[Year Joined]]-Q2_Table[[#This Row],[Year Founded]]</f>
        <v>7</v>
      </c>
    </row>
    <row r="687" spans="1:12" x14ac:dyDescent="0.2">
      <c r="A687" t="s">
        <v>1631</v>
      </c>
      <c r="B687" s="2">
        <v>1000000000</v>
      </c>
      <c r="C687" s="1">
        <v>43175</v>
      </c>
      <c r="D687" s="3" t="str">
        <f>TEXT(Q2_Table[[#This Row],[Date Joined]],"yyyy")</f>
        <v>2018</v>
      </c>
      <c r="E687" t="s">
        <v>124</v>
      </c>
      <c r="F687" t="s">
        <v>24</v>
      </c>
      <c r="G687" t="s">
        <v>13</v>
      </c>
      <c r="H687" t="s">
        <v>14</v>
      </c>
      <c r="I687" s="3">
        <v>2006</v>
      </c>
      <c r="J687" s="7">
        <v>218000000</v>
      </c>
      <c r="K687" t="s">
        <v>1632</v>
      </c>
      <c r="L687" s="3">
        <f>Q2_Table[[#This Row],[Year Joined]]-Q2_Table[[#This Row],[Year Founded]]</f>
        <v>12</v>
      </c>
    </row>
    <row r="688" spans="1:12" x14ac:dyDescent="0.2">
      <c r="A688" t="s">
        <v>1816</v>
      </c>
      <c r="B688" s="2">
        <v>1000000000</v>
      </c>
      <c r="C688" s="1">
        <v>44452</v>
      </c>
      <c r="D688" s="3" t="str">
        <f>TEXT(Q2_Table[[#This Row],[Date Joined]],"yyyy")</f>
        <v>2021</v>
      </c>
      <c r="E688" t="s">
        <v>52</v>
      </c>
      <c r="F688" t="s">
        <v>246</v>
      </c>
      <c r="G688" t="s">
        <v>19</v>
      </c>
      <c r="H688" t="s">
        <v>20</v>
      </c>
      <c r="I688" s="3">
        <v>2013</v>
      </c>
      <c r="J688" s="7">
        <v>271000000</v>
      </c>
      <c r="K688" t="s">
        <v>1817</v>
      </c>
      <c r="L688" s="3">
        <f>Q2_Table[[#This Row],[Year Joined]]-Q2_Table[[#This Row],[Year Founded]]</f>
        <v>8</v>
      </c>
    </row>
    <row r="689" spans="1:12" x14ac:dyDescent="0.2">
      <c r="A689" t="s">
        <v>1472</v>
      </c>
      <c r="B689" s="2">
        <v>1000000000</v>
      </c>
      <c r="C689" s="1">
        <v>44627</v>
      </c>
      <c r="D689" s="3" t="str">
        <f>TEXT(Q2_Table[[#This Row],[Date Joined]],"yyyy")</f>
        <v>2022</v>
      </c>
      <c r="E689" t="s">
        <v>27</v>
      </c>
      <c r="F689" t="s">
        <v>1473</v>
      </c>
      <c r="G689" t="s">
        <v>70</v>
      </c>
      <c r="H689" t="s">
        <v>14</v>
      </c>
      <c r="I689" s="3">
        <v>2017</v>
      </c>
      <c r="J689" s="7">
        <v>227000000</v>
      </c>
      <c r="K689" t="s">
        <v>1474</v>
      </c>
      <c r="L689" s="3">
        <f>Q2_Table[[#This Row],[Year Joined]]-Q2_Table[[#This Row],[Year Founded]]</f>
        <v>5</v>
      </c>
    </row>
    <row r="690" spans="1:12" x14ac:dyDescent="0.2">
      <c r="A690" t="s">
        <v>1604</v>
      </c>
      <c r="B690" s="2">
        <v>1000000000</v>
      </c>
      <c r="C690" s="1">
        <v>44510</v>
      </c>
      <c r="D690" s="3" t="str">
        <f>TEXT(Q2_Table[[#This Row],[Date Joined]],"yyyy")</f>
        <v>2021</v>
      </c>
      <c r="E690" t="s">
        <v>97</v>
      </c>
      <c r="F690" t="s">
        <v>69</v>
      </c>
      <c r="G690" t="s">
        <v>70</v>
      </c>
      <c r="H690" t="s">
        <v>14</v>
      </c>
      <c r="I690" s="3">
        <v>2016</v>
      </c>
      <c r="J690" s="7">
        <v>665000000</v>
      </c>
      <c r="K690" t="s">
        <v>1605</v>
      </c>
      <c r="L690" s="3">
        <f>Q2_Table[[#This Row],[Year Joined]]-Q2_Table[[#This Row],[Year Founded]]</f>
        <v>5</v>
      </c>
    </row>
    <row r="691" spans="1:12" x14ac:dyDescent="0.2">
      <c r="A691" t="s">
        <v>1913</v>
      </c>
      <c r="B691" s="2">
        <v>1000000000</v>
      </c>
      <c r="C691" s="1">
        <v>44516</v>
      </c>
      <c r="D691" s="3" t="str">
        <f>TEXT(Q2_Table[[#This Row],[Date Joined]],"yyyy")</f>
        <v>2021</v>
      </c>
      <c r="E691" t="s">
        <v>23</v>
      </c>
      <c r="F691" t="s">
        <v>101</v>
      </c>
      <c r="G691" t="s">
        <v>19</v>
      </c>
      <c r="H691" t="s">
        <v>20</v>
      </c>
      <c r="I691" s="3">
        <v>2014</v>
      </c>
      <c r="J691" s="7">
        <v>120000000</v>
      </c>
      <c r="K691" t="s">
        <v>1914</v>
      </c>
      <c r="L691" s="3">
        <f>Q2_Table[[#This Row],[Year Joined]]-Q2_Table[[#This Row],[Year Founded]]</f>
        <v>7</v>
      </c>
    </row>
    <row r="692" spans="1:12" x14ac:dyDescent="0.2">
      <c r="A692" t="s">
        <v>1818</v>
      </c>
      <c r="B692" s="2">
        <v>1000000000</v>
      </c>
      <c r="C692" s="1">
        <v>44334</v>
      </c>
      <c r="D692" s="3" t="str">
        <f>TEXT(Q2_Table[[#This Row],[Date Joined]],"yyyy")</f>
        <v>2021</v>
      </c>
      <c r="E692" t="s">
        <v>27</v>
      </c>
      <c r="F692" t="s">
        <v>101</v>
      </c>
      <c r="G692" t="s">
        <v>19</v>
      </c>
      <c r="H692" t="s">
        <v>20</v>
      </c>
      <c r="I692" s="3">
        <v>2016</v>
      </c>
      <c r="J692" s="7">
        <v>189000000</v>
      </c>
      <c r="K692" t="s">
        <v>1819</v>
      </c>
      <c r="L692" s="3">
        <f>Q2_Table[[#This Row],[Year Joined]]-Q2_Table[[#This Row],[Year Founded]]</f>
        <v>5</v>
      </c>
    </row>
    <row r="693" spans="1:12" x14ac:dyDescent="0.2">
      <c r="A693" t="s">
        <v>2094</v>
      </c>
      <c r="B693" s="2">
        <v>1000000000</v>
      </c>
      <c r="C693" s="1">
        <v>44586</v>
      </c>
      <c r="D693" s="3" t="str">
        <f>TEXT(Q2_Table[[#This Row],[Date Joined]],"yyyy")</f>
        <v>2022</v>
      </c>
      <c r="E693" t="s">
        <v>36</v>
      </c>
      <c r="F693" t="s">
        <v>2095</v>
      </c>
      <c r="G693" t="s">
        <v>70</v>
      </c>
      <c r="H693" t="s">
        <v>14</v>
      </c>
      <c r="I693" s="3">
        <v>2015</v>
      </c>
      <c r="J693" s="7">
        <v>107000000</v>
      </c>
      <c r="K693" t="s">
        <v>2096</v>
      </c>
      <c r="L693" s="3">
        <f>Q2_Table[[#This Row],[Year Joined]]-Q2_Table[[#This Row],[Year Founded]]</f>
        <v>7</v>
      </c>
    </row>
    <row r="694" spans="1:12" x14ac:dyDescent="0.2">
      <c r="A694" t="s">
        <v>1475</v>
      </c>
      <c r="B694" s="2">
        <v>1000000000</v>
      </c>
      <c r="C694" s="1">
        <v>43206</v>
      </c>
      <c r="D694" s="3" t="str">
        <f>TEXT(Q2_Table[[#This Row],[Date Joined]],"yyyy")</f>
        <v>2018</v>
      </c>
      <c r="E694" t="s">
        <v>11</v>
      </c>
      <c r="F694" t="s">
        <v>77</v>
      </c>
      <c r="G694" t="s">
        <v>13</v>
      </c>
      <c r="H694" t="s">
        <v>14</v>
      </c>
      <c r="I694" s="3">
        <v>2014</v>
      </c>
      <c r="J694" s="7">
        <v>79000000</v>
      </c>
      <c r="K694" t="s">
        <v>1476</v>
      </c>
      <c r="L694" s="3">
        <f>Q2_Table[[#This Row],[Year Joined]]-Q2_Table[[#This Row],[Year Founded]]</f>
        <v>4</v>
      </c>
    </row>
    <row r="695" spans="1:12" x14ac:dyDescent="0.2">
      <c r="A695" t="s">
        <v>1651</v>
      </c>
      <c r="B695" s="2">
        <v>1000000000</v>
      </c>
      <c r="C695" s="1">
        <v>43314</v>
      </c>
      <c r="D695" s="3" t="str">
        <f>TEXT(Q2_Table[[#This Row],[Date Joined]],"yyyy")</f>
        <v>2018</v>
      </c>
      <c r="E695" t="s">
        <v>36</v>
      </c>
      <c r="F695" t="s">
        <v>315</v>
      </c>
      <c r="G695" t="s">
        <v>316</v>
      </c>
      <c r="H695" t="s">
        <v>33</v>
      </c>
      <c r="I695" s="3">
        <v>2007</v>
      </c>
      <c r="J695" s="7">
        <v>532000000</v>
      </c>
      <c r="K695" t="s">
        <v>1652</v>
      </c>
      <c r="L695" s="3">
        <f>Q2_Table[[#This Row],[Year Joined]]-Q2_Table[[#This Row],[Year Founded]]</f>
        <v>11</v>
      </c>
    </row>
    <row r="696" spans="1:12" x14ac:dyDescent="0.2">
      <c r="A696" t="s">
        <v>1653</v>
      </c>
      <c r="B696" s="2">
        <v>1000000000</v>
      </c>
      <c r="C696" s="1">
        <v>44299</v>
      </c>
      <c r="D696" s="3" t="str">
        <f>TEXT(Q2_Table[[#This Row],[Date Joined]],"yyyy")</f>
        <v>2021</v>
      </c>
      <c r="E696" t="s">
        <v>68</v>
      </c>
      <c r="F696" t="s">
        <v>1654</v>
      </c>
      <c r="G696" t="s">
        <v>19</v>
      </c>
      <c r="H696" t="s">
        <v>20</v>
      </c>
      <c r="I696" s="3">
        <v>2012</v>
      </c>
      <c r="J696" s="7">
        <v>318000000</v>
      </c>
      <c r="K696" t="s">
        <v>1655</v>
      </c>
      <c r="L696" s="3">
        <f>Q2_Table[[#This Row],[Year Joined]]-Q2_Table[[#This Row],[Year Founded]]</f>
        <v>9</v>
      </c>
    </row>
    <row r="697" spans="1:12" x14ac:dyDescent="0.2">
      <c r="A697" t="s">
        <v>1656</v>
      </c>
      <c r="B697" s="2">
        <v>1000000000</v>
      </c>
      <c r="C697" s="1">
        <v>44585</v>
      </c>
      <c r="D697" s="3" t="str">
        <f>TEXT(Q2_Table[[#This Row],[Date Joined]],"yyyy")</f>
        <v>2022</v>
      </c>
      <c r="E697" t="s">
        <v>27</v>
      </c>
      <c r="F697" t="s">
        <v>1657</v>
      </c>
      <c r="G697" t="s">
        <v>408</v>
      </c>
      <c r="H697" t="s">
        <v>33</v>
      </c>
      <c r="I697" s="3">
        <v>2018</v>
      </c>
      <c r="J697" s="7">
        <v>237000000</v>
      </c>
      <c r="K697" t="s">
        <v>1658</v>
      </c>
      <c r="L697" s="3">
        <f>Q2_Table[[#This Row],[Year Joined]]-Q2_Table[[#This Row],[Year Founded]]</f>
        <v>4</v>
      </c>
    </row>
    <row r="698" spans="1:12" x14ac:dyDescent="0.2">
      <c r="A698" t="s">
        <v>1983</v>
      </c>
      <c r="B698" s="2">
        <v>1000000000</v>
      </c>
      <c r="C698" s="1">
        <v>44510</v>
      </c>
      <c r="D698" s="3" t="str">
        <f>TEXT(Q2_Table[[#This Row],[Date Joined]],"yyyy")</f>
        <v>2021</v>
      </c>
      <c r="E698" t="s">
        <v>124</v>
      </c>
      <c r="F698" t="s">
        <v>28</v>
      </c>
      <c r="G698" t="s">
        <v>19</v>
      </c>
      <c r="H698" t="s">
        <v>20</v>
      </c>
      <c r="I698" s="3">
        <v>2014</v>
      </c>
      <c r="J698" s="7">
        <v>217000000</v>
      </c>
      <c r="K698" t="s">
        <v>1984</v>
      </c>
      <c r="L698" s="3">
        <f>Q2_Table[[#This Row],[Year Joined]]-Q2_Table[[#This Row],[Year Founded]]</f>
        <v>7</v>
      </c>
    </row>
    <row r="699" spans="1:12" x14ac:dyDescent="0.2">
      <c r="A699" t="s">
        <v>2097</v>
      </c>
      <c r="B699" s="2">
        <v>1000000000</v>
      </c>
      <c r="C699" s="1">
        <v>44490</v>
      </c>
      <c r="D699" s="3" t="str">
        <f>TEXT(Q2_Table[[#This Row],[Date Joined]],"yyyy")</f>
        <v>2021</v>
      </c>
      <c r="E699" t="s">
        <v>97</v>
      </c>
      <c r="F699" t="s">
        <v>315</v>
      </c>
      <c r="G699" t="s">
        <v>316</v>
      </c>
      <c r="H699" t="s">
        <v>33</v>
      </c>
      <c r="I699" s="3">
        <v>2014</v>
      </c>
      <c r="J699" s="7">
        <v>232000000</v>
      </c>
      <c r="K699" t="s">
        <v>2098</v>
      </c>
      <c r="L699" s="3">
        <f>Q2_Table[[#This Row],[Year Joined]]-Q2_Table[[#This Row],[Year Founded]]</f>
        <v>7</v>
      </c>
    </row>
    <row r="700" spans="1:12" x14ac:dyDescent="0.2">
      <c r="A700" t="s">
        <v>2099</v>
      </c>
      <c r="B700" s="2">
        <v>1000000000</v>
      </c>
      <c r="C700" s="1">
        <v>42949</v>
      </c>
      <c r="D700" s="3" t="str">
        <f>TEXT(Q2_Table[[#This Row],[Date Joined]],"yyyy")</f>
        <v>2017</v>
      </c>
      <c r="E700" t="s">
        <v>23</v>
      </c>
      <c r="F700" t="s">
        <v>77</v>
      </c>
      <c r="G700" t="s">
        <v>13</v>
      </c>
      <c r="H700" t="s">
        <v>14</v>
      </c>
      <c r="I700" s="3">
        <v>2012</v>
      </c>
      <c r="J700" s="7">
        <v>549000000</v>
      </c>
      <c r="K700" t="s">
        <v>2100</v>
      </c>
      <c r="L700" s="3">
        <f>Q2_Table[[#This Row],[Year Joined]]-Q2_Table[[#This Row],[Year Founded]]</f>
        <v>5</v>
      </c>
    </row>
    <row r="701" spans="1:12" x14ac:dyDescent="0.2">
      <c r="A701" t="s">
        <v>1738</v>
      </c>
      <c r="B701" s="2">
        <v>1000000000</v>
      </c>
      <c r="C701" s="1">
        <v>44424</v>
      </c>
      <c r="D701" s="3" t="str">
        <f>TEXT(Q2_Table[[#This Row],[Date Joined]],"yyyy")</f>
        <v>2021</v>
      </c>
      <c r="E701" t="s">
        <v>36</v>
      </c>
      <c r="F701" t="s">
        <v>101</v>
      </c>
      <c r="G701" t="s">
        <v>19</v>
      </c>
      <c r="H701" t="s">
        <v>20</v>
      </c>
      <c r="I701" s="3">
        <v>2013</v>
      </c>
      <c r="J701" s="7" t="s">
        <v>570</v>
      </c>
      <c r="K701" t="s">
        <v>1739</v>
      </c>
      <c r="L701" s="3">
        <f>Q2_Table[[#This Row],[Year Joined]]-Q2_Table[[#This Row],[Year Founded]]</f>
        <v>8</v>
      </c>
    </row>
    <row r="702" spans="1:12" x14ac:dyDescent="0.2">
      <c r="A702" t="s">
        <v>1477</v>
      </c>
      <c r="B702" s="2">
        <v>1000000000</v>
      </c>
      <c r="C702" s="1">
        <v>44389</v>
      </c>
      <c r="D702" s="3" t="str">
        <f>TEXT(Q2_Table[[#This Row],[Date Joined]],"yyyy")</f>
        <v>2021</v>
      </c>
      <c r="E702" t="s">
        <v>97</v>
      </c>
      <c r="F702" t="s">
        <v>77</v>
      </c>
      <c r="G702" t="s">
        <v>13</v>
      </c>
      <c r="H702" t="s">
        <v>14</v>
      </c>
      <c r="I702" s="3">
        <v>2016</v>
      </c>
      <c r="J702" s="7">
        <v>214000000</v>
      </c>
      <c r="K702" t="s">
        <v>1478</v>
      </c>
      <c r="L702" s="3">
        <f>Q2_Table[[#This Row],[Year Joined]]-Q2_Table[[#This Row],[Year Founded]]</f>
        <v>5</v>
      </c>
    </row>
    <row r="703" spans="1:12" x14ac:dyDescent="0.2">
      <c r="A703" t="s">
        <v>1740</v>
      </c>
      <c r="B703" s="2">
        <v>1000000000</v>
      </c>
      <c r="C703" s="1">
        <v>44588</v>
      </c>
      <c r="D703" s="3" t="str">
        <f>TEXT(Q2_Table[[#This Row],[Date Joined]],"yyyy")</f>
        <v>2022</v>
      </c>
      <c r="E703" t="s">
        <v>36</v>
      </c>
      <c r="F703" t="s">
        <v>1741</v>
      </c>
      <c r="G703" t="s">
        <v>19</v>
      </c>
      <c r="H703" t="s">
        <v>20</v>
      </c>
      <c r="I703" s="3">
        <v>2012</v>
      </c>
      <c r="J703" s="7">
        <v>130000000</v>
      </c>
      <c r="K703" t="s">
        <v>1742</v>
      </c>
      <c r="L703" s="3">
        <f>Q2_Table[[#This Row],[Year Joined]]-Q2_Table[[#This Row],[Year Founded]]</f>
        <v>10</v>
      </c>
    </row>
    <row r="704" spans="1:12" x14ac:dyDescent="0.2">
      <c r="A704" t="s">
        <v>2101</v>
      </c>
      <c r="B704" s="2">
        <v>1000000000</v>
      </c>
      <c r="C704" s="1">
        <v>44508</v>
      </c>
      <c r="D704" s="3" t="str">
        <f>TEXT(Q2_Table[[#This Row],[Date Joined]],"yyyy")</f>
        <v>2021</v>
      </c>
      <c r="E704" t="s">
        <v>201</v>
      </c>
      <c r="F704" t="s">
        <v>121</v>
      </c>
      <c r="G704" t="s">
        <v>19</v>
      </c>
      <c r="H704" t="s">
        <v>20</v>
      </c>
      <c r="I704" s="3">
        <v>2020</v>
      </c>
      <c r="J704" s="7">
        <v>128000000</v>
      </c>
      <c r="K704" t="s">
        <v>2102</v>
      </c>
      <c r="L704" s="3">
        <f>Q2_Table[[#This Row],[Year Joined]]-Q2_Table[[#This Row],[Year Founded]]</f>
        <v>1</v>
      </c>
    </row>
    <row r="705" spans="1:12" x14ac:dyDescent="0.2">
      <c r="A705" t="s">
        <v>2103</v>
      </c>
      <c r="B705" s="2">
        <v>1000000000</v>
      </c>
      <c r="C705" s="1">
        <v>44223</v>
      </c>
      <c r="D705" s="3" t="str">
        <f>TEXT(Q2_Table[[#This Row],[Date Joined]],"yyyy")</f>
        <v>2021</v>
      </c>
      <c r="E705" t="s">
        <v>36</v>
      </c>
      <c r="F705" t="s">
        <v>2104</v>
      </c>
      <c r="G705" t="s">
        <v>357</v>
      </c>
      <c r="H705" t="s">
        <v>14</v>
      </c>
      <c r="I705" s="3">
        <v>2015</v>
      </c>
      <c r="J705" s="7">
        <v>325000000</v>
      </c>
      <c r="K705" t="s">
        <v>2105</v>
      </c>
      <c r="L705" s="3">
        <f>Q2_Table[[#This Row],[Year Joined]]-Q2_Table[[#This Row],[Year Founded]]</f>
        <v>6</v>
      </c>
    </row>
    <row r="706" spans="1:12" x14ac:dyDescent="0.2">
      <c r="A706" t="s">
        <v>1606</v>
      </c>
      <c r="B706" s="2">
        <v>1000000000</v>
      </c>
      <c r="C706" s="1">
        <v>42894</v>
      </c>
      <c r="D706" s="3" t="str">
        <f>TEXT(Q2_Table[[#This Row],[Date Joined]],"yyyy")</f>
        <v>2017</v>
      </c>
      <c r="E706" t="s">
        <v>52</v>
      </c>
      <c r="F706" t="s">
        <v>298</v>
      </c>
      <c r="G706" t="s">
        <v>13</v>
      </c>
      <c r="H706" t="s">
        <v>14</v>
      </c>
      <c r="I706" s="3">
        <v>2015</v>
      </c>
      <c r="J706" s="7">
        <v>267000000</v>
      </c>
      <c r="K706" t="s">
        <v>1607</v>
      </c>
      <c r="L706" s="3">
        <f>Q2_Table[[#This Row],[Year Joined]]-Q2_Table[[#This Row],[Year Founded]]</f>
        <v>2</v>
      </c>
    </row>
    <row r="707" spans="1:12" x14ac:dyDescent="0.2">
      <c r="A707" t="s">
        <v>2106</v>
      </c>
      <c r="B707" s="2">
        <v>1000000000</v>
      </c>
      <c r="C707" s="1">
        <v>44594</v>
      </c>
      <c r="D707" s="3" t="str">
        <f>TEXT(Q2_Table[[#This Row],[Date Joined]],"yyyy")</f>
        <v>2022</v>
      </c>
      <c r="E707" t="s">
        <v>52</v>
      </c>
      <c r="F707" t="s">
        <v>1841</v>
      </c>
      <c r="G707" t="s">
        <v>991</v>
      </c>
      <c r="H707" t="s">
        <v>33</v>
      </c>
      <c r="I707" s="3">
        <v>2018</v>
      </c>
      <c r="J707" s="7">
        <v>79000000</v>
      </c>
      <c r="K707" t="s">
        <v>2107</v>
      </c>
      <c r="L707" s="3">
        <f>Q2_Table[[#This Row],[Year Joined]]-Q2_Table[[#This Row],[Year Founded]]</f>
        <v>4</v>
      </c>
    </row>
    <row r="708" spans="1:12" x14ac:dyDescent="0.2">
      <c r="A708" t="s">
        <v>2108</v>
      </c>
      <c r="B708" s="2">
        <v>1000000000</v>
      </c>
      <c r="C708" s="1">
        <v>43200</v>
      </c>
      <c r="D708" s="3" t="str">
        <f>TEXT(Q2_Table[[#This Row],[Date Joined]],"yyyy")</f>
        <v>2018</v>
      </c>
      <c r="E708" t="s">
        <v>97</v>
      </c>
      <c r="F708" t="s">
        <v>298</v>
      </c>
      <c r="G708" t="s">
        <v>13</v>
      </c>
      <c r="H708" t="s">
        <v>14</v>
      </c>
      <c r="I708" s="3">
        <v>2000</v>
      </c>
      <c r="J708" s="7">
        <v>682000000</v>
      </c>
      <c r="K708" t="s">
        <v>2109</v>
      </c>
      <c r="L708" s="3">
        <f>Q2_Table[[#This Row],[Year Joined]]-Q2_Table[[#This Row],[Year Founded]]</f>
        <v>18</v>
      </c>
    </row>
    <row r="709" spans="1:12" x14ac:dyDescent="0.2">
      <c r="A709" t="s">
        <v>1592</v>
      </c>
      <c r="B709" s="2">
        <v>1000000000</v>
      </c>
      <c r="C709" s="1">
        <v>44248</v>
      </c>
      <c r="D709" s="3" t="str">
        <f>TEXT(Q2_Table[[#This Row],[Date Joined]],"yyyy")</f>
        <v>2021</v>
      </c>
      <c r="E709" t="s">
        <v>27</v>
      </c>
      <c r="F709" t="s">
        <v>1593</v>
      </c>
      <c r="G709" t="s">
        <v>357</v>
      </c>
      <c r="H709" t="s">
        <v>14</v>
      </c>
      <c r="I709" s="3">
        <v>2001</v>
      </c>
      <c r="J709" s="7">
        <v>98000000</v>
      </c>
      <c r="K709" t="s">
        <v>1594</v>
      </c>
      <c r="L709" s="3">
        <f>Q2_Table[[#This Row],[Year Joined]]-Q2_Table[[#This Row],[Year Founded]]</f>
        <v>20</v>
      </c>
    </row>
    <row r="710" spans="1:12" x14ac:dyDescent="0.2">
      <c r="A710" t="s">
        <v>1584</v>
      </c>
      <c r="B710" s="2">
        <v>1000000000</v>
      </c>
      <c r="C710" s="1">
        <v>43069</v>
      </c>
      <c r="D710" s="3" t="str">
        <f>TEXT(Q2_Table[[#This Row],[Date Joined]],"yyyy")</f>
        <v>2017</v>
      </c>
      <c r="E710" t="s">
        <v>49</v>
      </c>
      <c r="F710" t="s">
        <v>28</v>
      </c>
      <c r="G710" t="s">
        <v>19</v>
      </c>
      <c r="H710" t="s">
        <v>20</v>
      </c>
      <c r="I710" s="3">
        <v>2011</v>
      </c>
      <c r="J710" s="7">
        <v>440000000</v>
      </c>
      <c r="K710" t="s">
        <v>1585</v>
      </c>
      <c r="L710" s="3">
        <f>Q2_Table[[#This Row],[Year Joined]]-Q2_Table[[#This Row],[Year Founded]]</f>
        <v>6</v>
      </c>
    </row>
    <row r="711" spans="1:12" x14ac:dyDescent="0.2">
      <c r="A711" t="s">
        <v>2110</v>
      </c>
      <c r="B711" s="2">
        <v>1000000000</v>
      </c>
      <c r="C711" s="1">
        <v>43754</v>
      </c>
      <c r="D711" s="3" t="str">
        <f>TEXT(Q2_Table[[#This Row],[Date Joined]],"yyyy")</f>
        <v>2019</v>
      </c>
      <c r="E711" t="s">
        <v>27</v>
      </c>
      <c r="F711" t="s">
        <v>1031</v>
      </c>
      <c r="G711" t="s">
        <v>421</v>
      </c>
      <c r="H711" t="s">
        <v>413</v>
      </c>
      <c r="I711" s="3">
        <v>2012</v>
      </c>
      <c r="J711" s="7">
        <v>460000000</v>
      </c>
      <c r="K711" t="s">
        <v>2111</v>
      </c>
      <c r="L711" s="3">
        <f>Q2_Table[[#This Row],[Year Joined]]-Q2_Table[[#This Row],[Year Founded]]</f>
        <v>7</v>
      </c>
    </row>
    <row r="712" spans="1:12" x14ac:dyDescent="0.2">
      <c r="A712" t="s">
        <v>1581</v>
      </c>
      <c r="B712" s="2">
        <v>1000000000</v>
      </c>
      <c r="C712" s="1">
        <v>44130</v>
      </c>
      <c r="D712" s="3" t="str">
        <f>TEXT(Q2_Table[[#This Row],[Date Joined]],"yyyy")</f>
        <v>2020</v>
      </c>
      <c r="E712" t="s">
        <v>133</v>
      </c>
      <c r="F712" t="s">
        <v>1582</v>
      </c>
      <c r="G712" t="s">
        <v>13</v>
      </c>
      <c r="H712" t="s">
        <v>14</v>
      </c>
      <c r="I712" s="3">
        <v>2016</v>
      </c>
      <c r="J712" s="7">
        <v>394000000</v>
      </c>
      <c r="K712" t="s">
        <v>1583</v>
      </c>
      <c r="L712" s="3">
        <f>Q2_Table[[#This Row],[Year Joined]]-Q2_Table[[#This Row],[Year Founded]]</f>
        <v>4</v>
      </c>
    </row>
    <row r="713" spans="1:12" x14ac:dyDescent="0.2">
      <c r="A713" t="s">
        <v>2112</v>
      </c>
      <c r="B713" s="2">
        <v>1000000000</v>
      </c>
      <c r="C713" s="1">
        <v>44357</v>
      </c>
      <c r="D713" s="3" t="str">
        <f>TEXT(Q2_Table[[#This Row],[Date Joined]],"yyyy")</f>
        <v>2021</v>
      </c>
      <c r="E713" t="s">
        <v>124</v>
      </c>
      <c r="F713" t="s">
        <v>24</v>
      </c>
      <c r="G713" t="s">
        <v>13</v>
      </c>
      <c r="H713" t="s">
        <v>14</v>
      </c>
      <c r="I713" s="3">
        <v>2017</v>
      </c>
      <c r="J713" s="7">
        <v>105000000</v>
      </c>
      <c r="K713" t="s">
        <v>2113</v>
      </c>
      <c r="L713" s="3">
        <f>Q2_Table[[#This Row],[Year Joined]]-Q2_Table[[#This Row],[Year Founded]]</f>
        <v>4</v>
      </c>
    </row>
    <row r="714" spans="1:12" x14ac:dyDescent="0.2">
      <c r="A714" t="s">
        <v>1479</v>
      </c>
      <c r="B714" s="2">
        <v>1000000000</v>
      </c>
      <c r="C714" s="1">
        <v>44561</v>
      </c>
      <c r="D714" s="3" t="str">
        <f>TEXT(Q2_Table[[#This Row],[Date Joined]],"yyyy")</f>
        <v>2021</v>
      </c>
      <c r="E714" t="s">
        <v>133</v>
      </c>
      <c r="F714" t="s">
        <v>31</v>
      </c>
      <c r="G714" t="s">
        <v>32</v>
      </c>
      <c r="H714" t="s">
        <v>33</v>
      </c>
      <c r="I714" s="3">
        <v>2016</v>
      </c>
      <c r="J714" s="7">
        <v>151000000</v>
      </c>
      <c r="K714" t="s">
        <v>1480</v>
      </c>
      <c r="L714" s="3">
        <f>Q2_Table[[#This Row],[Year Joined]]-Q2_Table[[#This Row],[Year Founded]]</f>
        <v>5</v>
      </c>
    </row>
    <row r="715" spans="1:12" x14ac:dyDescent="0.2">
      <c r="A715" t="s">
        <v>2114</v>
      </c>
      <c r="B715" s="2">
        <v>1000000000</v>
      </c>
      <c r="C715" s="1">
        <v>44649</v>
      </c>
      <c r="D715" s="3" t="str">
        <f>TEXT(Q2_Table[[#This Row],[Date Joined]],"yyyy")</f>
        <v>2022</v>
      </c>
      <c r="E715" t="s">
        <v>201</v>
      </c>
      <c r="F715" t="s">
        <v>101</v>
      </c>
      <c r="G715" t="s">
        <v>19</v>
      </c>
      <c r="H715" t="s">
        <v>20</v>
      </c>
      <c r="I715" s="3">
        <v>2016</v>
      </c>
      <c r="J715" s="7">
        <v>209000000</v>
      </c>
      <c r="K715" t="s">
        <v>2115</v>
      </c>
      <c r="L715" s="3">
        <f>Q2_Table[[#This Row],[Year Joined]]-Q2_Table[[#This Row],[Year Founded]]</f>
        <v>6</v>
      </c>
    </row>
    <row r="716" spans="1:12" x14ac:dyDescent="0.2">
      <c r="A716" t="s">
        <v>1884</v>
      </c>
      <c r="B716" s="2">
        <v>1000000000</v>
      </c>
      <c r="C716" s="1">
        <v>44475</v>
      </c>
      <c r="D716" s="3" t="str">
        <f>TEXT(Q2_Table[[#This Row],[Date Joined]],"yyyy")</f>
        <v>2021</v>
      </c>
      <c r="E716" t="s">
        <v>97</v>
      </c>
      <c r="F716" t="s">
        <v>28</v>
      </c>
      <c r="G716" t="s">
        <v>19</v>
      </c>
      <c r="H716" t="s">
        <v>20</v>
      </c>
      <c r="I716" s="3">
        <v>2019</v>
      </c>
      <c r="J716" s="7">
        <v>323000000</v>
      </c>
      <c r="K716" t="s">
        <v>1885</v>
      </c>
      <c r="L716" s="3">
        <f>Q2_Table[[#This Row],[Year Joined]]-Q2_Table[[#This Row],[Year Founded]]</f>
        <v>2</v>
      </c>
    </row>
    <row r="717" spans="1:12" x14ac:dyDescent="0.2">
      <c r="A717" t="s">
        <v>2116</v>
      </c>
      <c r="B717" s="2">
        <v>1000000000</v>
      </c>
      <c r="C717" s="1">
        <v>43949</v>
      </c>
      <c r="D717" s="3" t="str">
        <f>TEXT(Q2_Table[[#This Row],[Date Joined]],"yyyy")</f>
        <v>2020</v>
      </c>
      <c r="E717" t="s">
        <v>17</v>
      </c>
      <c r="F717" t="s">
        <v>641</v>
      </c>
      <c r="G717" t="s">
        <v>642</v>
      </c>
      <c r="H717" t="s">
        <v>14</v>
      </c>
      <c r="I717" s="3">
        <v>2015</v>
      </c>
      <c r="J717" s="7">
        <v>279000000</v>
      </c>
      <c r="K717" t="s">
        <v>2117</v>
      </c>
      <c r="L717" s="3">
        <f>Q2_Table[[#This Row],[Year Joined]]-Q2_Table[[#This Row],[Year Founded]]</f>
        <v>5</v>
      </c>
    </row>
    <row r="718" spans="1:12" x14ac:dyDescent="0.2">
      <c r="A718" t="s">
        <v>1915</v>
      </c>
      <c r="B718" s="2">
        <v>1000000000</v>
      </c>
      <c r="C718" s="1">
        <v>44487</v>
      </c>
      <c r="D718" s="3" t="str">
        <f>TEXT(Q2_Table[[#This Row],[Date Joined]],"yyyy")</f>
        <v>2021</v>
      </c>
      <c r="E718" t="s">
        <v>36</v>
      </c>
      <c r="F718" t="s">
        <v>208</v>
      </c>
      <c r="G718" t="s">
        <v>149</v>
      </c>
      <c r="H718" t="s">
        <v>33</v>
      </c>
      <c r="I718" s="3">
        <v>2017</v>
      </c>
      <c r="J718" s="7">
        <v>304000000</v>
      </c>
      <c r="K718" t="s">
        <v>1916</v>
      </c>
      <c r="L718" s="3">
        <f>Q2_Table[[#This Row],[Year Joined]]-Q2_Table[[#This Row],[Year Founded]]</f>
        <v>4</v>
      </c>
    </row>
    <row r="719" spans="1:12" x14ac:dyDescent="0.2">
      <c r="A719" t="s">
        <v>1659</v>
      </c>
      <c r="B719" s="2">
        <v>1000000000</v>
      </c>
      <c r="C719" s="1">
        <v>44572</v>
      </c>
      <c r="D719" s="3" t="str">
        <f>TEXT(Q2_Table[[#This Row],[Date Joined]],"yyyy")</f>
        <v>2022</v>
      </c>
      <c r="E719" t="s">
        <v>36</v>
      </c>
      <c r="F719" t="s">
        <v>28</v>
      </c>
      <c r="G719" t="s">
        <v>19</v>
      </c>
      <c r="H719" t="s">
        <v>20</v>
      </c>
      <c r="I719" s="3">
        <v>2013</v>
      </c>
      <c r="J719" s="7">
        <v>170000000</v>
      </c>
      <c r="K719" t="s">
        <v>1660</v>
      </c>
      <c r="L719" s="3">
        <f>Q2_Table[[#This Row],[Year Joined]]-Q2_Table[[#This Row],[Year Founded]]</f>
        <v>9</v>
      </c>
    </row>
    <row r="720" spans="1:12" x14ac:dyDescent="0.2">
      <c r="A720" t="s">
        <v>1661</v>
      </c>
      <c r="B720" s="2">
        <v>1000000000</v>
      </c>
      <c r="C720" s="1">
        <v>44266</v>
      </c>
      <c r="D720" s="3" t="str">
        <f>TEXT(Q2_Table[[#This Row],[Date Joined]],"yyyy")</f>
        <v>2021</v>
      </c>
      <c r="E720" t="s">
        <v>36</v>
      </c>
      <c r="F720" t="s">
        <v>31</v>
      </c>
      <c r="G720" t="s">
        <v>32</v>
      </c>
      <c r="H720" t="s">
        <v>33</v>
      </c>
      <c r="I720" s="3">
        <v>2009</v>
      </c>
      <c r="J720" s="7">
        <v>509000000</v>
      </c>
      <c r="K720" t="s">
        <v>1662</v>
      </c>
      <c r="L720" s="3">
        <f>Q2_Table[[#This Row],[Year Joined]]-Q2_Table[[#This Row],[Year Founded]]</f>
        <v>12</v>
      </c>
    </row>
    <row r="721" spans="1:12" x14ac:dyDescent="0.2">
      <c r="A721" t="s">
        <v>1708</v>
      </c>
      <c r="B721" s="2">
        <v>1000000000</v>
      </c>
      <c r="C721" s="1">
        <v>44606</v>
      </c>
      <c r="D721" s="3" t="str">
        <f>TEXT(Q2_Table[[#This Row],[Date Joined]],"yyyy")</f>
        <v>2022</v>
      </c>
      <c r="E721" t="s">
        <v>17</v>
      </c>
      <c r="F721" t="s">
        <v>18</v>
      </c>
      <c r="G721" t="s">
        <v>19</v>
      </c>
      <c r="H721" t="s">
        <v>20</v>
      </c>
      <c r="I721" s="3">
        <v>2018</v>
      </c>
      <c r="J721" s="7">
        <v>287000000</v>
      </c>
      <c r="K721" t="s">
        <v>1709</v>
      </c>
      <c r="L721" s="3">
        <f>Q2_Table[[#This Row],[Year Joined]]-Q2_Table[[#This Row],[Year Founded]]</f>
        <v>4</v>
      </c>
    </row>
    <row r="722" spans="1:12" x14ac:dyDescent="0.2">
      <c r="A722" t="s">
        <v>1481</v>
      </c>
      <c r="B722" s="2">
        <v>1000000000</v>
      </c>
      <c r="C722" s="1">
        <v>44207</v>
      </c>
      <c r="D722" s="3" t="str">
        <f>TEXT(Q2_Table[[#This Row],[Date Joined]],"yyyy")</f>
        <v>2021</v>
      </c>
      <c r="E722" t="s">
        <v>97</v>
      </c>
      <c r="F722" t="s">
        <v>840</v>
      </c>
      <c r="G722" t="s">
        <v>19</v>
      </c>
      <c r="H722" t="s">
        <v>20</v>
      </c>
      <c r="I722" s="3">
        <v>2020</v>
      </c>
      <c r="J722" s="7">
        <v>700000000</v>
      </c>
      <c r="K722" t="s">
        <v>1482</v>
      </c>
      <c r="L722" s="3">
        <f>Q2_Table[[#This Row],[Year Joined]]-Q2_Table[[#This Row],[Year Founded]]</f>
        <v>1</v>
      </c>
    </row>
    <row r="723" spans="1:12" x14ac:dyDescent="0.2">
      <c r="A723" t="s">
        <v>1917</v>
      </c>
      <c r="B723" s="2">
        <v>1000000000</v>
      </c>
      <c r="C723" s="1">
        <v>44614</v>
      </c>
      <c r="D723" s="3" t="str">
        <f>TEXT(Q2_Table[[#This Row],[Date Joined]],"yyyy")</f>
        <v>2022</v>
      </c>
      <c r="E723" t="s">
        <v>201</v>
      </c>
      <c r="F723" t="s">
        <v>1918</v>
      </c>
      <c r="G723" t="s">
        <v>230</v>
      </c>
      <c r="H723" t="s">
        <v>20</v>
      </c>
      <c r="I723" s="3">
        <v>2001</v>
      </c>
      <c r="J723" s="7">
        <v>186000000</v>
      </c>
      <c r="K723" t="s">
        <v>1919</v>
      </c>
      <c r="L723" s="3">
        <f>Q2_Table[[#This Row],[Year Joined]]-Q2_Table[[#This Row],[Year Founded]]</f>
        <v>21</v>
      </c>
    </row>
    <row r="724" spans="1:12" x14ac:dyDescent="0.2">
      <c r="A724" t="s">
        <v>2118</v>
      </c>
      <c r="B724" s="2">
        <v>1000000000</v>
      </c>
      <c r="C724" s="1">
        <v>44588</v>
      </c>
      <c r="D724" s="3" t="str">
        <f>TEXT(Q2_Table[[#This Row],[Date Joined]],"yyyy")</f>
        <v>2022</v>
      </c>
      <c r="E724" t="s">
        <v>27</v>
      </c>
      <c r="F724" t="s">
        <v>101</v>
      </c>
      <c r="G724" t="s">
        <v>19</v>
      </c>
      <c r="H724" t="s">
        <v>20</v>
      </c>
      <c r="I724" s="3">
        <v>2015</v>
      </c>
      <c r="J724" s="7">
        <v>145000000</v>
      </c>
      <c r="K724" t="s">
        <v>2119</v>
      </c>
      <c r="L724" s="3">
        <f>Q2_Table[[#This Row],[Year Joined]]-Q2_Table[[#This Row],[Year Founded]]</f>
        <v>7</v>
      </c>
    </row>
    <row r="725" spans="1:12" x14ac:dyDescent="0.2">
      <c r="A725" t="s">
        <v>1483</v>
      </c>
      <c r="B725" s="2">
        <v>1000000000</v>
      </c>
      <c r="C725" s="1">
        <v>44168</v>
      </c>
      <c r="D725" s="3" t="str">
        <f>TEXT(Q2_Table[[#This Row],[Date Joined]],"yyyy")</f>
        <v>2020</v>
      </c>
      <c r="E725" t="s">
        <v>23</v>
      </c>
      <c r="F725" t="s">
        <v>820</v>
      </c>
      <c r="G725" t="s">
        <v>19</v>
      </c>
      <c r="H725" t="s">
        <v>20</v>
      </c>
      <c r="I725" s="3">
        <v>2015</v>
      </c>
      <c r="J725" s="7">
        <v>231000000</v>
      </c>
      <c r="K725" t="s">
        <v>1484</v>
      </c>
      <c r="L725" s="3">
        <f>Q2_Table[[#This Row],[Year Joined]]-Q2_Table[[#This Row],[Year Founded]]</f>
        <v>5</v>
      </c>
    </row>
    <row r="726" spans="1:12" x14ac:dyDescent="0.2">
      <c r="A726" t="s">
        <v>2120</v>
      </c>
      <c r="B726" s="2">
        <v>1000000000</v>
      </c>
      <c r="C726" s="1">
        <v>44277</v>
      </c>
      <c r="D726" s="3" t="str">
        <f>TEXT(Q2_Table[[#This Row],[Date Joined]],"yyyy")</f>
        <v>2021</v>
      </c>
      <c r="E726" t="s">
        <v>97</v>
      </c>
      <c r="F726" t="s">
        <v>236</v>
      </c>
      <c r="G726" t="s">
        <v>19</v>
      </c>
      <c r="H726" t="s">
        <v>20</v>
      </c>
      <c r="I726" s="3">
        <v>2012</v>
      </c>
      <c r="J726" s="7">
        <v>259000000</v>
      </c>
      <c r="K726" t="s">
        <v>2121</v>
      </c>
      <c r="L726" s="3">
        <f>Q2_Table[[#This Row],[Year Joined]]-Q2_Table[[#This Row],[Year Founded]]</f>
        <v>9</v>
      </c>
    </row>
    <row r="727" spans="1:12" x14ac:dyDescent="0.2">
      <c r="A727" t="s">
        <v>2122</v>
      </c>
      <c r="B727" s="2">
        <v>1000000000</v>
      </c>
      <c r="C727" s="1">
        <v>44518</v>
      </c>
      <c r="D727" s="3" t="str">
        <f>TEXT(Q2_Table[[#This Row],[Date Joined]],"yyyy")</f>
        <v>2021</v>
      </c>
      <c r="E727" t="s">
        <v>201</v>
      </c>
      <c r="F727" t="s">
        <v>2123</v>
      </c>
      <c r="G727" t="s">
        <v>19</v>
      </c>
      <c r="H727" t="s">
        <v>20</v>
      </c>
      <c r="I727" s="3">
        <v>2016</v>
      </c>
      <c r="J727" s="7">
        <v>258000000</v>
      </c>
      <c r="K727" t="s">
        <v>2124</v>
      </c>
      <c r="L727" s="3">
        <f>Q2_Table[[#This Row],[Year Joined]]-Q2_Table[[#This Row],[Year Founded]]</f>
        <v>5</v>
      </c>
    </row>
    <row r="728" spans="1:12" x14ac:dyDescent="0.2">
      <c r="A728" t="s">
        <v>1485</v>
      </c>
      <c r="B728" s="2">
        <v>1000000000</v>
      </c>
      <c r="C728" s="1">
        <v>43454</v>
      </c>
      <c r="D728" s="3" t="str">
        <f>TEXT(Q2_Table[[#This Row],[Date Joined]],"yyyy")</f>
        <v>2018</v>
      </c>
      <c r="E728" t="s">
        <v>133</v>
      </c>
      <c r="F728" t="s">
        <v>1209</v>
      </c>
      <c r="G728" t="s">
        <v>19</v>
      </c>
      <c r="H728" t="s">
        <v>20</v>
      </c>
      <c r="I728" s="3">
        <v>2016</v>
      </c>
      <c r="J728" s="7">
        <v>2000000000</v>
      </c>
      <c r="K728" t="s">
        <v>1486</v>
      </c>
      <c r="L728" s="3">
        <f>Q2_Table[[#This Row],[Year Joined]]-Q2_Table[[#This Row],[Year Founded]]</f>
        <v>2</v>
      </c>
    </row>
    <row r="729" spans="1:12" x14ac:dyDescent="0.2">
      <c r="A729" t="s">
        <v>2127</v>
      </c>
      <c r="B729" s="2">
        <v>1000000000</v>
      </c>
      <c r="C729" s="1">
        <v>44279</v>
      </c>
      <c r="D729" s="3" t="str">
        <f>TEXT(Q2_Table[[#This Row],[Date Joined]],"yyyy")</f>
        <v>2021</v>
      </c>
      <c r="E729" t="s">
        <v>11</v>
      </c>
      <c r="F729" t="s">
        <v>236</v>
      </c>
      <c r="G729" t="s">
        <v>19</v>
      </c>
      <c r="H729" t="s">
        <v>20</v>
      </c>
      <c r="I729" s="3">
        <v>2009</v>
      </c>
      <c r="J729" s="7">
        <v>277000000</v>
      </c>
      <c r="K729" t="s">
        <v>1035</v>
      </c>
      <c r="L729" s="3">
        <f>Q2_Table[[#This Row],[Year Joined]]-Q2_Table[[#This Row],[Year Founded]]</f>
        <v>12</v>
      </c>
    </row>
    <row r="730" spans="1:12" x14ac:dyDescent="0.2">
      <c r="A730" t="s">
        <v>2128</v>
      </c>
      <c r="B730" s="2">
        <v>1000000000</v>
      </c>
      <c r="C730" s="1">
        <v>44587</v>
      </c>
      <c r="D730" s="3" t="str">
        <f>TEXT(Q2_Table[[#This Row],[Date Joined]],"yyyy")</f>
        <v>2022</v>
      </c>
      <c r="E730" t="s">
        <v>36</v>
      </c>
      <c r="F730" t="s">
        <v>101</v>
      </c>
      <c r="G730" t="s">
        <v>19</v>
      </c>
      <c r="H730" t="s">
        <v>20</v>
      </c>
      <c r="I730" s="3">
        <v>2012</v>
      </c>
      <c r="J730" s="7">
        <v>299000000</v>
      </c>
      <c r="K730" t="s">
        <v>2129</v>
      </c>
      <c r="L730" s="3">
        <f>Q2_Table[[#This Row],[Year Joined]]-Q2_Table[[#This Row],[Year Founded]]</f>
        <v>10</v>
      </c>
    </row>
    <row r="731" spans="1:12" x14ac:dyDescent="0.2">
      <c r="A731" t="s">
        <v>1663</v>
      </c>
      <c r="B731" s="2">
        <v>1000000000</v>
      </c>
      <c r="C731" s="1">
        <v>44550</v>
      </c>
      <c r="D731" s="3" t="str">
        <f>TEXT(Q2_Table[[#This Row],[Date Joined]],"yyyy")</f>
        <v>2021</v>
      </c>
      <c r="E731" t="s">
        <v>36</v>
      </c>
      <c r="F731" t="s">
        <v>282</v>
      </c>
      <c r="G731" t="s">
        <v>230</v>
      </c>
      <c r="H731" t="s">
        <v>20</v>
      </c>
      <c r="I731" s="3">
        <v>2018</v>
      </c>
      <c r="J731" s="7">
        <v>165000000</v>
      </c>
      <c r="K731" t="s">
        <v>1664</v>
      </c>
      <c r="L731" s="3">
        <f>Q2_Table[[#This Row],[Year Joined]]-Q2_Table[[#This Row],[Year Founded]]</f>
        <v>3</v>
      </c>
    </row>
    <row r="732" spans="1:12" x14ac:dyDescent="0.2">
      <c r="A732" t="s">
        <v>1665</v>
      </c>
      <c r="B732" s="2">
        <v>1000000000</v>
      </c>
      <c r="C732" s="1">
        <v>44587</v>
      </c>
      <c r="D732" s="3" t="str">
        <f>TEXT(Q2_Table[[#This Row],[Date Joined]],"yyyy")</f>
        <v>2022</v>
      </c>
      <c r="E732" t="s">
        <v>52</v>
      </c>
      <c r="F732" t="s">
        <v>356</v>
      </c>
      <c r="G732" t="s">
        <v>357</v>
      </c>
      <c r="H732" t="s">
        <v>14</v>
      </c>
      <c r="I732" s="3">
        <v>2019</v>
      </c>
      <c r="J732" s="7">
        <v>264000000</v>
      </c>
      <c r="K732" t="s">
        <v>1666</v>
      </c>
      <c r="L732" s="3">
        <f>Q2_Table[[#This Row],[Year Joined]]-Q2_Table[[#This Row],[Year Founded]]</f>
        <v>3</v>
      </c>
    </row>
    <row r="733" spans="1:12" x14ac:dyDescent="0.2">
      <c r="A733" t="s">
        <v>1920</v>
      </c>
      <c r="B733" s="2">
        <v>1000000000</v>
      </c>
      <c r="C733" s="1">
        <v>44320</v>
      </c>
      <c r="D733" s="3" t="str">
        <f>TEXT(Q2_Table[[#This Row],[Date Joined]],"yyyy")</f>
        <v>2021</v>
      </c>
      <c r="E733" t="s">
        <v>17</v>
      </c>
      <c r="F733" t="s">
        <v>1921</v>
      </c>
      <c r="G733" t="s">
        <v>19</v>
      </c>
      <c r="H733" t="s">
        <v>20</v>
      </c>
      <c r="I733" s="3">
        <v>2014</v>
      </c>
      <c r="J733" s="7">
        <v>172000000</v>
      </c>
      <c r="K733" t="s">
        <v>1922</v>
      </c>
      <c r="L733" s="3">
        <f>Q2_Table[[#This Row],[Year Joined]]-Q2_Table[[#This Row],[Year Founded]]</f>
        <v>7</v>
      </c>
    </row>
    <row r="734" spans="1:12" x14ac:dyDescent="0.2">
      <c r="A734" t="s">
        <v>2130</v>
      </c>
      <c r="B734" s="2">
        <v>1000000000</v>
      </c>
      <c r="C734" s="1">
        <v>44300</v>
      </c>
      <c r="D734" s="3" t="str">
        <f>TEXT(Q2_Table[[#This Row],[Date Joined]],"yyyy")</f>
        <v>2021</v>
      </c>
      <c r="E734" t="s">
        <v>97</v>
      </c>
      <c r="F734" t="s">
        <v>581</v>
      </c>
      <c r="G734" t="s">
        <v>13</v>
      </c>
      <c r="H734" t="s">
        <v>14</v>
      </c>
      <c r="I734" s="3">
        <v>2019</v>
      </c>
      <c r="J734" s="7">
        <v>391000000</v>
      </c>
      <c r="K734" t="s">
        <v>2131</v>
      </c>
      <c r="L734" s="3">
        <f>Q2_Table[[#This Row],[Year Joined]]-Q2_Table[[#This Row],[Year Founded]]</f>
        <v>2</v>
      </c>
    </row>
    <row r="735" spans="1:12" x14ac:dyDescent="0.2">
      <c r="A735" t="s">
        <v>1667</v>
      </c>
      <c r="B735" s="2">
        <v>1000000000</v>
      </c>
      <c r="C735" s="1">
        <v>44281</v>
      </c>
      <c r="D735" s="3" t="str">
        <f>TEXT(Q2_Table[[#This Row],[Date Joined]],"yyyy")</f>
        <v>2021</v>
      </c>
      <c r="E735" t="s">
        <v>17</v>
      </c>
      <c r="F735" t="s">
        <v>1473</v>
      </c>
      <c r="G735" t="s">
        <v>70</v>
      </c>
      <c r="H735" t="s">
        <v>14</v>
      </c>
      <c r="I735" s="3">
        <v>1984</v>
      </c>
      <c r="J735" s="7">
        <v>456000000</v>
      </c>
      <c r="K735" t="s">
        <v>1668</v>
      </c>
      <c r="L735" s="3">
        <f>Q2_Table[[#This Row],[Year Joined]]-Q2_Table[[#This Row],[Year Founded]]</f>
        <v>37</v>
      </c>
    </row>
    <row r="736" spans="1:12" x14ac:dyDescent="0.2">
      <c r="A736" t="s">
        <v>2132</v>
      </c>
      <c r="B736" s="2">
        <v>1000000000</v>
      </c>
      <c r="C736" s="1">
        <v>44636</v>
      </c>
      <c r="D736" s="3" t="str">
        <f>TEXT(Q2_Table[[#This Row],[Date Joined]],"yyyy")</f>
        <v>2022</v>
      </c>
      <c r="E736" t="s">
        <v>27</v>
      </c>
      <c r="F736" t="s">
        <v>820</v>
      </c>
      <c r="G736" t="s">
        <v>19</v>
      </c>
      <c r="H736" t="s">
        <v>20</v>
      </c>
      <c r="I736" s="3">
        <v>2011</v>
      </c>
      <c r="J736" s="7">
        <v>314000000</v>
      </c>
      <c r="K736" t="s">
        <v>2133</v>
      </c>
      <c r="L736" s="3">
        <f>Q2_Table[[#This Row],[Year Joined]]-Q2_Table[[#This Row],[Year Founded]]</f>
        <v>11</v>
      </c>
    </row>
    <row r="737" spans="1:12" x14ac:dyDescent="0.2">
      <c r="A737" t="s">
        <v>2134</v>
      </c>
      <c r="B737" s="2">
        <v>1000000000</v>
      </c>
      <c r="C737" s="1">
        <v>44228</v>
      </c>
      <c r="D737" s="3" t="str">
        <f>TEXT(Q2_Table[[#This Row],[Date Joined]],"yyyy")</f>
        <v>2021</v>
      </c>
      <c r="E737" t="s">
        <v>46</v>
      </c>
      <c r="F737" t="s">
        <v>979</v>
      </c>
      <c r="G737" t="s">
        <v>980</v>
      </c>
      <c r="H737" t="s">
        <v>14</v>
      </c>
      <c r="I737" s="3">
        <v>2017</v>
      </c>
      <c r="J737" s="7">
        <v>350000000</v>
      </c>
      <c r="K737" t="s">
        <v>2135</v>
      </c>
      <c r="L737" s="3">
        <f>Q2_Table[[#This Row],[Year Joined]]-Q2_Table[[#This Row],[Year Founded]]</f>
        <v>4</v>
      </c>
    </row>
    <row r="738" spans="1:12" x14ac:dyDescent="0.2">
      <c r="A738" t="s">
        <v>2136</v>
      </c>
      <c r="B738" s="2">
        <v>1000000000</v>
      </c>
      <c r="C738" s="1">
        <v>43339</v>
      </c>
      <c r="D738" s="3" t="str">
        <f>TEXT(Q2_Table[[#This Row],[Date Joined]],"yyyy")</f>
        <v>2018</v>
      </c>
      <c r="E738" t="s">
        <v>46</v>
      </c>
      <c r="F738" t="s">
        <v>12</v>
      </c>
      <c r="G738" t="s">
        <v>13</v>
      </c>
      <c r="H738" t="s">
        <v>14</v>
      </c>
      <c r="I738" s="3">
        <v>2014</v>
      </c>
      <c r="J738" s="7">
        <v>359000000</v>
      </c>
      <c r="K738" t="s">
        <v>2137</v>
      </c>
      <c r="L738" s="3">
        <f>Q2_Table[[#This Row],[Year Joined]]-Q2_Table[[#This Row],[Year Founded]]</f>
        <v>4</v>
      </c>
    </row>
    <row r="739" spans="1:12" x14ac:dyDescent="0.2">
      <c r="A739" t="s">
        <v>1487</v>
      </c>
      <c r="B739" s="2">
        <v>1000000000</v>
      </c>
      <c r="C739" s="1">
        <v>42207</v>
      </c>
      <c r="D739" s="3" t="str">
        <f>TEXT(Q2_Table[[#This Row],[Date Joined]],"yyyy")</f>
        <v>2015</v>
      </c>
      <c r="E739" t="s">
        <v>36</v>
      </c>
      <c r="F739" t="s">
        <v>277</v>
      </c>
      <c r="G739" t="s">
        <v>19</v>
      </c>
      <c r="H739" t="s">
        <v>20</v>
      </c>
      <c r="I739" s="3">
        <v>2010</v>
      </c>
      <c r="J739" s="7">
        <v>211000000</v>
      </c>
      <c r="K739" t="s">
        <v>1488</v>
      </c>
      <c r="L739" s="3">
        <f>Q2_Table[[#This Row],[Year Joined]]-Q2_Table[[#This Row],[Year Founded]]</f>
        <v>5</v>
      </c>
    </row>
    <row r="740" spans="1:12" x14ac:dyDescent="0.2">
      <c r="A740" t="s">
        <v>1778</v>
      </c>
      <c r="B740" s="2">
        <v>1000000000</v>
      </c>
      <c r="C740" s="1">
        <v>44574</v>
      </c>
      <c r="D740" s="3" t="str">
        <f>TEXT(Q2_Table[[#This Row],[Date Joined]],"yyyy")</f>
        <v>2022</v>
      </c>
      <c r="E740" t="s">
        <v>36</v>
      </c>
      <c r="F740" t="s">
        <v>590</v>
      </c>
      <c r="G740" t="s">
        <v>591</v>
      </c>
      <c r="H740" t="s">
        <v>33</v>
      </c>
      <c r="I740" s="3">
        <v>2015</v>
      </c>
      <c r="J740" s="7">
        <v>157000000</v>
      </c>
      <c r="K740" t="s">
        <v>1779</v>
      </c>
      <c r="L740" s="3">
        <f>Q2_Table[[#This Row],[Year Joined]]-Q2_Table[[#This Row],[Year Founded]]</f>
        <v>7</v>
      </c>
    </row>
    <row r="741" spans="1:12" x14ac:dyDescent="0.2">
      <c r="A741" t="s">
        <v>1743</v>
      </c>
      <c r="B741" s="2">
        <v>1000000000</v>
      </c>
      <c r="C741" s="1">
        <v>44489</v>
      </c>
      <c r="D741" s="3" t="str">
        <f>TEXT(Q2_Table[[#This Row],[Date Joined]],"yyyy")</f>
        <v>2021</v>
      </c>
      <c r="E741" t="s">
        <v>46</v>
      </c>
      <c r="F741" t="s">
        <v>1744</v>
      </c>
      <c r="G741" t="s">
        <v>19</v>
      </c>
      <c r="H741" t="s">
        <v>20</v>
      </c>
      <c r="I741" s="3">
        <v>2015</v>
      </c>
      <c r="J741" s="7">
        <v>399000000</v>
      </c>
      <c r="K741" t="s">
        <v>1745</v>
      </c>
      <c r="L741" s="3">
        <f>Q2_Table[[#This Row],[Year Joined]]-Q2_Table[[#This Row],[Year Founded]]</f>
        <v>6</v>
      </c>
    </row>
    <row r="742" spans="1:12" x14ac:dyDescent="0.2">
      <c r="A742" t="s">
        <v>1820</v>
      </c>
      <c r="B742" s="2">
        <v>1000000000</v>
      </c>
      <c r="C742" s="1">
        <v>44398</v>
      </c>
      <c r="D742" s="3" t="str">
        <f>TEXT(Q2_Table[[#This Row],[Date Joined]],"yyyy")</f>
        <v>2021</v>
      </c>
      <c r="E742" t="s">
        <v>27</v>
      </c>
      <c r="F742" t="s">
        <v>293</v>
      </c>
      <c r="G742" t="s">
        <v>19</v>
      </c>
      <c r="H742" t="s">
        <v>20</v>
      </c>
      <c r="I742" s="3">
        <v>2013</v>
      </c>
      <c r="J742" s="7">
        <v>230000000</v>
      </c>
      <c r="K742" t="s">
        <v>1821</v>
      </c>
      <c r="L742" s="3">
        <f>Q2_Table[[#This Row],[Year Joined]]-Q2_Table[[#This Row],[Year Founded]]</f>
        <v>8</v>
      </c>
    </row>
    <row r="743" spans="1:12" x14ac:dyDescent="0.2">
      <c r="A743" t="s">
        <v>1602</v>
      </c>
      <c r="B743" s="2">
        <v>1000000000</v>
      </c>
      <c r="C743" s="1">
        <v>44328</v>
      </c>
      <c r="D743" s="3" t="str">
        <f>TEXT(Q2_Table[[#This Row],[Date Joined]],"yyyy")</f>
        <v>2021</v>
      </c>
      <c r="E743" t="s">
        <v>27</v>
      </c>
      <c r="F743" t="s">
        <v>28</v>
      </c>
      <c r="G743" t="s">
        <v>19</v>
      </c>
      <c r="H743" t="s">
        <v>20</v>
      </c>
      <c r="I743" s="3">
        <v>2018</v>
      </c>
      <c r="J743" s="7">
        <v>910000000</v>
      </c>
      <c r="K743" t="s">
        <v>1603</v>
      </c>
      <c r="L743" s="3">
        <f>Q2_Table[[#This Row],[Year Joined]]-Q2_Table[[#This Row],[Year Founded]]</f>
        <v>3</v>
      </c>
    </row>
    <row r="744" spans="1:12" x14ac:dyDescent="0.2">
      <c r="A744" t="s">
        <v>2138</v>
      </c>
      <c r="B744" s="2">
        <v>1000000000</v>
      </c>
      <c r="C744" s="1">
        <v>44566</v>
      </c>
      <c r="D744" s="3" t="str">
        <f>TEXT(Q2_Table[[#This Row],[Date Joined]],"yyyy")</f>
        <v>2022</v>
      </c>
      <c r="E744" t="s">
        <v>52</v>
      </c>
      <c r="F744" t="s">
        <v>219</v>
      </c>
      <c r="G744" t="s">
        <v>70</v>
      </c>
      <c r="H744" t="s">
        <v>14</v>
      </c>
      <c r="I744" s="3">
        <v>2000</v>
      </c>
      <c r="J744" s="7">
        <v>685000000</v>
      </c>
      <c r="K744" t="s">
        <v>2139</v>
      </c>
      <c r="L744" s="3">
        <f>Q2_Table[[#This Row],[Year Joined]]-Q2_Table[[#This Row],[Year Founded]]</f>
        <v>22</v>
      </c>
    </row>
    <row r="745" spans="1:12" x14ac:dyDescent="0.2">
      <c r="A745" t="s">
        <v>2140</v>
      </c>
      <c r="B745" s="2">
        <v>1000000000</v>
      </c>
      <c r="C745" s="1">
        <v>44418</v>
      </c>
      <c r="D745" s="3" t="str">
        <f>TEXT(Q2_Table[[#This Row],[Date Joined]],"yyyy")</f>
        <v>2021</v>
      </c>
      <c r="E745" t="s">
        <v>27</v>
      </c>
      <c r="F745" t="s">
        <v>282</v>
      </c>
      <c r="G745" t="s">
        <v>230</v>
      </c>
      <c r="H745" t="s">
        <v>20</v>
      </c>
      <c r="I745" s="3">
        <v>2004</v>
      </c>
      <c r="J745" s="7">
        <v>156000000</v>
      </c>
      <c r="K745" t="s">
        <v>2141</v>
      </c>
      <c r="L745" s="3">
        <f>Q2_Table[[#This Row],[Year Joined]]-Q2_Table[[#This Row],[Year Founded]]</f>
        <v>17</v>
      </c>
    </row>
    <row r="746" spans="1:12" x14ac:dyDescent="0.2">
      <c r="A746" t="s">
        <v>1923</v>
      </c>
      <c r="B746" s="2">
        <v>1000000000</v>
      </c>
      <c r="C746" s="1">
        <v>44530</v>
      </c>
      <c r="D746" s="3" t="str">
        <f>TEXT(Q2_Table[[#This Row],[Date Joined]],"yyyy")</f>
        <v>2021</v>
      </c>
      <c r="E746" t="s">
        <v>27</v>
      </c>
      <c r="F746" t="s">
        <v>28</v>
      </c>
      <c r="G746" t="s">
        <v>19</v>
      </c>
      <c r="H746" t="s">
        <v>20</v>
      </c>
      <c r="I746" s="3">
        <v>2013</v>
      </c>
      <c r="J746" s="7">
        <v>404000000</v>
      </c>
      <c r="K746" t="s">
        <v>1924</v>
      </c>
      <c r="L746" s="3">
        <f>Q2_Table[[#This Row],[Year Joined]]-Q2_Table[[#This Row],[Year Founded]]</f>
        <v>8</v>
      </c>
    </row>
    <row r="747" spans="1:12" x14ac:dyDescent="0.2">
      <c r="A747" t="s">
        <v>2142</v>
      </c>
      <c r="B747" s="2">
        <v>1000000000</v>
      </c>
      <c r="C747" s="1">
        <v>42187</v>
      </c>
      <c r="D747" s="3" t="str">
        <f>TEXT(Q2_Table[[#This Row],[Date Joined]],"yyyy")</f>
        <v>2015</v>
      </c>
      <c r="E747" t="s">
        <v>213</v>
      </c>
      <c r="F747" t="s">
        <v>12</v>
      </c>
      <c r="G747" t="s">
        <v>13</v>
      </c>
      <c r="H747" t="s">
        <v>14</v>
      </c>
      <c r="I747" s="3">
        <v>2011</v>
      </c>
      <c r="J747" s="7">
        <v>283000000</v>
      </c>
      <c r="K747" t="s">
        <v>2143</v>
      </c>
      <c r="L747" s="3">
        <f>Q2_Table[[#This Row],[Year Joined]]-Q2_Table[[#This Row],[Year Founded]]</f>
        <v>4</v>
      </c>
    </row>
    <row r="748" spans="1:12" x14ac:dyDescent="0.2">
      <c r="A748" t="s">
        <v>1925</v>
      </c>
      <c r="B748" s="2">
        <v>1000000000</v>
      </c>
      <c r="C748" s="1">
        <v>44369</v>
      </c>
      <c r="D748" s="3" t="str">
        <f>TEXT(Q2_Table[[#This Row],[Date Joined]],"yyyy")</f>
        <v>2021</v>
      </c>
      <c r="E748" t="s">
        <v>36</v>
      </c>
      <c r="F748" t="s">
        <v>246</v>
      </c>
      <c r="G748" t="s">
        <v>19</v>
      </c>
      <c r="H748" t="s">
        <v>20</v>
      </c>
      <c r="I748" s="3">
        <v>2012</v>
      </c>
      <c r="J748" s="7">
        <v>258000000</v>
      </c>
      <c r="K748" t="s">
        <v>1926</v>
      </c>
      <c r="L748" s="3">
        <f>Q2_Table[[#This Row],[Year Joined]]-Q2_Table[[#This Row],[Year Founded]]</f>
        <v>9</v>
      </c>
    </row>
    <row r="749" spans="1:12" x14ac:dyDescent="0.2">
      <c r="A749" t="s">
        <v>1798</v>
      </c>
      <c r="B749" s="2">
        <v>1000000000</v>
      </c>
      <c r="C749" s="1">
        <v>44152</v>
      </c>
      <c r="D749" s="3" t="str">
        <f>TEXT(Q2_Table[[#This Row],[Date Joined]],"yyyy")</f>
        <v>2020</v>
      </c>
      <c r="E749" t="s">
        <v>213</v>
      </c>
      <c r="F749" t="s">
        <v>12</v>
      </c>
      <c r="G749" t="s">
        <v>13</v>
      </c>
      <c r="H749" t="s">
        <v>14</v>
      </c>
      <c r="I749" s="3">
        <v>2016</v>
      </c>
      <c r="J749" s="7">
        <v>14000000</v>
      </c>
      <c r="K749" t="s">
        <v>1799</v>
      </c>
      <c r="L749" s="3">
        <f>Q2_Table[[#This Row],[Year Joined]]-Q2_Table[[#This Row],[Year Founded]]</f>
        <v>4</v>
      </c>
    </row>
    <row r="750" spans="1:12" x14ac:dyDescent="0.2">
      <c r="A750" t="s">
        <v>2144</v>
      </c>
      <c r="B750" s="2">
        <v>1000000000</v>
      </c>
      <c r="C750" s="1">
        <v>44627</v>
      </c>
      <c r="D750" s="3" t="str">
        <f>TEXT(Q2_Table[[#This Row],[Date Joined]],"yyyy")</f>
        <v>2022</v>
      </c>
      <c r="E750" t="s">
        <v>27</v>
      </c>
      <c r="F750" t="s">
        <v>101</v>
      </c>
      <c r="G750" t="s">
        <v>19</v>
      </c>
      <c r="H750" t="s">
        <v>20</v>
      </c>
      <c r="I750" s="3">
        <v>2018</v>
      </c>
      <c r="J750" s="7">
        <v>45000000</v>
      </c>
      <c r="K750" t="s">
        <v>2145</v>
      </c>
      <c r="L750" s="3">
        <f>Q2_Table[[#This Row],[Year Joined]]-Q2_Table[[#This Row],[Year Founded]]</f>
        <v>4</v>
      </c>
    </row>
    <row r="751" spans="1:12" x14ac:dyDescent="0.2">
      <c r="A751" t="s">
        <v>1927</v>
      </c>
      <c r="B751" s="2">
        <v>1000000000</v>
      </c>
      <c r="C751" s="1">
        <v>44510</v>
      </c>
      <c r="D751" s="3" t="str">
        <f>TEXT(Q2_Table[[#This Row],[Date Joined]],"yyyy")</f>
        <v>2021</v>
      </c>
      <c r="E751" t="s">
        <v>124</v>
      </c>
      <c r="F751" t="s">
        <v>77</v>
      </c>
      <c r="G751" t="s">
        <v>13</v>
      </c>
      <c r="H751" t="s">
        <v>14</v>
      </c>
      <c r="I751" s="3">
        <v>2013</v>
      </c>
      <c r="J751" s="7">
        <v>325000000</v>
      </c>
      <c r="K751" t="s">
        <v>1928</v>
      </c>
      <c r="L751" s="3">
        <f>Q2_Table[[#This Row],[Year Joined]]-Q2_Table[[#This Row],[Year Founded]]</f>
        <v>8</v>
      </c>
    </row>
    <row r="752" spans="1:12" x14ac:dyDescent="0.2">
      <c r="A752" t="s">
        <v>2146</v>
      </c>
      <c r="B752" s="2">
        <v>1000000000</v>
      </c>
      <c r="C752" s="1">
        <v>43425</v>
      </c>
      <c r="D752" s="3" t="str">
        <f>TEXT(Q2_Table[[#This Row],[Date Joined]],"yyyy")</f>
        <v>2018</v>
      </c>
      <c r="E752" t="s">
        <v>124</v>
      </c>
      <c r="F752" t="s">
        <v>12</v>
      </c>
      <c r="G752" t="s">
        <v>13</v>
      </c>
      <c r="H752" t="s">
        <v>14</v>
      </c>
      <c r="I752" s="3">
        <v>2015</v>
      </c>
      <c r="J752" s="7">
        <v>439000000</v>
      </c>
      <c r="K752" t="s">
        <v>2147</v>
      </c>
      <c r="L752" s="3">
        <f>Q2_Table[[#This Row],[Year Joined]]-Q2_Table[[#This Row],[Year Founded]]</f>
        <v>3</v>
      </c>
    </row>
    <row r="753" spans="1:12" x14ac:dyDescent="0.2">
      <c r="A753" t="s">
        <v>2148</v>
      </c>
      <c r="B753" s="2">
        <v>1000000000</v>
      </c>
      <c r="C753" s="1">
        <v>44424</v>
      </c>
      <c r="D753" s="3" t="str">
        <f>TEXT(Q2_Table[[#This Row],[Date Joined]],"yyyy")</f>
        <v>2021</v>
      </c>
      <c r="E753" t="s">
        <v>23</v>
      </c>
      <c r="F753" t="s">
        <v>1841</v>
      </c>
      <c r="G753" t="s">
        <v>991</v>
      </c>
      <c r="H753" t="s">
        <v>33</v>
      </c>
      <c r="I753" s="3">
        <v>2007</v>
      </c>
      <c r="J753" s="7">
        <v>269000000</v>
      </c>
      <c r="K753" t="s">
        <v>2149</v>
      </c>
      <c r="L753" s="3">
        <f>Q2_Table[[#This Row],[Year Joined]]-Q2_Table[[#This Row],[Year Founded]]</f>
        <v>14</v>
      </c>
    </row>
    <row r="754" spans="1:12" x14ac:dyDescent="0.2">
      <c r="A754" t="s">
        <v>1822</v>
      </c>
      <c r="B754" s="2">
        <v>1000000000</v>
      </c>
      <c r="C754" s="1">
        <v>44467</v>
      </c>
      <c r="D754" s="3" t="str">
        <f>TEXT(Q2_Table[[#This Row],[Date Joined]],"yyyy")</f>
        <v>2021</v>
      </c>
      <c r="E754" t="s">
        <v>36</v>
      </c>
      <c r="F754" t="s">
        <v>28</v>
      </c>
      <c r="G754" t="s">
        <v>19</v>
      </c>
      <c r="H754" t="s">
        <v>20</v>
      </c>
      <c r="I754" s="3">
        <v>2017</v>
      </c>
      <c r="J754" s="7">
        <v>148000000</v>
      </c>
      <c r="K754" t="s">
        <v>1823</v>
      </c>
      <c r="L754" s="3">
        <f>Q2_Table[[#This Row],[Year Joined]]-Q2_Table[[#This Row],[Year Founded]]</f>
        <v>4</v>
      </c>
    </row>
    <row r="755" spans="1:12" x14ac:dyDescent="0.2">
      <c r="A755" t="s">
        <v>1929</v>
      </c>
      <c r="B755" s="2">
        <v>1000000000</v>
      </c>
      <c r="C755" s="1">
        <v>43601</v>
      </c>
      <c r="D755" s="3" t="str">
        <f>TEXT(Q2_Table[[#This Row],[Date Joined]],"yyyy")</f>
        <v>2019</v>
      </c>
      <c r="E755" t="s">
        <v>156</v>
      </c>
      <c r="F755" t="s">
        <v>208</v>
      </c>
      <c r="G755" t="s">
        <v>149</v>
      </c>
      <c r="H755" t="s">
        <v>33</v>
      </c>
      <c r="I755" s="3">
        <v>2009</v>
      </c>
      <c r="J755" s="7">
        <v>656000000</v>
      </c>
      <c r="K755" t="s">
        <v>1930</v>
      </c>
      <c r="L755" s="3">
        <f>Q2_Table[[#This Row],[Year Joined]]-Q2_Table[[#This Row],[Year Founded]]</f>
        <v>10</v>
      </c>
    </row>
    <row r="756" spans="1:12" x14ac:dyDescent="0.2">
      <c r="A756" t="s">
        <v>2150</v>
      </c>
      <c r="B756" s="2">
        <v>1000000000</v>
      </c>
      <c r="C756" s="1">
        <v>44641</v>
      </c>
      <c r="D756" s="3" t="str">
        <f>TEXT(Q2_Table[[#This Row],[Date Joined]],"yyyy")</f>
        <v>2022</v>
      </c>
      <c r="E756" t="s">
        <v>27</v>
      </c>
      <c r="F756" t="s">
        <v>101</v>
      </c>
      <c r="G756" t="s">
        <v>19</v>
      </c>
      <c r="H756" t="s">
        <v>20</v>
      </c>
      <c r="I756" s="3">
        <v>2012</v>
      </c>
      <c r="J756" s="7">
        <v>152000000</v>
      </c>
      <c r="K756" t="s">
        <v>2151</v>
      </c>
      <c r="L756" s="3">
        <f>Q2_Table[[#This Row],[Year Joined]]-Q2_Table[[#This Row],[Year Founded]]</f>
        <v>10</v>
      </c>
    </row>
    <row r="757" spans="1:12" x14ac:dyDescent="0.2">
      <c r="A757" t="s">
        <v>1931</v>
      </c>
      <c r="B757" s="2">
        <v>1000000000</v>
      </c>
      <c r="C757" s="1">
        <v>44558</v>
      </c>
      <c r="D757" s="3" t="str">
        <f>TEXT(Q2_Table[[#This Row],[Date Joined]],"yyyy")</f>
        <v>2021</v>
      </c>
      <c r="E757" t="s">
        <v>23</v>
      </c>
      <c r="F757" t="s">
        <v>797</v>
      </c>
      <c r="G757" t="s">
        <v>70</v>
      </c>
      <c r="H757" t="s">
        <v>14</v>
      </c>
      <c r="I757" s="3">
        <v>2021</v>
      </c>
      <c r="J757" s="7">
        <v>185000000</v>
      </c>
      <c r="K757" t="s">
        <v>1932</v>
      </c>
      <c r="L757" s="3">
        <f>Q2_Table[[#This Row],[Year Joined]]-Q2_Table[[#This Row],[Year Founded]]</f>
        <v>0</v>
      </c>
    </row>
    <row r="758" spans="1:12" x14ac:dyDescent="0.2">
      <c r="A758" t="s">
        <v>1489</v>
      </c>
      <c r="B758" s="2">
        <v>1000000000</v>
      </c>
      <c r="C758" s="1">
        <v>43487</v>
      </c>
      <c r="D758" s="3" t="str">
        <f>TEXT(Q2_Table[[#This Row],[Date Joined]],"yyyy")</f>
        <v>2019</v>
      </c>
      <c r="E758" t="s">
        <v>11</v>
      </c>
      <c r="F758" t="s">
        <v>1490</v>
      </c>
      <c r="G758" t="s">
        <v>19</v>
      </c>
      <c r="H758" t="s">
        <v>20</v>
      </c>
      <c r="I758" s="3">
        <v>2015</v>
      </c>
      <c r="J758" s="7">
        <v>310000000</v>
      </c>
      <c r="K758" t="s">
        <v>905</v>
      </c>
      <c r="L758" s="3">
        <f>Q2_Table[[#This Row],[Year Joined]]-Q2_Table[[#This Row],[Year Founded]]</f>
        <v>4</v>
      </c>
    </row>
    <row r="759" spans="1:12" x14ac:dyDescent="0.2">
      <c r="A759" t="s">
        <v>2152</v>
      </c>
      <c r="B759" s="2">
        <v>1000000000</v>
      </c>
      <c r="C759" s="1">
        <v>44396</v>
      </c>
      <c r="D759" s="3" t="str">
        <f>TEXT(Q2_Table[[#This Row],[Date Joined]],"yyyy")</f>
        <v>2021</v>
      </c>
      <c r="E759" t="s">
        <v>36</v>
      </c>
      <c r="F759" t="s">
        <v>2153</v>
      </c>
      <c r="G759" t="s">
        <v>38</v>
      </c>
      <c r="H759" t="s">
        <v>39</v>
      </c>
      <c r="I759" s="3">
        <v>2015</v>
      </c>
      <c r="J759" s="7">
        <v>284000000</v>
      </c>
      <c r="K759" t="s">
        <v>2154</v>
      </c>
      <c r="L759" s="3">
        <f>Q2_Table[[#This Row],[Year Joined]]-Q2_Table[[#This Row],[Year Founded]]</f>
        <v>6</v>
      </c>
    </row>
    <row r="760" spans="1:12" x14ac:dyDescent="0.2">
      <c r="A760" t="s">
        <v>1723</v>
      </c>
      <c r="B760" s="2">
        <v>1000000000</v>
      </c>
      <c r="C760" s="1">
        <v>43395</v>
      </c>
      <c r="D760" s="3" t="str">
        <f>TEXT(Q2_Table[[#This Row],[Date Joined]],"yyyy")</f>
        <v>2018</v>
      </c>
      <c r="E760" t="s">
        <v>17</v>
      </c>
      <c r="F760" t="s">
        <v>189</v>
      </c>
      <c r="G760" t="s">
        <v>190</v>
      </c>
      <c r="H760" t="s">
        <v>14</v>
      </c>
      <c r="I760" s="3">
        <v>2003</v>
      </c>
      <c r="J760" s="7">
        <v>67000000</v>
      </c>
      <c r="K760" t="s">
        <v>1724</v>
      </c>
      <c r="L760" s="3">
        <f>Q2_Table[[#This Row],[Year Joined]]-Q2_Table[[#This Row],[Year Founded]]</f>
        <v>15</v>
      </c>
    </row>
    <row r="761" spans="1:12" x14ac:dyDescent="0.2">
      <c r="A761" t="s">
        <v>2155</v>
      </c>
      <c r="B761" s="2">
        <v>1000000000</v>
      </c>
      <c r="C761" s="1">
        <v>44300</v>
      </c>
      <c r="D761" s="3" t="str">
        <f>TEXT(Q2_Table[[#This Row],[Date Joined]],"yyyy")</f>
        <v>2021</v>
      </c>
      <c r="E761" t="s">
        <v>11</v>
      </c>
      <c r="F761" t="s">
        <v>198</v>
      </c>
      <c r="G761" t="s">
        <v>19</v>
      </c>
      <c r="H761" t="s">
        <v>20</v>
      </c>
      <c r="I761" s="3">
        <v>2016</v>
      </c>
      <c r="J761" s="7">
        <v>362000000</v>
      </c>
      <c r="K761" t="s">
        <v>2156</v>
      </c>
      <c r="L761" s="3">
        <f>Q2_Table[[#This Row],[Year Joined]]-Q2_Table[[#This Row],[Year Founded]]</f>
        <v>5</v>
      </c>
    </row>
    <row r="762" spans="1:12" x14ac:dyDescent="0.2">
      <c r="A762" t="s">
        <v>1725</v>
      </c>
      <c r="B762" s="2">
        <v>1000000000</v>
      </c>
      <c r="C762" s="1">
        <v>43714</v>
      </c>
      <c r="D762" s="3" t="str">
        <f>TEXT(Q2_Table[[#This Row],[Date Joined]],"yyyy")</f>
        <v>2019</v>
      </c>
      <c r="E762" t="s">
        <v>23</v>
      </c>
      <c r="F762" t="s">
        <v>28</v>
      </c>
      <c r="G762" t="s">
        <v>19</v>
      </c>
      <c r="H762" t="s">
        <v>20</v>
      </c>
      <c r="I762" s="3">
        <v>2016</v>
      </c>
      <c r="J762" s="7">
        <v>475000000</v>
      </c>
      <c r="K762" t="s">
        <v>1726</v>
      </c>
      <c r="L762" s="3">
        <f>Q2_Table[[#This Row],[Year Joined]]-Q2_Table[[#This Row],[Year Founded]]</f>
        <v>3</v>
      </c>
    </row>
    <row r="763" spans="1:12" x14ac:dyDescent="0.2">
      <c r="A763" t="s">
        <v>1824</v>
      </c>
      <c r="B763" s="2">
        <v>1000000000</v>
      </c>
      <c r="C763" s="1">
        <v>44453</v>
      </c>
      <c r="D763" s="3" t="str">
        <f>TEXT(Q2_Table[[#This Row],[Date Joined]],"yyyy")</f>
        <v>2021</v>
      </c>
      <c r="E763" t="s">
        <v>23</v>
      </c>
      <c r="F763" t="s">
        <v>28</v>
      </c>
      <c r="G763" t="s">
        <v>19</v>
      </c>
      <c r="H763" t="s">
        <v>20</v>
      </c>
      <c r="I763" s="3">
        <v>2013</v>
      </c>
      <c r="J763" s="7">
        <v>382000000</v>
      </c>
      <c r="K763" t="s">
        <v>1825</v>
      </c>
      <c r="L763" s="3">
        <f>Q2_Table[[#This Row],[Year Joined]]-Q2_Table[[#This Row],[Year Founded]]</f>
        <v>8</v>
      </c>
    </row>
    <row r="764" spans="1:12" x14ac:dyDescent="0.2">
      <c r="A764" t="s">
        <v>1886</v>
      </c>
      <c r="B764" s="2">
        <v>1000000000</v>
      </c>
      <c r="C764" s="1">
        <v>44363</v>
      </c>
      <c r="D764" s="3" t="str">
        <f>TEXT(Q2_Table[[#This Row],[Date Joined]],"yyyy")</f>
        <v>2021</v>
      </c>
      <c r="E764" t="s">
        <v>27</v>
      </c>
      <c r="F764" t="s">
        <v>236</v>
      </c>
      <c r="G764" t="s">
        <v>19</v>
      </c>
      <c r="H764" t="s">
        <v>20</v>
      </c>
      <c r="I764" s="3">
        <v>2015</v>
      </c>
      <c r="J764" s="7">
        <v>339000000</v>
      </c>
      <c r="K764" t="s">
        <v>1556</v>
      </c>
      <c r="L764" s="3">
        <f>Q2_Table[[#This Row],[Year Joined]]-Q2_Table[[#This Row],[Year Founded]]</f>
        <v>6</v>
      </c>
    </row>
    <row r="765" spans="1:12" x14ac:dyDescent="0.2">
      <c r="A765" t="s">
        <v>1669</v>
      </c>
      <c r="B765" s="2">
        <v>1000000000</v>
      </c>
      <c r="C765" s="1">
        <v>44294</v>
      </c>
      <c r="D765" s="3" t="str">
        <f>TEXT(Q2_Table[[#This Row],[Date Joined]],"yyyy")</f>
        <v>2021</v>
      </c>
      <c r="E765" t="s">
        <v>36</v>
      </c>
      <c r="F765" t="s">
        <v>28</v>
      </c>
      <c r="G765" t="s">
        <v>19</v>
      </c>
      <c r="H765" t="s">
        <v>20</v>
      </c>
      <c r="I765" s="3">
        <v>2011</v>
      </c>
      <c r="J765" s="7">
        <v>384000000</v>
      </c>
      <c r="K765" t="s">
        <v>1670</v>
      </c>
      <c r="L765" s="3">
        <f>Q2_Table[[#This Row],[Year Joined]]-Q2_Table[[#This Row],[Year Founded]]</f>
        <v>10</v>
      </c>
    </row>
    <row r="766" spans="1:12" x14ac:dyDescent="0.2">
      <c r="A766" t="s">
        <v>1633</v>
      </c>
      <c r="B766" s="2">
        <v>1000000000</v>
      </c>
      <c r="C766" s="1">
        <v>44057</v>
      </c>
      <c r="D766" s="3" t="str">
        <f>TEXT(Q2_Table[[#This Row],[Date Joined]],"yyyy")</f>
        <v>2020</v>
      </c>
      <c r="E766" t="s">
        <v>23</v>
      </c>
      <c r="F766" t="s">
        <v>1634</v>
      </c>
      <c r="G766" t="s">
        <v>43</v>
      </c>
      <c r="H766" t="s">
        <v>33</v>
      </c>
      <c r="I766" s="3">
        <v>2012</v>
      </c>
      <c r="J766" s="7">
        <v>262000000</v>
      </c>
      <c r="K766" t="s">
        <v>1243</v>
      </c>
      <c r="L766" s="3">
        <f>Q2_Table[[#This Row],[Year Joined]]-Q2_Table[[#This Row],[Year Founded]]</f>
        <v>8</v>
      </c>
    </row>
    <row r="767" spans="1:12" x14ac:dyDescent="0.2">
      <c r="A767" t="s">
        <v>2157</v>
      </c>
      <c r="B767" s="2">
        <v>1000000000</v>
      </c>
      <c r="C767" s="1">
        <v>44481</v>
      </c>
      <c r="D767" s="3" t="str">
        <f>TEXT(Q2_Table[[#This Row],[Date Joined]],"yyyy")</f>
        <v>2021</v>
      </c>
      <c r="E767" t="s">
        <v>11</v>
      </c>
      <c r="F767" t="s">
        <v>356</v>
      </c>
      <c r="G767" t="s">
        <v>357</v>
      </c>
      <c r="H767" t="s">
        <v>14</v>
      </c>
      <c r="I767" s="3">
        <v>2017</v>
      </c>
      <c r="J767" s="7">
        <v>221000000</v>
      </c>
      <c r="K767" t="s">
        <v>2158</v>
      </c>
      <c r="L767" s="3">
        <f>Q2_Table[[#This Row],[Year Joined]]-Q2_Table[[#This Row],[Year Founded]]</f>
        <v>4</v>
      </c>
    </row>
    <row r="768" spans="1:12" x14ac:dyDescent="0.2">
      <c r="A768" t="s">
        <v>2159</v>
      </c>
      <c r="B768" s="2">
        <v>1000000000</v>
      </c>
      <c r="C768" s="1">
        <v>44552</v>
      </c>
      <c r="D768" s="3" t="str">
        <f>TEXT(Q2_Table[[#This Row],[Date Joined]],"yyyy")</f>
        <v>2021</v>
      </c>
      <c r="E768" t="s">
        <v>701</v>
      </c>
      <c r="F768" t="s">
        <v>12</v>
      </c>
      <c r="G768" t="s">
        <v>13</v>
      </c>
      <c r="H768" t="s">
        <v>14</v>
      </c>
      <c r="I768" s="3">
        <v>2019</v>
      </c>
      <c r="J768" s="7">
        <v>157000000</v>
      </c>
      <c r="K768" t="s">
        <v>2160</v>
      </c>
      <c r="L768" s="3">
        <f>Q2_Table[[#This Row],[Year Joined]]-Q2_Table[[#This Row],[Year Founded]]</f>
        <v>2</v>
      </c>
    </row>
    <row r="769" spans="1:12" x14ac:dyDescent="0.2">
      <c r="A769" t="s">
        <v>1887</v>
      </c>
      <c r="B769" s="2">
        <v>1000000000</v>
      </c>
      <c r="C769" s="1">
        <v>44600</v>
      </c>
      <c r="D769" s="3" t="str">
        <f>TEXT(Q2_Table[[#This Row],[Date Joined]],"yyyy")</f>
        <v>2022</v>
      </c>
      <c r="E769" t="s">
        <v>27</v>
      </c>
      <c r="F769" t="s">
        <v>1888</v>
      </c>
      <c r="G769" t="s">
        <v>19</v>
      </c>
      <c r="H769" t="s">
        <v>20</v>
      </c>
      <c r="I769" s="3">
        <v>2009</v>
      </c>
      <c r="J769" s="7">
        <v>192000000</v>
      </c>
      <c r="K769" t="s">
        <v>1889</v>
      </c>
      <c r="L769" s="3">
        <f>Q2_Table[[#This Row],[Year Joined]]-Q2_Table[[#This Row],[Year Founded]]</f>
        <v>13</v>
      </c>
    </row>
    <row r="770" spans="1:12" x14ac:dyDescent="0.2">
      <c r="A770" t="s">
        <v>2161</v>
      </c>
      <c r="B770" s="2">
        <v>1000000000</v>
      </c>
      <c r="C770" s="1">
        <v>44614</v>
      </c>
      <c r="D770" s="3" t="str">
        <f>TEXT(Q2_Table[[#This Row],[Date Joined]],"yyyy")</f>
        <v>2022</v>
      </c>
      <c r="E770" t="s">
        <v>36</v>
      </c>
      <c r="F770" t="s">
        <v>69</v>
      </c>
      <c r="G770" t="s">
        <v>70</v>
      </c>
      <c r="H770" t="s">
        <v>14</v>
      </c>
      <c r="I770" s="3">
        <v>2017</v>
      </c>
      <c r="J770" s="7">
        <v>137000000</v>
      </c>
      <c r="K770" t="s">
        <v>2162</v>
      </c>
      <c r="L770" s="3">
        <f>Q2_Table[[#This Row],[Year Joined]]-Q2_Table[[#This Row],[Year Founded]]</f>
        <v>5</v>
      </c>
    </row>
    <row r="771" spans="1:12" x14ac:dyDescent="0.2">
      <c r="A771" t="s">
        <v>2163</v>
      </c>
      <c r="B771" s="2">
        <v>1000000000</v>
      </c>
      <c r="C771" s="1">
        <v>44463</v>
      </c>
      <c r="D771" s="3" t="str">
        <f>TEXT(Q2_Table[[#This Row],[Date Joined]],"yyyy")</f>
        <v>2021</v>
      </c>
      <c r="E771" t="s">
        <v>49</v>
      </c>
      <c r="F771" t="s">
        <v>77</v>
      </c>
      <c r="G771" t="s">
        <v>13</v>
      </c>
      <c r="H771" t="s">
        <v>14</v>
      </c>
      <c r="I771" s="3">
        <v>2020</v>
      </c>
      <c r="J771" s="7">
        <v>100000000</v>
      </c>
      <c r="K771" t="s">
        <v>2164</v>
      </c>
      <c r="L771" s="3">
        <f>Q2_Table[[#This Row],[Year Joined]]-Q2_Table[[#This Row],[Year Founded]]</f>
        <v>1</v>
      </c>
    </row>
    <row r="772" spans="1:12" x14ac:dyDescent="0.2">
      <c r="A772" t="s">
        <v>1826</v>
      </c>
      <c r="B772" s="2">
        <v>1000000000</v>
      </c>
      <c r="C772" s="1">
        <v>44614</v>
      </c>
      <c r="D772" s="3" t="str">
        <f>TEXT(Q2_Table[[#This Row],[Date Joined]],"yyyy")</f>
        <v>2022</v>
      </c>
      <c r="E772" t="s">
        <v>36</v>
      </c>
      <c r="F772" t="s">
        <v>28</v>
      </c>
      <c r="G772" t="s">
        <v>19</v>
      </c>
      <c r="H772" t="s">
        <v>20</v>
      </c>
      <c r="I772" s="3">
        <v>2013</v>
      </c>
      <c r="J772" s="7">
        <v>365000000</v>
      </c>
      <c r="K772" t="s">
        <v>1827</v>
      </c>
      <c r="L772" s="3">
        <f>Q2_Table[[#This Row],[Year Joined]]-Q2_Table[[#This Row],[Year Founded]]</f>
        <v>9</v>
      </c>
    </row>
    <row r="773" spans="1:12" x14ac:dyDescent="0.2">
      <c r="A773" t="s">
        <v>1577</v>
      </c>
      <c r="B773" s="2">
        <v>1000000000</v>
      </c>
      <c r="C773" s="1">
        <v>43252</v>
      </c>
      <c r="D773" s="3" t="str">
        <f>TEXT(Q2_Table[[#This Row],[Date Joined]],"yyyy")</f>
        <v>2018</v>
      </c>
      <c r="E773" t="s">
        <v>133</v>
      </c>
      <c r="F773" t="s">
        <v>77</v>
      </c>
      <c r="G773" t="s">
        <v>13</v>
      </c>
      <c r="H773" t="s">
        <v>14</v>
      </c>
      <c r="I773" s="3">
        <v>2016</v>
      </c>
      <c r="J773" s="7">
        <v>2000000000</v>
      </c>
      <c r="K773" t="s">
        <v>1578</v>
      </c>
      <c r="L773" s="3">
        <f>Q2_Table[[#This Row],[Year Joined]]-Q2_Table[[#This Row],[Year Founded]]</f>
        <v>2</v>
      </c>
    </row>
    <row r="774" spans="1:12" x14ac:dyDescent="0.2">
      <c r="A774" t="s">
        <v>2165</v>
      </c>
      <c r="B774" s="2">
        <v>1000000000</v>
      </c>
      <c r="C774" s="1">
        <v>44516</v>
      </c>
      <c r="D774" s="3" t="str">
        <f>TEXT(Q2_Table[[#This Row],[Date Joined]],"yyyy")</f>
        <v>2021</v>
      </c>
      <c r="E774" t="s">
        <v>23</v>
      </c>
      <c r="F774" t="s">
        <v>246</v>
      </c>
      <c r="G774" t="s">
        <v>19</v>
      </c>
      <c r="H774" t="s">
        <v>20</v>
      </c>
      <c r="I774" s="3">
        <v>2017</v>
      </c>
      <c r="J774" s="7">
        <v>800000000</v>
      </c>
      <c r="K774" t="s">
        <v>2166</v>
      </c>
      <c r="L774" s="3">
        <f>Q2_Table[[#This Row],[Year Joined]]-Q2_Table[[#This Row],[Year Founded]]</f>
        <v>4</v>
      </c>
    </row>
    <row r="775" spans="1:12" x14ac:dyDescent="0.2">
      <c r="A775" t="s">
        <v>2167</v>
      </c>
      <c r="B775" s="2">
        <v>1000000000</v>
      </c>
      <c r="C775" s="1">
        <v>43241</v>
      </c>
      <c r="D775" s="3" t="str">
        <f>TEXT(Q2_Table[[#This Row],[Date Joined]],"yyyy")</f>
        <v>2018</v>
      </c>
      <c r="E775" t="s">
        <v>213</v>
      </c>
      <c r="F775" t="s">
        <v>2168</v>
      </c>
      <c r="G775" t="s">
        <v>334</v>
      </c>
      <c r="H775" t="s">
        <v>33</v>
      </c>
      <c r="I775" s="3">
        <v>2016</v>
      </c>
      <c r="J775" s="7">
        <v>330000000</v>
      </c>
      <c r="K775" t="s">
        <v>2169</v>
      </c>
      <c r="L775" s="3">
        <f>Q2_Table[[#This Row],[Year Joined]]-Q2_Table[[#This Row],[Year Founded]]</f>
        <v>2</v>
      </c>
    </row>
    <row r="776" spans="1:12" x14ac:dyDescent="0.2">
      <c r="A776" t="s">
        <v>1780</v>
      </c>
      <c r="B776" s="2">
        <v>1000000000</v>
      </c>
      <c r="C776" s="1">
        <v>44474</v>
      </c>
      <c r="D776" s="3" t="str">
        <f>TEXT(Q2_Table[[#This Row],[Date Joined]],"yyyy")</f>
        <v>2021</v>
      </c>
      <c r="E776" t="s">
        <v>36</v>
      </c>
      <c r="F776" t="s">
        <v>28</v>
      </c>
      <c r="G776" t="s">
        <v>19</v>
      </c>
      <c r="H776" t="s">
        <v>20</v>
      </c>
      <c r="I776" s="3">
        <v>2014</v>
      </c>
      <c r="J776" s="7">
        <v>325000000</v>
      </c>
      <c r="K776" t="s">
        <v>1781</v>
      </c>
      <c r="L776" s="3">
        <f>Q2_Table[[#This Row],[Year Joined]]-Q2_Table[[#This Row],[Year Founded]]</f>
        <v>7</v>
      </c>
    </row>
    <row r="777" spans="1:12" x14ac:dyDescent="0.2">
      <c r="A777" t="s">
        <v>1491</v>
      </c>
      <c r="B777" s="2">
        <v>1000000000</v>
      </c>
      <c r="C777" s="1">
        <v>43391</v>
      </c>
      <c r="D777" s="3" t="str">
        <f>TEXT(Q2_Table[[#This Row],[Date Joined]],"yyyy")</f>
        <v>2018</v>
      </c>
      <c r="E777" t="s">
        <v>23</v>
      </c>
      <c r="F777" t="s">
        <v>672</v>
      </c>
      <c r="G777" t="s">
        <v>13</v>
      </c>
      <c r="H777" t="s">
        <v>14</v>
      </c>
      <c r="I777" s="3">
        <v>2009</v>
      </c>
      <c r="J777" s="7">
        <v>139000000</v>
      </c>
      <c r="K777" t="s">
        <v>1492</v>
      </c>
      <c r="L777" s="3">
        <f>Q2_Table[[#This Row],[Year Joined]]-Q2_Table[[#This Row],[Year Founded]]</f>
        <v>9</v>
      </c>
    </row>
    <row r="778" spans="1:12" x14ac:dyDescent="0.2">
      <c r="A778" t="s">
        <v>2170</v>
      </c>
      <c r="B778" s="2">
        <v>1000000000</v>
      </c>
      <c r="C778" s="1">
        <v>43907</v>
      </c>
      <c r="D778" s="3" t="str">
        <f>TEXT(Q2_Table[[#This Row],[Date Joined]],"yyyy")</f>
        <v>2020</v>
      </c>
      <c r="E778" t="s">
        <v>23</v>
      </c>
      <c r="F778" t="s">
        <v>309</v>
      </c>
      <c r="G778" t="s">
        <v>310</v>
      </c>
      <c r="H778" t="s">
        <v>33</v>
      </c>
      <c r="I778" s="3">
        <v>2011</v>
      </c>
      <c r="J778" s="7">
        <v>127000000</v>
      </c>
      <c r="K778" t="s">
        <v>2171</v>
      </c>
      <c r="L778" s="3">
        <f>Q2_Table[[#This Row],[Year Joined]]-Q2_Table[[#This Row],[Year Founded]]</f>
        <v>9</v>
      </c>
    </row>
    <row r="779" spans="1:12" x14ac:dyDescent="0.2">
      <c r="A779" t="s">
        <v>2172</v>
      </c>
      <c r="B779" s="2">
        <v>1000000000</v>
      </c>
      <c r="C779" s="1">
        <v>43244</v>
      </c>
      <c r="D779" s="3" t="str">
        <f>TEXT(Q2_Table[[#This Row],[Date Joined]],"yyyy")</f>
        <v>2018</v>
      </c>
      <c r="E779" t="s">
        <v>68</v>
      </c>
      <c r="F779" t="s">
        <v>12</v>
      </c>
      <c r="G779" t="s">
        <v>13</v>
      </c>
      <c r="H779" t="s">
        <v>14</v>
      </c>
      <c r="I779" s="3">
        <v>2010</v>
      </c>
      <c r="J779" s="7">
        <v>302000000</v>
      </c>
      <c r="K779" t="s">
        <v>2173</v>
      </c>
      <c r="L779" s="3">
        <f>Q2_Table[[#This Row],[Year Joined]]-Q2_Table[[#This Row],[Year Founded]]</f>
        <v>8</v>
      </c>
    </row>
    <row r="780" spans="1:12" x14ac:dyDescent="0.2">
      <c r="A780" t="s">
        <v>1493</v>
      </c>
      <c r="B780" s="2">
        <v>1000000000</v>
      </c>
      <c r="C780" s="1">
        <v>44340</v>
      </c>
      <c r="D780" s="3" t="str">
        <f>TEXT(Q2_Table[[#This Row],[Date Joined]],"yyyy")</f>
        <v>2021</v>
      </c>
      <c r="E780" t="s">
        <v>27</v>
      </c>
      <c r="F780" t="s">
        <v>12</v>
      </c>
      <c r="G780" t="s">
        <v>13</v>
      </c>
      <c r="H780" t="s">
        <v>14</v>
      </c>
      <c r="I780" s="3">
        <v>2015</v>
      </c>
      <c r="J780" s="7">
        <v>227000000</v>
      </c>
      <c r="K780" t="s">
        <v>1494</v>
      </c>
      <c r="L780" s="3">
        <f>Q2_Table[[#This Row],[Year Joined]]-Q2_Table[[#This Row],[Year Founded]]</f>
        <v>6</v>
      </c>
    </row>
    <row r="781" spans="1:12" x14ac:dyDescent="0.2">
      <c r="A781" t="s">
        <v>1495</v>
      </c>
      <c r="B781" s="2">
        <v>1000000000</v>
      </c>
      <c r="C781" s="1">
        <v>42306</v>
      </c>
      <c r="D781" s="3" t="str">
        <f>TEXT(Q2_Table[[#This Row],[Date Joined]],"yyyy")</f>
        <v>2015</v>
      </c>
      <c r="E781" t="s">
        <v>68</v>
      </c>
      <c r="F781" t="s">
        <v>77</v>
      </c>
      <c r="G781" t="s">
        <v>13</v>
      </c>
      <c r="H781" t="s">
        <v>14</v>
      </c>
      <c r="I781" s="3">
        <v>2001</v>
      </c>
      <c r="J781" s="7">
        <v>223000000</v>
      </c>
      <c r="K781" t="s">
        <v>1496</v>
      </c>
      <c r="L781" s="3">
        <f>Q2_Table[[#This Row],[Year Joined]]-Q2_Table[[#This Row],[Year Founded]]</f>
        <v>14</v>
      </c>
    </row>
    <row r="782" spans="1:12" x14ac:dyDescent="0.2">
      <c r="A782" t="s">
        <v>2174</v>
      </c>
      <c r="B782" s="2">
        <v>1000000000</v>
      </c>
      <c r="C782" s="1">
        <v>44412</v>
      </c>
      <c r="D782" s="3" t="str">
        <f>TEXT(Q2_Table[[#This Row],[Date Joined]],"yyyy")</f>
        <v>2021</v>
      </c>
      <c r="E782" t="s">
        <v>27</v>
      </c>
      <c r="F782" t="s">
        <v>28</v>
      </c>
      <c r="G782" t="s">
        <v>19</v>
      </c>
      <c r="H782" t="s">
        <v>20</v>
      </c>
      <c r="I782" s="3">
        <v>2015</v>
      </c>
      <c r="J782" s="7">
        <v>337000000</v>
      </c>
      <c r="K782" t="s">
        <v>2175</v>
      </c>
      <c r="L782" s="3">
        <f>Q2_Table[[#This Row],[Year Joined]]-Q2_Table[[#This Row],[Year Founded]]</f>
        <v>6</v>
      </c>
    </row>
    <row r="783" spans="1:12" x14ac:dyDescent="0.2">
      <c r="A783" t="s">
        <v>1497</v>
      </c>
      <c r="B783" s="2">
        <v>1000000000</v>
      </c>
      <c r="C783" s="1">
        <v>44297</v>
      </c>
      <c r="D783" s="3" t="str">
        <f>TEXT(Q2_Table[[#This Row],[Date Joined]],"yyyy")</f>
        <v>2021</v>
      </c>
      <c r="E783" t="s">
        <v>27</v>
      </c>
      <c r="F783" t="s">
        <v>298</v>
      </c>
      <c r="G783" t="s">
        <v>13</v>
      </c>
      <c r="H783" t="s">
        <v>14</v>
      </c>
      <c r="I783" s="3">
        <v>2016</v>
      </c>
      <c r="J783" s="7">
        <v>249000000</v>
      </c>
      <c r="K783" t="s">
        <v>1498</v>
      </c>
      <c r="L783" s="3">
        <f>Q2_Table[[#This Row],[Year Joined]]-Q2_Table[[#This Row],[Year Founded]]</f>
        <v>5</v>
      </c>
    </row>
    <row r="784" spans="1:12" x14ac:dyDescent="0.2">
      <c r="A784" t="s">
        <v>2176</v>
      </c>
      <c r="B784" s="2">
        <v>1000000000</v>
      </c>
      <c r="C784" s="1">
        <v>43683</v>
      </c>
      <c r="D784" s="3" t="str">
        <f>TEXT(Q2_Table[[#This Row],[Date Joined]],"yyyy")</f>
        <v>2019</v>
      </c>
      <c r="E784" t="s">
        <v>27</v>
      </c>
      <c r="F784" t="s">
        <v>551</v>
      </c>
      <c r="G784" t="s">
        <v>19</v>
      </c>
      <c r="H784" t="s">
        <v>20</v>
      </c>
      <c r="I784" s="3">
        <v>2011</v>
      </c>
      <c r="J784" s="7">
        <v>93000000</v>
      </c>
      <c r="K784" t="s">
        <v>2177</v>
      </c>
      <c r="L784" s="3">
        <f>Q2_Table[[#This Row],[Year Joined]]-Q2_Table[[#This Row],[Year Founded]]</f>
        <v>8</v>
      </c>
    </row>
    <row r="785" spans="1:12" x14ac:dyDescent="0.2">
      <c r="A785" t="s">
        <v>2178</v>
      </c>
      <c r="B785" s="2">
        <v>1000000000</v>
      </c>
      <c r="C785" s="1">
        <v>42472</v>
      </c>
      <c r="D785" s="3" t="str">
        <f>TEXT(Q2_Table[[#This Row],[Date Joined]],"yyyy")</f>
        <v>2016</v>
      </c>
      <c r="E785" t="s">
        <v>11</v>
      </c>
      <c r="F785" t="s">
        <v>24</v>
      </c>
      <c r="G785" t="s">
        <v>13</v>
      </c>
      <c r="H785" t="s">
        <v>14</v>
      </c>
      <c r="I785" s="3">
        <v>2015</v>
      </c>
      <c r="J785" s="7">
        <v>200000000</v>
      </c>
      <c r="K785" t="s">
        <v>2179</v>
      </c>
      <c r="L785" s="3">
        <f>Q2_Table[[#This Row],[Year Joined]]-Q2_Table[[#This Row],[Year Founded]]</f>
        <v>1</v>
      </c>
    </row>
    <row r="786" spans="1:12" x14ac:dyDescent="0.2">
      <c r="A786" t="s">
        <v>2180</v>
      </c>
      <c r="B786" s="2">
        <v>1000000000</v>
      </c>
      <c r="C786" s="1">
        <v>43417</v>
      </c>
      <c r="D786" s="3" t="str">
        <f>TEXT(Q2_Table[[#This Row],[Date Joined]],"yyyy")</f>
        <v>2018</v>
      </c>
      <c r="E786" t="s">
        <v>46</v>
      </c>
      <c r="F786" t="s">
        <v>2181</v>
      </c>
      <c r="G786" t="s">
        <v>421</v>
      </c>
      <c r="H786" t="s">
        <v>413</v>
      </c>
      <c r="I786" s="3">
        <v>2011</v>
      </c>
      <c r="J786" s="7">
        <v>592000000</v>
      </c>
      <c r="K786" t="s">
        <v>2182</v>
      </c>
      <c r="L786" s="3">
        <f>Q2_Table[[#This Row],[Year Joined]]-Q2_Table[[#This Row],[Year Founded]]</f>
        <v>7</v>
      </c>
    </row>
    <row r="787" spans="1:12" x14ac:dyDescent="0.2">
      <c r="A787" t="s">
        <v>1828</v>
      </c>
      <c r="B787" s="2">
        <v>1000000000</v>
      </c>
      <c r="C787" s="1">
        <v>44328</v>
      </c>
      <c r="D787" s="3" t="str">
        <f>TEXT(Q2_Table[[#This Row],[Date Joined]],"yyyy")</f>
        <v>2021</v>
      </c>
      <c r="E787" t="s">
        <v>17</v>
      </c>
      <c r="F787" t="s">
        <v>840</v>
      </c>
      <c r="G787" t="s">
        <v>19</v>
      </c>
      <c r="H787" t="s">
        <v>20</v>
      </c>
      <c r="I787" s="3">
        <v>2016</v>
      </c>
      <c r="J787" s="7">
        <v>337000000</v>
      </c>
      <c r="K787" t="s">
        <v>1829</v>
      </c>
      <c r="L787" s="3">
        <f>Q2_Table[[#This Row],[Year Joined]]-Q2_Table[[#This Row],[Year Founded]]</f>
        <v>5</v>
      </c>
    </row>
    <row r="788" spans="1:12" x14ac:dyDescent="0.2">
      <c r="A788" t="s">
        <v>1782</v>
      </c>
      <c r="B788" s="2">
        <v>1000000000</v>
      </c>
      <c r="C788" s="1">
        <v>44537</v>
      </c>
      <c r="D788" s="3" t="str">
        <f>TEXT(Q2_Table[[#This Row],[Date Joined]],"yyyy")</f>
        <v>2021</v>
      </c>
      <c r="E788" t="s">
        <v>201</v>
      </c>
      <c r="F788" t="s">
        <v>28</v>
      </c>
      <c r="G788" t="s">
        <v>19</v>
      </c>
      <c r="H788" t="s">
        <v>20</v>
      </c>
      <c r="I788" s="3">
        <v>2015</v>
      </c>
      <c r="J788" s="7">
        <v>257000000</v>
      </c>
      <c r="K788" t="s">
        <v>1783</v>
      </c>
      <c r="L788" s="3">
        <f>Q2_Table[[#This Row],[Year Joined]]-Q2_Table[[#This Row],[Year Founded]]</f>
        <v>6</v>
      </c>
    </row>
    <row r="789" spans="1:12" x14ac:dyDescent="0.2">
      <c r="A789" t="s">
        <v>2183</v>
      </c>
      <c r="B789" s="2">
        <v>1000000000</v>
      </c>
      <c r="C789" s="1">
        <v>44546</v>
      </c>
      <c r="D789" s="3" t="str">
        <f>TEXT(Q2_Table[[#This Row],[Date Joined]],"yyyy")</f>
        <v>2021</v>
      </c>
      <c r="E789" t="s">
        <v>17</v>
      </c>
      <c r="F789" t="s">
        <v>208</v>
      </c>
      <c r="G789" t="s">
        <v>149</v>
      </c>
      <c r="H789" t="s">
        <v>33</v>
      </c>
      <c r="I789" s="3">
        <v>2013</v>
      </c>
      <c r="J789" s="7">
        <v>600000000</v>
      </c>
      <c r="K789" t="s">
        <v>2184</v>
      </c>
      <c r="L789" s="3">
        <f>Q2_Table[[#This Row],[Year Joined]]-Q2_Table[[#This Row],[Year Founded]]</f>
        <v>8</v>
      </c>
    </row>
    <row r="790" spans="1:12" x14ac:dyDescent="0.2">
      <c r="A790" t="s">
        <v>2185</v>
      </c>
      <c r="B790" s="2">
        <v>1000000000</v>
      </c>
      <c r="C790" s="1">
        <v>44042</v>
      </c>
      <c r="D790" s="3" t="str">
        <f>TEXT(Q2_Table[[#This Row],[Date Joined]],"yyyy")</f>
        <v>2020</v>
      </c>
      <c r="E790" t="s">
        <v>213</v>
      </c>
      <c r="F790" t="s">
        <v>2186</v>
      </c>
      <c r="G790" t="s">
        <v>2187</v>
      </c>
      <c r="H790" t="s">
        <v>33</v>
      </c>
      <c r="I790" s="3">
        <v>2006</v>
      </c>
      <c r="J790" s="7">
        <v>200000000</v>
      </c>
      <c r="K790" t="s">
        <v>2188</v>
      </c>
      <c r="L790" s="3">
        <f>Q2_Table[[#This Row],[Year Joined]]-Q2_Table[[#This Row],[Year Founded]]</f>
        <v>14</v>
      </c>
    </row>
    <row r="791" spans="1:12" x14ac:dyDescent="0.2">
      <c r="A791" t="s">
        <v>2189</v>
      </c>
      <c r="B791" s="2">
        <v>1000000000</v>
      </c>
      <c r="C791" s="1">
        <v>44306</v>
      </c>
      <c r="D791" s="3" t="str">
        <f>TEXT(Q2_Table[[#This Row],[Date Joined]],"yyyy")</f>
        <v>2021</v>
      </c>
      <c r="E791" t="s">
        <v>27</v>
      </c>
      <c r="F791" t="s">
        <v>101</v>
      </c>
      <c r="G791" t="s">
        <v>19</v>
      </c>
      <c r="H791" t="s">
        <v>20</v>
      </c>
      <c r="I791" s="3">
        <v>2018</v>
      </c>
      <c r="J791" s="7">
        <v>17000000</v>
      </c>
      <c r="K791" t="s">
        <v>2190</v>
      </c>
      <c r="L791" s="3">
        <f>Q2_Table[[#This Row],[Year Joined]]-Q2_Table[[#This Row],[Year Founded]]</f>
        <v>3</v>
      </c>
    </row>
    <row r="792" spans="1:12" x14ac:dyDescent="0.2">
      <c r="A792" t="s">
        <v>1800</v>
      </c>
      <c r="B792" s="2">
        <v>1000000000</v>
      </c>
      <c r="C792" s="1">
        <v>44620</v>
      </c>
      <c r="D792" s="3" t="str">
        <f>TEXT(Q2_Table[[#This Row],[Date Joined]],"yyyy")</f>
        <v>2022</v>
      </c>
      <c r="E792" t="s">
        <v>36</v>
      </c>
      <c r="F792" t="s">
        <v>117</v>
      </c>
      <c r="G792" t="s">
        <v>118</v>
      </c>
      <c r="H792" t="s">
        <v>33</v>
      </c>
      <c r="I792" s="3">
        <v>2012</v>
      </c>
      <c r="J792" s="7">
        <v>167000000</v>
      </c>
      <c r="K792" t="s">
        <v>1801</v>
      </c>
      <c r="L792" s="3">
        <f>Q2_Table[[#This Row],[Year Joined]]-Q2_Table[[#This Row],[Year Founded]]</f>
        <v>10</v>
      </c>
    </row>
    <row r="793" spans="1:12" x14ac:dyDescent="0.2">
      <c r="A793" t="s">
        <v>1746</v>
      </c>
      <c r="B793" s="2">
        <v>1000000000</v>
      </c>
      <c r="C793" s="1">
        <v>43896</v>
      </c>
      <c r="D793" s="3" t="str">
        <f>TEXT(Q2_Table[[#This Row],[Date Joined]],"yyyy")</f>
        <v>2020</v>
      </c>
      <c r="E793" t="s">
        <v>97</v>
      </c>
      <c r="F793" t="s">
        <v>1747</v>
      </c>
      <c r="G793" t="s">
        <v>357</v>
      </c>
      <c r="H793" t="s">
        <v>14</v>
      </c>
      <c r="I793" s="3">
        <v>1999</v>
      </c>
      <c r="J793" s="7">
        <v>633000000</v>
      </c>
      <c r="K793" t="s">
        <v>1748</v>
      </c>
      <c r="L793" s="3">
        <f>Q2_Table[[#This Row],[Year Joined]]-Q2_Table[[#This Row],[Year Founded]]</f>
        <v>21</v>
      </c>
    </row>
    <row r="794" spans="1:12" x14ac:dyDescent="0.2">
      <c r="A794" t="s">
        <v>1985</v>
      </c>
      <c r="B794" s="2">
        <v>1000000000</v>
      </c>
      <c r="C794" s="1">
        <v>43759</v>
      </c>
      <c r="D794" s="3" t="str">
        <f>TEXT(Q2_Table[[#This Row],[Date Joined]],"yyyy")</f>
        <v>2019</v>
      </c>
      <c r="E794" t="s">
        <v>52</v>
      </c>
      <c r="F794" t="s">
        <v>28</v>
      </c>
      <c r="G794" t="s">
        <v>19</v>
      </c>
      <c r="H794" t="s">
        <v>20</v>
      </c>
      <c r="I794" s="3">
        <v>2015</v>
      </c>
      <c r="J794" s="7">
        <v>132000000</v>
      </c>
      <c r="K794" t="s">
        <v>1986</v>
      </c>
      <c r="L794" s="3">
        <f>Q2_Table[[#This Row],[Year Joined]]-Q2_Table[[#This Row],[Year Founded]]</f>
        <v>4</v>
      </c>
    </row>
    <row r="795" spans="1:12" x14ac:dyDescent="0.2">
      <c r="A795" t="s">
        <v>2191</v>
      </c>
      <c r="B795" s="2">
        <v>1000000000</v>
      </c>
      <c r="C795" s="1">
        <v>43546</v>
      </c>
      <c r="D795" s="3" t="str">
        <f>TEXT(Q2_Table[[#This Row],[Date Joined]],"yyyy")</f>
        <v>2019</v>
      </c>
      <c r="E795" t="s">
        <v>11</v>
      </c>
      <c r="F795" t="s">
        <v>24</v>
      </c>
      <c r="G795" t="s">
        <v>13</v>
      </c>
      <c r="H795" t="s">
        <v>14</v>
      </c>
      <c r="I795" s="3">
        <v>2014</v>
      </c>
      <c r="J795" s="7">
        <v>173000000</v>
      </c>
      <c r="K795" t="s">
        <v>2192</v>
      </c>
      <c r="L795" s="3">
        <f>Q2_Table[[#This Row],[Year Joined]]-Q2_Table[[#This Row],[Year Founded]]</f>
        <v>5</v>
      </c>
    </row>
    <row r="796" spans="1:12" x14ac:dyDescent="0.2">
      <c r="A796" t="s">
        <v>1770</v>
      </c>
      <c r="B796" s="2">
        <v>1000000000</v>
      </c>
      <c r="C796" s="1">
        <v>43186</v>
      </c>
      <c r="D796" s="3" t="str">
        <f>TEXT(Q2_Table[[#This Row],[Date Joined]],"yyyy")</f>
        <v>2018</v>
      </c>
      <c r="E796" t="s">
        <v>36</v>
      </c>
      <c r="F796" t="s">
        <v>28</v>
      </c>
      <c r="G796" t="s">
        <v>19</v>
      </c>
      <c r="H796" t="s">
        <v>20</v>
      </c>
      <c r="I796" s="3">
        <v>2011</v>
      </c>
      <c r="J796" s="7">
        <v>241000000</v>
      </c>
      <c r="K796" t="s">
        <v>1771</v>
      </c>
      <c r="L796" s="3">
        <f>Q2_Table[[#This Row],[Year Joined]]-Q2_Table[[#This Row],[Year Founded]]</f>
        <v>7</v>
      </c>
    </row>
    <row r="797" spans="1:12" x14ac:dyDescent="0.2">
      <c r="A797" t="s">
        <v>2193</v>
      </c>
      <c r="B797" s="2">
        <v>1000000000</v>
      </c>
      <c r="C797" s="1">
        <v>44399</v>
      </c>
      <c r="D797" s="3" t="str">
        <f>TEXT(Q2_Table[[#This Row],[Date Joined]],"yyyy")</f>
        <v>2021</v>
      </c>
      <c r="E797" t="s">
        <v>27</v>
      </c>
      <c r="F797" t="s">
        <v>2194</v>
      </c>
      <c r="G797" t="s">
        <v>19</v>
      </c>
      <c r="H797" t="s">
        <v>20</v>
      </c>
      <c r="I797" s="3">
        <v>2005</v>
      </c>
      <c r="J797" s="7">
        <v>135000000</v>
      </c>
      <c r="K797" t="s">
        <v>2195</v>
      </c>
      <c r="L797" s="3">
        <f>Q2_Table[[#This Row],[Year Joined]]-Q2_Table[[#This Row],[Year Founded]]</f>
        <v>16</v>
      </c>
    </row>
    <row r="798" spans="1:12" x14ac:dyDescent="0.2">
      <c r="A798" t="s">
        <v>2196</v>
      </c>
      <c r="B798" s="2">
        <v>1000000000</v>
      </c>
      <c r="C798" s="1">
        <v>44531</v>
      </c>
      <c r="D798" s="3" t="str">
        <f>TEXT(Q2_Table[[#This Row],[Date Joined]],"yyyy")</f>
        <v>2021</v>
      </c>
      <c r="E798" t="s">
        <v>52</v>
      </c>
      <c r="F798" t="s">
        <v>820</v>
      </c>
      <c r="G798" t="s">
        <v>19</v>
      </c>
      <c r="H798" t="s">
        <v>20</v>
      </c>
      <c r="I798" s="3">
        <v>2010</v>
      </c>
      <c r="J798" s="7" t="s">
        <v>570</v>
      </c>
      <c r="K798" t="s">
        <v>2197</v>
      </c>
      <c r="L798" s="3">
        <f>Q2_Table[[#This Row],[Year Joined]]-Q2_Table[[#This Row],[Year Founded]]</f>
        <v>11</v>
      </c>
    </row>
    <row r="799" spans="1:12" x14ac:dyDescent="0.2">
      <c r="A799" t="s">
        <v>1876</v>
      </c>
      <c r="B799" s="2">
        <v>1000000000</v>
      </c>
      <c r="C799" s="1">
        <v>44362</v>
      </c>
      <c r="D799" s="3" t="str">
        <f>TEXT(Q2_Table[[#This Row],[Date Joined]],"yyyy")</f>
        <v>2021</v>
      </c>
      <c r="E799" t="s">
        <v>36</v>
      </c>
      <c r="F799" t="s">
        <v>28</v>
      </c>
      <c r="G799" t="s">
        <v>19</v>
      </c>
      <c r="H799" t="s">
        <v>20</v>
      </c>
      <c r="I799" s="3">
        <v>2017</v>
      </c>
      <c r="J799" s="7">
        <v>197000000</v>
      </c>
      <c r="K799" t="s">
        <v>1877</v>
      </c>
      <c r="L799" s="3">
        <f>Q2_Table[[#This Row],[Year Joined]]-Q2_Table[[#This Row],[Year Founded]]</f>
        <v>4</v>
      </c>
    </row>
    <row r="800" spans="1:12" x14ac:dyDescent="0.2">
      <c r="A800" t="s">
        <v>1749</v>
      </c>
      <c r="B800" s="2">
        <v>1000000000</v>
      </c>
      <c r="C800" s="1">
        <v>44643</v>
      </c>
      <c r="D800" s="3" t="str">
        <f>TEXT(Q2_Table[[#This Row],[Date Joined]],"yyyy")</f>
        <v>2022</v>
      </c>
      <c r="E800" t="s">
        <v>36</v>
      </c>
      <c r="F800" t="s">
        <v>749</v>
      </c>
      <c r="G800" t="s">
        <v>19</v>
      </c>
      <c r="H800" t="s">
        <v>20</v>
      </c>
      <c r="I800" s="3">
        <v>2020</v>
      </c>
      <c r="J800" s="7">
        <v>215000000</v>
      </c>
      <c r="K800" t="s">
        <v>1750</v>
      </c>
      <c r="L800" s="3">
        <f>Q2_Table[[#This Row],[Year Joined]]-Q2_Table[[#This Row],[Year Founded]]</f>
        <v>2</v>
      </c>
    </row>
    <row r="801" spans="1:12" x14ac:dyDescent="0.2">
      <c r="A801" t="s">
        <v>1751</v>
      </c>
      <c r="B801" s="2">
        <v>1000000000</v>
      </c>
      <c r="C801" s="1">
        <v>44572</v>
      </c>
      <c r="D801" s="3" t="str">
        <f>TEXT(Q2_Table[[#This Row],[Date Joined]],"yyyy")</f>
        <v>2022</v>
      </c>
      <c r="E801" t="s">
        <v>27</v>
      </c>
      <c r="F801" t="s">
        <v>1752</v>
      </c>
      <c r="G801" t="s">
        <v>19</v>
      </c>
      <c r="H801" t="s">
        <v>20</v>
      </c>
      <c r="I801" s="3">
        <v>2018</v>
      </c>
      <c r="J801" s="7">
        <v>128000000</v>
      </c>
      <c r="K801" t="s">
        <v>1753</v>
      </c>
      <c r="L801" s="3">
        <f>Q2_Table[[#This Row],[Year Joined]]-Q2_Table[[#This Row],[Year Founded]]</f>
        <v>4</v>
      </c>
    </row>
    <row r="802" spans="1:12" x14ac:dyDescent="0.2">
      <c r="A802" t="s">
        <v>1499</v>
      </c>
      <c r="B802" s="2">
        <v>1000000000</v>
      </c>
      <c r="C802" s="1">
        <v>42326</v>
      </c>
      <c r="D802" s="3" t="str">
        <f>TEXT(Q2_Table[[#This Row],[Date Joined]],"yyyy")</f>
        <v>2015</v>
      </c>
      <c r="E802" t="s">
        <v>68</v>
      </c>
      <c r="F802" t="s">
        <v>77</v>
      </c>
      <c r="G802" t="s">
        <v>13</v>
      </c>
      <c r="H802" t="s">
        <v>14</v>
      </c>
      <c r="I802" s="3">
        <v>1998</v>
      </c>
      <c r="J802" s="7">
        <v>315000000</v>
      </c>
      <c r="K802" t="s">
        <v>1500</v>
      </c>
      <c r="L802" s="3">
        <f>Q2_Table[[#This Row],[Year Joined]]-Q2_Table[[#This Row],[Year Founded]]</f>
        <v>17</v>
      </c>
    </row>
    <row r="803" spans="1:12" x14ac:dyDescent="0.2">
      <c r="A803" t="s">
        <v>1933</v>
      </c>
      <c r="B803" s="2">
        <v>1000000000</v>
      </c>
      <c r="C803" s="1">
        <v>43606</v>
      </c>
      <c r="D803" s="3" t="str">
        <f>TEXT(Q2_Table[[#This Row],[Date Joined]],"yyyy")</f>
        <v>2019</v>
      </c>
      <c r="E803" t="s">
        <v>27</v>
      </c>
      <c r="F803" t="s">
        <v>257</v>
      </c>
      <c r="G803" t="s">
        <v>19</v>
      </c>
      <c r="H803" t="s">
        <v>20</v>
      </c>
      <c r="I803" s="3">
        <v>2000</v>
      </c>
      <c r="J803" s="7">
        <v>134000000</v>
      </c>
      <c r="K803" t="s">
        <v>1934</v>
      </c>
      <c r="L803" s="3">
        <f>Q2_Table[[#This Row],[Year Joined]]-Q2_Table[[#This Row],[Year Founded]]</f>
        <v>19</v>
      </c>
    </row>
    <row r="804" spans="1:12" x14ac:dyDescent="0.2">
      <c r="A804" t="s">
        <v>1501</v>
      </c>
      <c r="B804" s="2">
        <v>1000000000</v>
      </c>
      <c r="C804" s="1">
        <v>42115</v>
      </c>
      <c r="D804" s="3" t="str">
        <f>TEXT(Q2_Table[[#This Row],[Date Joined]],"yyyy")</f>
        <v>2015</v>
      </c>
      <c r="E804" t="s">
        <v>27</v>
      </c>
      <c r="F804" t="s">
        <v>12</v>
      </c>
      <c r="G804" t="s">
        <v>13</v>
      </c>
      <c r="H804" t="s">
        <v>14</v>
      </c>
      <c r="I804" s="3">
        <v>2013</v>
      </c>
      <c r="J804" s="7">
        <v>131000000</v>
      </c>
      <c r="K804" t="s">
        <v>1502</v>
      </c>
      <c r="L804" s="3">
        <f>Q2_Table[[#This Row],[Year Joined]]-Q2_Table[[#This Row],[Year Founded]]</f>
        <v>2</v>
      </c>
    </row>
    <row r="805" spans="1:12" x14ac:dyDescent="0.2">
      <c r="A805" t="s">
        <v>1987</v>
      </c>
      <c r="B805" s="2">
        <v>1000000000</v>
      </c>
      <c r="C805" s="1">
        <v>42215</v>
      </c>
      <c r="D805" s="3" t="str">
        <f>TEXT(Q2_Table[[#This Row],[Date Joined]],"yyyy")</f>
        <v>2015</v>
      </c>
      <c r="E805" t="s">
        <v>23</v>
      </c>
      <c r="F805" t="s">
        <v>12</v>
      </c>
      <c r="G805" t="s">
        <v>13</v>
      </c>
      <c r="H805" t="s">
        <v>14</v>
      </c>
      <c r="I805" s="3">
        <v>2009</v>
      </c>
      <c r="J805" s="7">
        <v>250000000</v>
      </c>
      <c r="K805" t="s">
        <v>1988</v>
      </c>
      <c r="L805" s="3">
        <f>Q2_Table[[#This Row],[Year Joined]]-Q2_Table[[#This Row],[Year Founded]]</f>
        <v>6</v>
      </c>
    </row>
    <row r="806" spans="1:12" x14ac:dyDescent="0.2">
      <c r="A806" t="s">
        <v>1830</v>
      </c>
      <c r="B806" s="2">
        <v>1000000000</v>
      </c>
      <c r="C806" s="1">
        <v>44532</v>
      </c>
      <c r="D806" s="3" t="str">
        <f>TEXT(Q2_Table[[#This Row],[Date Joined]],"yyyy")</f>
        <v>2021</v>
      </c>
      <c r="E806" t="s">
        <v>23</v>
      </c>
      <c r="F806" t="s">
        <v>101</v>
      </c>
      <c r="G806" t="s">
        <v>19</v>
      </c>
      <c r="H806" t="s">
        <v>20</v>
      </c>
      <c r="I806" s="3">
        <v>2021</v>
      </c>
      <c r="J806" s="7">
        <v>430000000</v>
      </c>
      <c r="K806" t="s">
        <v>1831</v>
      </c>
      <c r="L806" s="3">
        <f>Q2_Table[[#This Row],[Year Joined]]-Q2_Table[[#This Row],[Year Founded]]</f>
        <v>0</v>
      </c>
    </row>
    <row r="807" spans="1:12" x14ac:dyDescent="0.2">
      <c r="A807" t="s">
        <v>1610</v>
      </c>
      <c r="B807" s="2">
        <v>1000000000</v>
      </c>
      <c r="C807" s="1">
        <v>43249</v>
      </c>
      <c r="D807" s="3" t="str">
        <f>TEXT(Q2_Table[[#This Row],[Date Joined]],"yyyy")</f>
        <v>2018</v>
      </c>
      <c r="E807" t="s">
        <v>23</v>
      </c>
      <c r="F807" t="s">
        <v>298</v>
      </c>
      <c r="G807" t="s">
        <v>13</v>
      </c>
      <c r="H807" t="s">
        <v>14</v>
      </c>
      <c r="I807" s="3">
        <v>2008</v>
      </c>
      <c r="J807" s="7">
        <v>96000000</v>
      </c>
      <c r="K807" t="s">
        <v>1611</v>
      </c>
      <c r="L807" s="3">
        <f>Q2_Table[[#This Row],[Year Joined]]-Q2_Table[[#This Row],[Year Founded]]</f>
        <v>10</v>
      </c>
    </row>
    <row r="808" spans="1:12" x14ac:dyDescent="0.2">
      <c r="A808" t="s">
        <v>2198</v>
      </c>
      <c r="B808" s="2">
        <v>1000000000</v>
      </c>
      <c r="C808" s="1">
        <v>44368</v>
      </c>
      <c r="D808" s="3" t="str">
        <f>TEXT(Q2_Table[[#This Row],[Date Joined]],"yyyy")</f>
        <v>2021</v>
      </c>
      <c r="E808" t="s">
        <v>68</v>
      </c>
      <c r="F808" t="s">
        <v>356</v>
      </c>
      <c r="G808" t="s">
        <v>357</v>
      </c>
      <c r="H808" t="s">
        <v>14</v>
      </c>
      <c r="I808" s="3">
        <v>2011</v>
      </c>
      <c r="J808" s="7">
        <v>92000000</v>
      </c>
      <c r="K808" t="s">
        <v>2199</v>
      </c>
      <c r="L808" s="3">
        <f>Q2_Table[[#This Row],[Year Joined]]-Q2_Table[[#This Row],[Year Founded]]</f>
        <v>10</v>
      </c>
    </row>
    <row r="809" spans="1:12" x14ac:dyDescent="0.2">
      <c r="A809" t="s">
        <v>1935</v>
      </c>
      <c r="B809" s="2">
        <v>1000000000</v>
      </c>
      <c r="C809" s="1">
        <v>42474</v>
      </c>
      <c r="D809" s="3" t="str">
        <f>TEXT(Q2_Table[[#This Row],[Date Joined]],"yyyy")</f>
        <v>2016</v>
      </c>
      <c r="E809" t="s">
        <v>23</v>
      </c>
      <c r="F809" t="s">
        <v>1582</v>
      </c>
      <c r="G809" t="s">
        <v>13</v>
      </c>
      <c r="H809" t="s">
        <v>14</v>
      </c>
      <c r="I809" s="3">
        <v>2012</v>
      </c>
      <c r="J809" s="7">
        <v>136000000</v>
      </c>
      <c r="K809" t="s">
        <v>1936</v>
      </c>
      <c r="L809" s="3">
        <f>Q2_Table[[#This Row],[Year Joined]]-Q2_Table[[#This Row],[Year Founded]]</f>
        <v>4</v>
      </c>
    </row>
    <row r="810" spans="1:12" x14ac:dyDescent="0.2">
      <c r="A810" t="s">
        <v>1503</v>
      </c>
      <c r="B810" s="2">
        <v>1000000000</v>
      </c>
      <c r="C810" s="1">
        <v>43430</v>
      </c>
      <c r="D810" s="3" t="str">
        <f>TEXT(Q2_Table[[#This Row],[Date Joined]],"yyyy")</f>
        <v>2018</v>
      </c>
      <c r="E810" t="s">
        <v>46</v>
      </c>
      <c r="F810" t="s">
        <v>581</v>
      </c>
      <c r="G810" t="s">
        <v>13</v>
      </c>
      <c r="H810" t="s">
        <v>14</v>
      </c>
      <c r="I810" s="3">
        <v>2011</v>
      </c>
      <c r="J810" s="7">
        <v>281000000</v>
      </c>
      <c r="K810" t="s">
        <v>1504</v>
      </c>
      <c r="L810" s="3">
        <f>Q2_Table[[#This Row],[Year Joined]]-Q2_Table[[#This Row],[Year Founded]]</f>
        <v>7</v>
      </c>
    </row>
    <row r="811" spans="1:12" x14ac:dyDescent="0.2">
      <c r="A811" t="s">
        <v>1505</v>
      </c>
      <c r="B811" s="2">
        <v>1000000000</v>
      </c>
      <c r="C811" s="1">
        <v>43858</v>
      </c>
      <c r="D811" s="3" t="str">
        <f>TEXT(Q2_Table[[#This Row],[Date Joined]],"yyyy")</f>
        <v>2020</v>
      </c>
      <c r="E811" t="s">
        <v>36</v>
      </c>
      <c r="F811" t="s">
        <v>101</v>
      </c>
      <c r="G811" t="s">
        <v>19</v>
      </c>
      <c r="H811" t="s">
        <v>20</v>
      </c>
      <c r="I811" s="3">
        <v>2012</v>
      </c>
      <c r="J811" s="7">
        <v>143000000</v>
      </c>
      <c r="K811" t="s">
        <v>1506</v>
      </c>
      <c r="L811" s="3">
        <f>Q2_Table[[#This Row],[Year Joined]]-Q2_Table[[#This Row],[Year Founded]]</f>
        <v>8</v>
      </c>
    </row>
    <row r="812" spans="1:12" x14ac:dyDescent="0.2">
      <c r="A812" t="s">
        <v>1612</v>
      </c>
      <c r="B812" s="2">
        <v>1000000000</v>
      </c>
      <c r="C812" s="1">
        <v>44215</v>
      </c>
      <c r="D812" s="3" t="str">
        <f>TEXT(Q2_Table[[#This Row],[Date Joined]],"yyyy")</f>
        <v>2021</v>
      </c>
      <c r="E812" t="s">
        <v>97</v>
      </c>
      <c r="F812" t="s">
        <v>101</v>
      </c>
      <c r="G812" t="s">
        <v>19</v>
      </c>
      <c r="H812" t="s">
        <v>20</v>
      </c>
      <c r="I812" s="3">
        <v>2016</v>
      </c>
      <c r="J812" s="7">
        <v>271000000</v>
      </c>
      <c r="K812" t="s">
        <v>1613</v>
      </c>
      <c r="L812" s="3">
        <f>Q2_Table[[#This Row],[Year Joined]]-Q2_Table[[#This Row],[Year Founded]]</f>
        <v>5</v>
      </c>
    </row>
    <row r="813" spans="1:12" x14ac:dyDescent="0.2">
      <c r="A813" t="s">
        <v>1937</v>
      </c>
      <c r="B813" s="2">
        <v>1000000000</v>
      </c>
      <c r="C813" s="1">
        <v>44482</v>
      </c>
      <c r="D813" s="3" t="str">
        <f>TEXT(Q2_Table[[#This Row],[Date Joined]],"yyyy")</f>
        <v>2021</v>
      </c>
      <c r="E813" t="s">
        <v>36</v>
      </c>
      <c r="F813" t="s">
        <v>497</v>
      </c>
      <c r="G813" t="s">
        <v>19</v>
      </c>
      <c r="H813" t="s">
        <v>20</v>
      </c>
      <c r="I813" s="3">
        <v>2014</v>
      </c>
      <c r="J813" s="7">
        <v>169000000</v>
      </c>
      <c r="K813" t="s">
        <v>1938</v>
      </c>
      <c r="L813" s="3">
        <f>Q2_Table[[#This Row],[Year Joined]]-Q2_Table[[#This Row],[Year Founded]]</f>
        <v>7</v>
      </c>
    </row>
    <row r="814" spans="1:12" x14ac:dyDescent="0.2">
      <c r="A814" t="s">
        <v>1507</v>
      </c>
      <c r="B814" s="2">
        <v>1000000000</v>
      </c>
      <c r="C814" s="1">
        <v>44454</v>
      </c>
      <c r="D814" s="3" t="str">
        <f>TEXT(Q2_Table[[#This Row],[Date Joined]],"yyyy")</f>
        <v>2021</v>
      </c>
      <c r="E814" t="s">
        <v>46</v>
      </c>
      <c r="F814" t="s">
        <v>77</v>
      </c>
      <c r="G814" t="s">
        <v>13</v>
      </c>
      <c r="H814" t="s">
        <v>14</v>
      </c>
      <c r="I814" s="3">
        <v>2010</v>
      </c>
      <c r="J814" s="7">
        <v>229000000</v>
      </c>
      <c r="K814" t="s">
        <v>1508</v>
      </c>
      <c r="L814" s="3">
        <f>Q2_Table[[#This Row],[Year Joined]]-Q2_Table[[#This Row],[Year Founded]]</f>
        <v>11</v>
      </c>
    </row>
    <row r="815" spans="1:12" x14ac:dyDescent="0.2">
      <c r="A815" t="s">
        <v>2200</v>
      </c>
      <c r="B815" s="2">
        <v>1000000000</v>
      </c>
      <c r="C815" s="1">
        <v>42725</v>
      </c>
      <c r="D815" s="3" t="str">
        <f>TEXT(Q2_Table[[#This Row],[Date Joined]],"yyyy")</f>
        <v>2016</v>
      </c>
      <c r="E815" t="s">
        <v>49</v>
      </c>
      <c r="F815" t="s">
        <v>820</v>
      </c>
      <c r="G815" t="s">
        <v>19</v>
      </c>
      <c r="H815" t="s">
        <v>20</v>
      </c>
      <c r="I815" s="3">
        <v>2002</v>
      </c>
      <c r="J815" s="7" t="s">
        <v>570</v>
      </c>
      <c r="K815" t="s">
        <v>2201</v>
      </c>
      <c r="L815" s="3">
        <f>Q2_Table[[#This Row],[Year Joined]]-Q2_Table[[#This Row],[Year Founded]]</f>
        <v>14</v>
      </c>
    </row>
    <row r="816" spans="1:12" x14ac:dyDescent="0.2">
      <c r="A816" t="s">
        <v>2202</v>
      </c>
      <c r="B816" s="2">
        <v>1000000000</v>
      </c>
      <c r="C816" s="1">
        <v>44378</v>
      </c>
      <c r="D816" s="3" t="str">
        <f>TEXT(Q2_Table[[#This Row],[Date Joined]],"yyyy")</f>
        <v>2021</v>
      </c>
      <c r="E816" t="s">
        <v>46</v>
      </c>
      <c r="F816" t="s">
        <v>641</v>
      </c>
      <c r="G816" t="s">
        <v>642</v>
      </c>
      <c r="H816" t="s">
        <v>14</v>
      </c>
      <c r="I816" s="3">
        <v>2018</v>
      </c>
      <c r="J816" s="7">
        <v>504000000</v>
      </c>
      <c r="K816" t="s">
        <v>2203</v>
      </c>
      <c r="L816" s="3">
        <f>Q2_Table[[#This Row],[Year Joined]]-Q2_Table[[#This Row],[Year Founded]]</f>
        <v>3</v>
      </c>
    </row>
    <row r="817" spans="1:12" x14ac:dyDescent="0.2">
      <c r="A817" t="s">
        <v>1710</v>
      </c>
      <c r="B817" s="2">
        <v>1000000000</v>
      </c>
      <c r="C817" s="1">
        <v>43319</v>
      </c>
      <c r="D817" s="3" t="str">
        <f>TEXT(Q2_Table[[#This Row],[Date Joined]],"yyyy")</f>
        <v>2018</v>
      </c>
      <c r="E817" t="s">
        <v>156</v>
      </c>
      <c r="F817" t="s">
        <v>1711</v>
      </c>
      <c r="G817" t="s">
        <v>177</v>
      </c>
      <c r="H817" t="s">
        <v>14</v>
      </c>
      <c r="I817" s="3">
        <v>2014</v>
      </c>
      <c r="J817" s="7">
        <v>722000000</v>
      </c>
      <c r="K817" t="s">
        <v>1712</v>
      </c>
      <c r="L817" s="3">
        <f>Q2_Table[[#This Row],[Year Joined]]-Q2_Table[[#This Row],[Year Founded]]</f>
        <v>4</v>
      </c>
    </row>
    <row r="818" spans="1:12" x14ac:dyDescent="0.2">
      <c r="A818" t="s">
        <v>2204</v>
      </c>
      <c r="B818" s="2">
        <v>1000000000</v>
      </c>
      <c r="C818" s="1">
        <v>43615</v>
      </c>
      <c r="D818" s="3" t="str">
        <f>TEXT(Q2_Table[[#This Row],[Date Joined]],"yyyy")</f>
        <v>2019</v>
      </c>
      <c r="E818" t="s">
        <v>68</v>
      </c>
      <c r="F818" t="s">
        <v>12</v>
      </c>
      <c r="G818" t="s">
        <v>13</v>
      </c>
      <c r="H818" t="s">
        <v>14</v>
      </c>
      <c r="I818" s="3">
        <v>2014</v>
      </c>
      <c r="J818" s="7">
        <v>306000000</v>
      </c>
      <c r="K818" t="s">
        <v>2205</v>
      </c>
      <c r="L818" s="3">
        <f>Q2_Table[[#This Row],[Year Joined]]-Q2_Table[[#This Row],[Year Founded]]</f>
        <v>5</v>
      </c>
    </row>
    <row r="819" spans="1:12" x14ac:dyDescent="0.2">
      <c r="A819" t="s">
        <v>1754</v>
      </c>
      <c r="B819" s="2">
        <v>1000000000</v>
      </c>
      <c r="C819" s="1">
        <v>44468</v>
      </c>
      <c r="D819" s="3" t="str">
        <f>TEXT(Q2_Table[[#This Row],[Date Joined]],"yyyy")</f>
        <v>2021</v>
      </c>
      <c r="E819" t="s">
        <v>27</v>
      </c>
      <c r="F819" t="s">
        <v>1228</v>
      </c>
      <c r="G819" t="s">
        <v>205</v>
      </c>
      <c r="H819" t="s">
        <v>20</v>
      </c>
      <c r="I819" s="3">
        <v>2013</v>
      </c>
      <c r="J819" s="7">
        <v>378000000</v>
      </c>
      <c r="K819" t="s">
        <v>1755</v>
      </c>
      <c r="L819" s="3">
        <f>Q2_Table[[#This Row],[Year Joined]]-Q2_Table[[#This Row],[Year Founded]]</f>
        <v>8</v>
      </c>
    </row>
    <row r="820" spans="1:12" x14ac:dyDescent="0.2">
      <c r="A820" t="s">
        <v>1671</v>
      </c>
      <c r="B820" s="2">
        <v>1000000000</v>
      </c>
      <c r="C820" s="1">
        <v>44196</v>
      </c>
      <c r="D820" s="3" t="str">
        <f>TEXT(Q2_Table[[#This Row],[Date Joined]],"yyyy")</f>
        <v>2020</v>
      </c>
      <c r="E820" t="s">
        <v>36</v>
      </c>
      <c r="F820" t="s">
        <v>28</v>
      </c>
      <c r="G820" t="s">
        <v>19</v>
      </c>
      <c r="H820" t="s">
        <v>20</v>
      </c>
      <c r="I820" s="3">
        <v>2007</v>
      </c>
      <c r="J820" s="7">
        <v>169000000</v>
      </c>
      <c r="K820" t="s">
        <v>1672</v>
      </c>
      <c r="L820" s="3">
        <f>Q2_Table[[#This Row],[Year Joined]]-Q2_Table[[#This Row],[Year Founded]]</f>
        <v>13</v>
      </c>
    </row>
    <row r="821" spans="1:12" x14ac:dyDescent="0.2">
      <c r="A821" t="s">
        <v>2206</v>
      </c>
      <c r="B821" s="2">
        <v>1000000000</v>
      </c>
      <c r="C821" s="1">
        <v>44557</v>
      </c>
      <c r="D821" s="3" t="str">
        <f>TEXT(Q2_Table[[#This Row],[Date Joined]],"yyyy")</f>
        <v>2021</v>
      </c>
      <c r="E821" t="s">
        <v>49</v>
      </c>
      <c r="F821" t="s">
        <v>73</v>
      </c>
      <c r="G821" t="s">
        <v>74</v>
      </c>
      <c r="H821" t="s">
        <v>14</v>
      </c>
      <c r="I821" s="3">
        <v>2017</v>
      </c>
      <c r="J821" s="7">
        <v>333000000</v>
      </c>
      <c r="K821" t="s">
        <v>2207</v>
      </c>
      <c r="L821" s="3">
        <f>Q2_Table[[#This Row],[Year Joined]]-Q2_Table[[#This Row],[Year Founded]]</f>
        <v>4</v>
      </c>
    </row>
    <row r="822" spans="1:12" x14ac:dyDescent="0.2">
      <c r="A822" t="s">
        <v>1673</v>
      </c>
      <c r="B822" s="2">
        <v>1000000000</v>
      </c>
      <c r="C822" s="1">
        <v>41935</v>
      </c>
      <c r="D822" s="3" t="str">
        <f>TEXT(Q2_Table[[#This Row],[Date Joined]],"yyyy")</f>
        <v>2014</v>
      </c>
      <c r="E822" t="s">
        <v>23</v>
      </c>
      <c r="F822" t="s">
        <v>12</v>
      </c>
      <c r="G822" t="s">
        <v>13</v>
      </c>
      <c r="H822" t="s">
        <v>14</v>
      </c>
      <c r="I822" s="3">
        <v>2010</v>
      </c>
      <c r="J822" s="7">
        <v>368000000</v>
      </c>
      <c r="K822" t="s">
        <v>1674</v>
      </c>
      <c r="L822" s="3">
        <f>Q2_Table[[#This Row],[Year Joined]]-Q2_Table[[#This Row],[Year Founded]]</f>
        <v>4</v>
      </c>
    </row>
    <row r="823" spans="1:12" x14ac:dyDescent="0.2">
      <c r="A823" t="s">
        <v>1509</v>
      </c>
      <c r="B823" s="2">
        <v>1000000000</v>
      </c>
      <c r="C823" s="1">
        <v>43294</v>
      </c>
      <c r="D823" s="3" t="str">
        <f>TEXT(Q2_Table[[#This Row],[Date Joined]],"yyyy")</f>
        <v>2018</v>
      </c>
      <c r="E823" t="s">
        <v>46</v>
      </c>
      <c r="F823" t="s">
        <v>1510</v>
      </c>
      <c r="G823" t="s">
        <v>13</v>
      </c>
      <c r="H823" t="s">
        <v>14</v>
      </c>
      <c r="I823" s="3">
        <v>2014</v>
      </c>
      <c r="J823" s="7">
        <v>650000000</v>
      </c>
      <c r="K823" t="s">
        <v>1511</v>
      </c>
      <c r="L823" s="3">
        <f>Q2_Table[[#This Row],[Year Joined]]-Q2_Table[[#This Row],[Year Founded]]</f>
        <v>4</v>
      </c>
    </row>
    <row r="824" spans="1:12" x14ac:dyDescent="0.2">
      <c r="A824" t="s">
        <v>1784</v>
      </c>
      <c r="B824" s="2">
        <v>1000000000</v>
      </c>
      <c r="C824" s="1">
        <v>43070</v>
      </c>
      <c r="D824" s="3" t="str">
        <f>TEXT(Q2_Table[[#This Row],[Date Joined]],"yyyy")</f>
        <v>2017</v>
      </c>
      <c r="E824" t="s">
        <v>36</v>
      </c>
      <c r="F824" t="s">
        <v>12</v>
      </c>
      <c r="G824" t="s">
        <v>13</v>
      </c>
      <c r="H824" t="s">
        <v>14</v>
      </c>
      <c r="I824" s="3">
        <v>2014</v>
      </c>
      <c r="J824" s="7">
        <v>594000000</v>
      </c>
      <c r="K824" t="s">
        <v>1785</v>
      </c>
      <c r="L824" s="3">
        <f>Q2_Table[[#This Row],[Year Joined]]-Q2_Table[[#This Row],[Year Founded]]</f>
        <v>3</v>
      </c>
    </row>
    <row r="825" spans="1:12" x14ac:dyDescent="0.2">
      <c r="A825" t="s">
        <v>1595</v>
      </c>
      <c r="B825" s="2">
        <v>1000000000</v>
      </c>
      <c r="C825" s="1">
        <v>43763</v>
      </c>
      <c r="D825" s="3" t="str">
        <f>TEXT(Q2_Table[[#This Row],[Date Joined]],"yyyy")</f>
        <v>2019</v>
      </c>
      <c r="E825" t="s">
        <v>36</v>
      </c>
      <c r="F825" t="s">
        <v>298</v>
      </c>
      <c r="G825" t="s">
        <v>13</v>
      </c>
      <c r="H825" t="s">
        <v>14</v>
      </c>
      <c r="I825" s="3">
        <v>2011</v>
      </c>
      <c r="J825" s="7">
        <v>235000000</v>
      </c>
      <c r="K825" t="s">
        <v>1596</v>
      </c>
      <c r="L825" s="3">
        <f>Q2_Table[[#This Row],[Year Joined]]-Q2_Table[[#This Row],[Year Founded]]</f>
        <v>8</v>
      </c>
    </row>
    <row r="826" spans="1:12" x14ac:dyDescent="0.2">
      <c r="A826" t="s">
        <v>1871</v>
      </c>
      <c r="B826" s="2">
        <v>1000000000</v>
      </c>
      <c r="C826" s="1">
        <v>42370</v>
      </c>
      <c r="D826" s="3" t="str">
        <f>TEXT(Q2_Table[[#This Row],[Date Joined]],"yyyy")</f>
        <v>2016</v>
      </c>
      <c r="E826" t="s">
        <v>49</v>
      </c>
      <c r="F826" t="s">
        <v>189</v>
      </c>
      <c r="G826" t="s">
        <v>190</v>
      </c>
      <c r="H826" t="s">
        <v>14</v>
      </c>
      <c r="I826" s="3">
        <v>2009</v>
      </c>
      <c r="J826" s="7">
        <v>33000000</v>
      </c>
      <c r="K826" t="s">
        <v>1872</v>
      </c>
      <c r="L826" s="3">
        <f>Q2_Table[[#This Row],[Year Joined]]-Q2_Table[[#This Row],[Year Founded]]</f>
        <v>7</v>
      </c>
    </row>
    <row r="827" spans="1:12" x14ac:dyDescent="0.2">
      <c r="A827" t="s">
        <v>2208</v>
      </c>
      <c r="B827" s="2">
        <v>1000000000</v>
      </c>
      <c r="C827" s="1">
        <v>42069</v>
      </c>
      <c r="D827" s="3" t="str">
        <f>TEXT(Q2_Table[[#This Row],[Date Joined]],"yyyy")</f>
        <v>2015</v>
      </c>
      <c r="E827" t="s">
        <v>23</v>
      </c>
      <c r="F827" t="s">
        <v>24</v>
      </c>
      <c r="G827" t="s">
        <v>13</v>
      </c>
      <c r="H827" t="s">
        <v>14</v>
      </c>
      <c r="I827" s="3">
        <v>2011</v>
      </c>
      <c r="J827" s="7">
        <v>130000000</v>
      </c>
      <c r="K827" t="s">
        <v>2209</v>
      </c>
      <c r="L827" s="3">
        <f>Q2_Table[[#This Row],[Year Joined]]-Q2_Table[[#This Row],[Year Founded]]</f>
        <v>4</v>
      </c>
    </row>
    <row r="828" spans="1:12" x14ac:dyDescent="0.2">
      <c r="A828" t="s">
        <v>2210</v>
      </c>
      <c r="B828" s="2">
        <v>1000000000</v>
      </c>
      <c r="C828" s="1">
        <v>44650</v>
      </c>
      <c r="D828" s="3" t="str">
        <f>TEXT(Q2_Table[[#This Row],[Date Joined]],"yyyy")</f>
        <v>2022</v>
      </c>
      <c r="E828" t="s">
        <v>36</v>
      </c>
      <c r="F828" t="s">
        <v>101</v>
      </c>
      <c r="G828" t="s">
        <v>19</v>
      </c>
      <c r="H828" t="s">
        <v>20</v>
      </c>
      <c r="I828" s="3">
        <v>2021</v>
      </c>
      <c r="J828" s="7">
        <v>143000000</v>
      </c>
      <c r="K828" t="s">
        <v>2211</v>
      </c>
      <c r="L828" s="3">
        <f>Q2_Table[[#This Row],[Year Joined]]-Q2_Table[[#This Row],[Year Founded]]</f>
        <v>1</v>
      </c>
    </row>
    <row r="829" spans="1:12" x14ac:dyDescent="0.2">
      <c r="A829" t="s">
        <v>1939</v>
      </c>
      <c r="B829" s="2">
        <v>1000000000</v>
      </c>
      <c r="C829" s="1">
        <v>44574</v>
      </c>
      <c r="D829" s="3" t="str">
        <f>TEXT(Q2_Table[[#This Row],[Date Joined]],"yyyy")</f>
        <v>2022</v>
      </c>
      <c r="E829" t="s">
        <v>68</v>
      </c>
      <c r="F829" t="s">
        <v>1940</v>
      </c>
      <c r="G829" t="s">
        <v>70</v>
      </c>
      <c r="H829" t="s">
        <v>14</v>
      </c>
      <c r="I829" s="3">
        <v>2012</v>
      </c>
      <c r="J829" s="7">
        <v>166000000</v>
      </c>
      <c r="K829" t="s">
        <v>1941</v>
      </c>
      <c r="L829" s="3">
        <f>Q2_Table[[#This Row],[Year Joined]]-Q2_Table[[#This Row],[Year Founded]]</f>
        <v>10</v>
      </c>
    </row>
    <row r="830" spans="1:12" x14ac:dyDescent="0.2">
      <c r="A830" t="s">
        <v>1997</v>
      </c>
      <c r="B830" s="2">
        <v>1000000000</v>
      </c>
      <c r="C830" s="1">
        <v>43424</v>
      </c>
      <c r="D830" s="3" t="str">
        <f>TEXT(Q2_Table[[#This Row],[Date Joined]],"yyyy")</f>
        <v>2018</v>
      </c>
      <c r="E830" t="s">
        <v>133</v>
      </c>
      <c r="F830" t="s">
        <v>298</v>
      </c>
      <c r="G830" t="s">
        <v>13</v>
      </c>
      <c r="H830" t="s">
        <v>14</v>
      </c>
      <c r="I830" s="3">
        <v>2015</v>
      </c>
      <c r="J830" s="7">
        <v>1000000000</v>
      </c>
      <c r="K830" t="s">
        <v>1998</v>
      </c>
      <c r="L830" s="3">
        <f>Q2_Table[[#This Row],[Year Joined]]-Q2_Table[[#This Row],[Year Founded]]</f>
        <v>3</v>
      </c>
    </row>
    <row r="831" spans="1:12" x14ac:dyDescent="0.2">
      <c r="A831" t="s">
        <v>2212</v>
      </c>
      <c r="B831" s="2">
        <v>1000000000</v>
      </c>
      <c r="C831" s="1">
        <v>44530</v>
      </c>
      <c r="D831" s="3" t="str">
        <f>TEXT(Q2_Table[[#This Row],[Date Joined]],"yyyy")</f>
        <v>2021</v>
      </c>
      <c r="E831" t="s">
        <v>36</v>
      </c>
      <c r="F831" t="s">
        <v>746</v>
      </c>
      <c r="G831" t="s">
        <v>19</v>
      </c>
      <c r="H831" t="s">
        <v>20</v>
      </c>
      <c r="I831" s="3">
        <v>2019</v>
      </c>
      <c r="J831" s="7">
        <v>205000000</v>
      </c>
      <c r="K831" t="s">
        <v>2213</v>
      </c>
      <c r="L831" s="3">
        <f>Q2_Table[[#This Row],[Year Joined]]-Q2_Table[[#This Row],[Year Founded]]</f>
        <v>2</v>
      </c>
    </row>
    <row r="832" spans="1:12" x14ac:dyDescent="0.2">
      <c r="A832" t="s">
        <v>2214</v>
      </c>
      <c r="B832" s="2">
        <v>1000000000</v>
      </c>
      <c r="C832" s="1">
        <v>44354</v>
      </c>
      <c r="D832" s="3" t="str">
        <f>TEXT(Q2_Table[[#This Row],[Date Joined]],"yyyy")</f>
        <v>2021</v>
      </c>
      <c r="E832" t="s">
        <v>97</v>
      </c>
      <c r="F832" t="s">
        <v>590</v>
      </c>
      <c r="G832" t="s">
        <v>591</v>
      </c>
      <c r="H832" t="s">
        <v>33</v>
      </c>
      <c r="I832" s="3">
        <v>2015</v>
      </c>
      <c r="J832" s="7">
        <v>263000000</v>
      </c>
      <c r="K832" t="s">
        <v>2215</v>
      </c>
      <c r="L832" s="3">
        <f>Q2_Table[[#This Row],[Year Joined]]-Q2_Table[[#This Row],[Year Founded]]</f>
        <v>6</v>
      </c>
    </row>
    <row r="833" spans="1:12" x14ac:dyDescent="0.2">
      <c r="A833" t="s">
        <v>2216</v>
      </c>
      <c r="B833" s="2">
        <v>1000000000</v>
      </c>
      <c r="C833" s="1">
        <v>44474</v>
      </c>
      <c r="D833" s="3" t="str">
        <f>TEXT(Q2_Table[[#This Row],[Date Joined]],"yyyy")</f>
        <v>2021</v>
      </c>
      <c r="E833" t="s">
        <v>23</v>
      </c>
      <c r="F833" t="s">
        <v>69</v>
      </c>
      <c r="G833" t="s">
        <v>70</v>
      </c>
      <c r="H833" t="s">
        <v>14</v>
      </c>
      <c r="I833" s="3">
        <v>2015</v>
      </c>
      <c r="J833" s="7">
        <v>489000000</v>
      </c>
      <c r="K833" t="s">
        <v>2217</v>
      </c>
      <c r="L833" s="3">
        <f>Q2_Table[[#This Row],[Year Joined]]-Q2_Table[[#This Row],[Year Founded]]</f>
        <v>6</v>
      </c>
    </row>
    <row r="834" spans="1:12" x14ac:dyDescent="0.2">
      <c r="A834" t="s">
        <v>1512</v>
      </c>
      <c r="B834" s="2">
        <v>1000000000</v>
      </c>
      <c r="C834" s="1">
        <v>42198</v>
      </c>
      <c r="D834" s="3" t="str">
        <f>TEXT(Q2_Table[[#This Row],[Date Joined]],"yyyy")</f>
        <v>2015</v>
      </c>
      <c r="E834" t="s">
        <v>17</v>
      </c>
      <c r="F834" t="s">
        <v>411</v>
      </c>
      <c r="G834" t="s">
        <v>412</v>
      </c>
      <c r="H834" t="s">
        <v>413</v>
      </c>
      <c r="I834" s="3">
        <v>2011</v>
      </c>
      <c r="J834" s="7">
        <v>344000000</v>
      </c>
      <c r="K834" t="s">
        <v>1513</v>
      </c>
      <c r="L834" s="3">
        <f>Q2_Table[[#This Row],[Year Joined]]-Q2_Table[[#This Row],[Year Founded]]</f>
        <v>4</v>
      </c>
    </row>
    <row r="835" spans="1:12" x14ac:dyDescent="0.2">
      <c r="A835" t="s">
        <v>2218</v>
      </c>
      <c r="B835" s="2">
        <v>1000000000</v>
      </c>
      <c r="C835" s="1">
        <v>43286</v>
      </c>
      <c r="D835" s="3" t="str">
        <f>TEXT(Q2_Table[[#This Row],[Date Joined]],"yyyy")</f>
        <v>2018</v>
      </c>
      <c r="E835" t="s">
        <v>97</v>
      </c>
      <c r="F835" t="s">
        <v>12</v>
      </c>
      <c r="G835" t="s">
        <v>13</v>
      </c>
      <c r="H835" t="s">
        <v>14</v>
      </c>
      <c r="I835" s="3">
        <v>2014</v>
      </c>
      <c r="J835" s="7">
        <v>253000000</v>
      </c>
      <c r="K835" t="s">
        <v>2219</v>
      </c>
      <c r="L835" s="3">
        <f>Q2_Table[[#This Row],[Year Joined]]-Q2_Table[[#This Row],[Year Founded]]</f>
        <v>4</v>
      </c>
    </row>
    <row r="836" spans="1:12" x14ac:dyDescent="0.2">
      <c r="A836" t="s">
        <v>1514</v>
      </c>
      <c r="B836" s="2">
        <v>1000000000</v>
      </c>
      <c r="C836" s="1">
        <v>42005</v>
      </c>
      <c r="D836" s="3" t="str">
        <f>TEXT(Q2_Table[[#This Row],[Date Joined]],"yyyy")</f>
        <v>2015</v>
      </c>
      <c r="E836" t="s">
        <v>213</v>
      </c>
      <c r="F836" t="s">
        <v>77</v>
      </c>
      <c r="G836" t="s">
        <v>13</v>
      </c>
      <c r="H836" t="s">
        <v>14</v>
      </c>
      <c r="I836" s="3">
        <v>2013</v>
      </c>
      <c r="J836" s="7">
        <v>52000000</v>
      </c>
      <c r="K836" t="s">
        <v>1515</v>
      </c>
      <c r="L836" s="3">
        <f>Q2_Table[[#This Row],[Year Joined]]-Q2_Table[[#This Row],[Year Founded]]</f>
        <v>2</v>
      </c>
    </row>
    <row r="837" spans="1:12" x14ac:dyDescent="0.2">
      <c r="A837" t="s">
        <v>1756</v>
      </c>
      <c r="B837" s="2">
        <v>1000000000</v>
      </c>
      <c r="C837" s="1">
        <v>44636</v>
      </c>
      <c r="D837" s="3" t="str">
        <f>TEXT(Q2_Table[[#This Row],[Date Joined]],"yyyy")</f>
        <v>2022</v>
      </c>
      <c r="E837" t="s">
        <v>36</v>
      </c>
      <c r="F837" t="s">
        <v>304</v>
      </c>
      <c r="G837" t="s">
        <v>38</v>
      </c>
      <c r="H837" t="s">
        <v>39</v>
      </c>
      <c r="I837" s="3">
        <v>2016</v>
      </c>
      <c r="J837" s="7">
        <v>166000000</v>
      </c>
      <c r="K837" t="s">
        <v>1757</v>
      </c>
      <c r="L837" s="3">
        <f>Q2_Table[[#This Row],[Year Joined]]-Q2_Table[[#This Row],[Year Founded]]</f>
        <v>6</v>
      </c>
    </row>
    <row r="838" spans="1:12" x14ac:dyDescent="0.2">
      <c r="A838" t="s">
        <v>1832</v>
      </c>
      <c r="B838" s="2">
        <v>1000000000</v>
      </c>
      <c r="C838" s="1">
        <v>44600</v>
      </c>
      <c r="D838" s="3" t="str">
        <f>TEXT(Q2_Table[[#This Row],[Date Joined]],"yyyy")</f>
        <v>2022</v>
      </c>
      <c r="E838" t="s">
        <v>23</v>
      </c>
      <c r="F838" t="s">
        <v>69</v>
      </c>
      <c r="G838" t="s">
        <v>70</v>
      </c>
      <c r="H838" t="s">
        <v>14</v>
      </c>
      <c r="I838" s="3">
        <v>2015</v>
      </c>
      <c r="J838" s="7">
        <v>427000000</v>
      </c>
      <c r="K838" t="s">
        <v>1833</v>
      </c>
      <c r="L838" s="3">
        <f>Q2_Table[[#This Row],[Year Joined]]-Q2_Table[[#This Row],[Year Founded]]</f>
        <v>7</v>
      </c>
    </row>
    <row r="839" spans="1:12" x14ac:dyDescent="0.2">
      <c r="A839" t="s">
        <v>1758</v>
      </c>
      <c r="B839" s="2">
        <v>1000000000</v>
      </c>
      <c r="C839" s="1">
        <v>44593</v>
      </c>
      <c r="D839" s="3" t="str">
        <f>TEXT(Q2_Table[[#This Row],[Date Joined]],"yyyy")</f>
        <v>2022</v>
      </c>
      <c r="E839" t="s">
        <v>46</v>
      </c>
      <c r="F839" t="s">
        <v>101</v>
      </c>
      <c r="G839" t="s">
        <v>19</v>
      </c>
      <c r="H839" t="s">
        <v>20</v>
      </c>
      <c r="I839" s="3">
        <v>2014</v>
      </c>
      <c r="J839" s="7">
        <v>336000000</v>
      </c>
      <c r="K839" t="s">
        <v>1759</v>
      </c>
      <c r="L839" s="3">
        <f>Q2_Table[[#This Row],[Year Joined]]-Q2_Table[[#This Row],[Year Founded]]</f>
        <v>8</v>
      </c>
    </row>
    <row r="840" spans="1:12" x14ac:dyDescent="0.2">
      <c r="A840" t="s">
        <v>2220</v>
      </c>
      <c r="B840" s="2">
        <v>1000000000</v>
      </c>
      <c r="C840" s="1">
        <v>44244</v>
      </c>
      <c r="D840" s="3" t="str">
        <f>TEXT(Q2_Table[[#This Row],[Date Joined]],"yyyy")</f>
        <v>2021</v>
      </c>
      <c r="E840" t="s">
        <v>124</v>
      </c>
      <c r="F840" t="s">
        <v>2221</v>
      </c>
      <c r="G840" t="s">
        <v>19</v>
      </c>
      <c r="H840" t="s">
        <v>20</v>
      </c>
      <c r="I840" s="3">
        <v>2014</v>
      </c>
      <c r="J840" s="7">
        <v>299000000</v>
      </c>
      <c r="K840" t="s">
        <v>2222</v>
      </c>
      <c r="L840" s="3">
        <f>Q2_Table[[#This Row],[Year Joined]]-Q2_Table[[#This Row],[Year Founded]]</f>
        <v>7</v>
      </c>
    </row>
    <row r="841" spans="1:12" x14ac:dyDescent="0.2">
      <c r="A841" t="s">
        <v>2223</v>
      </c>
      <c r="B841" s="2">
        <v>1000000000</v>
      </c>
      <c r="C841" s="1">
        <v>41557</v>
      </c>
      <c r="D841" s="3" t="str">
        <f>TEXT(Q2_Table[[#This Row],[Date Joined]],"yyyy")</f>
        <v>2013</v>
      </c>
      <c r="E841" t="s">
        <v>201</v>
      </c>
      <c r="F841" t="s">
        <v>28</v>
      </c>
      <c r="G841" t="s">
        <v>19</v>
      </c>
      <c r="H841" t="s">
        <v>20</v>
      </c>
      <c r="I841" s="3">
        <v>2007</v>
      </c>
      <c r="J841" s="7">
        <v>282000000</v>
      </c>
      <c r="K841" t="s">
        <v>2224</v>
      </c>
      <c r="L841" s="3">
        <f>Q2_Table[[#This Row],[Year Joined]]-Q2_Table[[#This Row],[Year Founded]]</f>
        <v>6</v>
      </c>
    </row>
    <row r="842" spans="1:12" x14ac:dyDescent="0.2">
      <c r="A842" t="s">
        <v>1760</v>
      </c>
      <c r="B842" s="2">
        <v>1000000000</v>
      </c>
      <c r="C842" s="1">
        <v>44575</v>
      </c>
      <c r="D842" s="3" t="str">
        <f>TEXT(Q2_Table[[#This Row],[Date Joined]],"yyyy")</f>
        <v>2022</v>
      </c>
      <c r="E842" t="s">
        <v>27</v>
      </c>
      <c r="F842" t="s">
        <v>101</v>
      </c>
      <c r="G842" t="s">
        <v>19</v>
      </c>
      <c r="H842" t="s">
        <v>20</v>
      </c>
      <c r="I842" s="3">
        <v>2014</v>
      </c>
      <c r="J842" s="7">
        <v>201000000</v>
      </c>
      <c r="K842" t="s">
        <v>1761</v>
      </c>
      <c r="L842" s="3">
        <f>Q2_Table[[#This Row],[Year Joined]]-Q2_Table[[#This Row],[Year Founded]]</f>
        <v>8</v>
      </c>
    </row>
    <row r="843" spans="1:12" x14ac:dyDescent="0.2">
      <c r="A843" t="s">
        <v>1875</v>
      </c>
      <c r="B843" s="2">
        <v>1000000000</v>
      </c>
      <c r="C843" s="1">
        <v>42936</v>
      </c>
      <c r="D843" s="3" t="str">
        <f>TEXT(Q2_Table[[#This Row],[Date Joined]],"yyyy")</f>
        <v>2017</v>
      </c>
      <c r="E843" t="s">
        <v>68</v>
      </c>
      <c r="F843" t="s">
        <v>12</v>
      </c>
      <c r="G843" t="s">
        <v>13</v>
      </c>
      <c r="H843" t="s">
        <v>14</v>
      </c>
      <c r="I843" s="3">
        <v>2012</v>
      </c>
      <c r="J843" s="7">
        <v>144000000</v>
      </c>
      <c r="K843" t="s">
        <v>1580</v>
      </c>
      <c r="L843" s="3">
        <f>Q2_Table[[#This Row],[Year Joined]]-Q2_Table[[#This Row],[Year Founded]]</f>
        <v>5</v>
      </c>
    </row>
    <row r="844" spans="1:12" x14ac:dyDescent="0.2">
      <c r="A844" t="s">
        <v>2225</v>
      </c>
      <c r="B844" s="2">
        <v>1000000000</v>
      </c>
      <c r="C844" s="1">
        <v>44538</v>
      </c>
      <c r="D844" s="3" t="str">
        <f>TEXT(Q2_Table[[#This Row],[Date Joined]],"yyyy")</f>
        <v>2021</v>
      </c>
      <c r="E844" t="s">
        <v>27</v>
      </c>
      <c r="F844" t="s">
        <v>315</v>
      </c>
      <c r="G844" t="s">
        <v>316</v>
      </c>
      <c r="H844" t="s">
        <v>33</v>
      </c>
      <c r="I844" s="3">
        <v>2011</v>
      </c>
      <c r="J844" s="7">
        <v>263000000</v>
      </c>
      <c r="K844" t="s">
        <v>2226</v>
      </c>
      <c r="L844" s="3">
        <f>Q2_Table[[#This Row],[Year Joined]]-Q2_Table[[#This Row],[Year Founded]]</f>
        <v>10</v>
      </c>
    </row>
    <row r="845" spans="1:12" x14ac:dyDescent="0.2">
      <c r="A845" t="s">
        <v>1635</v>
      </c>
      <c r="B845" s="2">
        <v>1000000000</v>
      </c>
      <c r="C845" s="1">
        <v>44391</v>
      </c>
      <c r="D845" s="3" t="str">
        <f>TEXT(Q2_Table[[#This Row],[Date Joined]],"yyyy")</f>
        <v>2021</v>
      </c>
      <c r="E845" t="s">
        <v>27</v>
      </c>
      <c r="F845" t="s">
        <v>246</v>
      </c>
      <c r="G845" t="s">
        <v>19</v>
      </c>
      <c r="H845" t="s">
        <v>20</v>
      </c>
      <c r="I845" s="3">
        <v>2015</v>
      </c>
      <c r="J845" s="7">
        <v>323000000</v>
      </c>
      <c r="K845" t="s">
        <v>1636</v>
      </c>
      <c r="L845" s="3">
        <f>Q2_Table[[#This Row],[Year Joined]]-Q2_Table[[#This Row],[Year Founded]]</f>
        <v>6</v>
      </c>
    </row>
    <row r="846" spans="1:12" x14ac:dyDescent="0.2">
      <c r="A846" t="s">
        <v>2227</v>
      </c>
      <c r="B846" s="2">
        <v>1000000000</v>
      </c>
      <c r="C846" s="1">
        <v>44203</v>
      </c>
      <c r="D846" s="3" t="str">
        <f>TEXT(Q2_Table[[#This Row],[Date Joined]],"yyyy")</f>
        <v>2021</v>
      </c>
      <c r="E846" t="s">
        <v>23</v>
      </c>
      <c r="F846" t="s">
        <v>2228</v>
      </c>
      <c r="G846" t="s">
        <v>421</v>
      </c>
      <c r="H846" t="s">
        <v>413</v>
      </c>
      <c r="I846" s="3">
        <v>2009</v>
      </c>
      <c r="J846" s="7">
        <v>336000000</v>
      </c>
      <c r="K846" t="s">
        <v>2229</v>
      </c>
      <c r="L846" s="3">
        <f>Q2_Table[[#This Row],[Year Joined]]-Q2_Table[[#This Row],[Year Founded]]</f>
        <v>12</v>
      </c>
    </row>
    <row r="847" spans="1:12" x14ac:dyDescent="0.2">
      <c r="A847" t="s">
        <v>2230</v>
      </c>
      <c r="B847" s="2">
        <v>1000000000</v>
      </c>
      <c r="C847" s="1">
        <v>43054</v>
      </c>
      <c r="D847" s="3" t="str">
        <f>TEXT(Q2_Table[[#This Row],[Date Joined]],"yyyy")</f>
        <v>2017</v>
      </c>
      <c r="E847" t="s">
        <v>213</v>
      </c>
      <c r="F847" t="s">
        <v>12</v>
      </c>
      <c r="G847" t="s">
        <v>13</v>
      </c>
      <c r="H847" t="s">
        <v>14</v>
      </c>
      <c r="I847" s="3">
        <v>2013</v>
      </c>
      <c r="J847" s="7">
        <v>300000000</v>
      </c>
      <c r="K847" t="s">
        <v>2231</v>
      </c>
      <c r="L847" s="3">
        <f>Q2_Table[[#This Row],[Year Joined]]-Q2_Table[[#This Row],[Year Founded]]</f>
        <v>4</v>
      </c>
    </row>
    <row r="848" spans="1:12" x14ac:dyDescent="0.2">
      <c r="A848" t="s">
        <v>1969</v>
      </c>
      <c r="B848" s="2">
        <v>1000000000</v>
      </c>
      <c r="C848" s="1">
        <v>44558</v>
      </c>
      <c r="D848" s="3" t="str">
        <f>TEXT(Q2_Table[[#This Row],[Date Joined]],"yyyy")</f>
        <v>2021</v>
      </c>
      <c r="E848" t="s">
        <v>23</v>
      </c>
      <c r="F848" t="s">
        <v>442</v>
      </c>
      <c r="G848" t="s">
        <v>70</v>
      </c>
      <c r="H848" t="s">
        <v>14</v>
      </c>
      <c r="I848" s="3">
        <v>2016</v>
      </c>
      <c r="J848" s="7">
        <v>111000000</v>
      </c>
      <c r="K848" t="s">
        <v>1970</v>
      </c>
      <c r="L848" s="3">
        <f>Q2_Table[[#This Row],[Year Joined]]-Q2_Table[[#This Row],[Year Founded]]</f>
        <v>5</v>
      </c>
    </row>
    <row r="849" spans="1:12" x14ac:dyDescent="0.2">
      <c r="A849" t="s">
        <v>2232</v>
      </c>
      <c r="B849" s="2">
        <v>1000000000</v>
      </c>
      <c r="C849" s="1">
        <v>44448</v>
      </c>
      <c r="D849" s="3" t="str">
        <f>TEXT(Q2_Table[[#This Row],[Date Joined]],"yyyy")</f>
        <v>2021</v>
      </c>
      <c r="E849" t="s">
        <v>97</v>
      </c>
      <c r="F849" t="s">
        <v>2153</v>
      </c>
      <c r="G849" t="s">
        <v>19</v>
      </c>
      <c r="H849" t="s">
        <v>20</v>
      </c>
      <c r="I849" s="3">
        <v>2017</v>
      </c>
      <c r="J849" s="7">
        <v>265000000</v>
      </c>
      <c r="K849" t="s">
        <v>2233</v>
      </c>
      <c r="L849" s="3">
        <f>Q2_Table[[#This Row],[Year Joined]]-Q2_Table[[#This Row],[Year Founded]]</f>
        <v>4</v>
      </c>
    </row>
    <row r="850" spans="1:12" x14ac:dyDescent="0.2">
      <c r="A850" t="s">
        <v>1762</v>
      </c>
      <c r="B850" s="2">
        <v>1000000000</v>
      </c>
      <c r="C850" s="1">
        <v>44189</v>
      </c>
      <c r="D850" s="3" t="str">
        <f>TEXT(Q2_Table[[#This Row],[Date Joined]],"yyyy")</f>
        <v>2020</v>
      </c>
      <c r="E850" t="s">
        <v>17</v>
      </c>
      <c r="F850" t="s">
        <v>77</v>
      </c>
      <c r="G850" t="s">
        <v>13</v>
      </c>
      <c r="H850" t="s">
        <v>14</v>
      </c>
      <c r="I850" s="3">
        <v>2015</v>
      </c>
      <c r="J850" s="7">
        <v>10000000</v>
      </c>
      <c r="K850" t="s">
        <v>1763</v>
      </c>
      <c r="L850" s="3">
        <f>Q2_Table[[#This Row],[Year Joined]]-Q2_Table[[#This Row],[Year Founded]]</f>
        <v>5</v>
      </c>
    </row>
    <row r="851" spans="1:12" x14ac:dyDescent="0.2">
      <c r="A851" t="s">
        <v>1786</v>
      </c>
      <c r="B851" s="2">
        <v>1000000000</v>
      </c>
      <c r="C851" s="1">
        <v>44447</v>
      </c>
      <c r="D851" s="3" t="str">
        <f>TEXT(Q2_Table[[#This Row],[Date Joined]],"yyyy")</f>
        <v>2021</v>
      </c>
      <c r="E851" t="s">
        <v>27</v>
      </c>
      <c r="F851" t="s">
        <v>42</v>
      </c>
      <c r="G851" t="s">
        <v>43</v>
      </c>
      <c r="H851" t="s">
        <v>33</v>
      </c>
      <c r="I851" s="3">
        <v>2017</v>
      </c>
      <c r="J851" s="7">
        <v>116000000</v>
      </c>
      <c r="K851" t="s">
        <v>1787</v>
      </c>
      <c r="L851" s="3">
        <f>Q2_Table[[#This Row],[Year Joined]]-Q2_Table[[#This Row],[Year Founded]]</f>
        <v>4</v>
      </c>
    </row>
    <row r="852" spans="1:12" x14ac:dyDescent="0.2">
      <c r="A852" t="s">
        <v>2234</v>
      </c>
      <c r="B852" s="2">
        <v>1000000000</v>
      </c>
      <c r="C852" s="1">
        <v>44474</v>
      </c>
      <c r="D852" s="3" t="str">
        <f>TEXT(Q2_Table[[#This Row],[Date Joined]],"yyyy")</f>
        <v>2021</v>
      </c>
      <c r="E852" t="s">
        <v>27</v>
      </c>
      <c r="F852" t="s">
        <v>101</v>
      </c>
      <c r="G852" t="s">
        <v>19</v>
      </c>
      <c r="H852" t="s">
        <v>20</v>
      </c>
      <c r="I852" s="3">
        <v>2017</v>
      </c>
      <c r="J852" s="7">
        <v>110000000</v>
      </c>
      <c r="K852" t="s">
        <v>2235</v>
      </c>
      <c r="L852" s="3">
        <f>Q2_Table[[#This Row],[Year Joined]]-Q2_Table[[#This Row],[Year Founded]]</f>
        <v>4</v>
      </c>
    </row>
    <row r="853" spans="1:12" x14ac:dyDescent="0.2">
      <c r="A853" t="s">
        <v>1989</v>
      </c>
      <c r="B853" s="2">
        <v>1000000000</v>
      </c>
      <c r="C853" s="1">
        <v>44348</v>
      </c>
      <c r="D853" s="3" t="str">
        <f>TEXT(Q2_Table[[#This Row],[Date Joined]],"yyyy")</f>
        <v>2021</v>
      </c>
      <c r="E853" t="s">
        <v>27</v>
      </c>
      <c r="G853" t="s">
        <v>465</v>
      </c>
      <c r="H853" t="s">
        <v>14</v>
      </c>
      <c r="I853" s="3">
        <v>2019</v>
      </c>
      <c r="J853" s="7">
        <v>100000000</v>
      </c>
      <c r="K853" t="s">
        <v>1990</v>
      </c>
      <c r="L853" s="3">
        <f>Q2_Table[[#This Row],[Year Joined]]-Q2_Table[[#This Row],[Year Founded]]</f>
        <v>2</v>
      </c>
    </row>
    <row r="854" spans="1:12" x14ac:dyDescent="0.2">
      <c r="A854" t="s">
        <v>2236</v>
      </c>
      <c r="B854" s="2">
        <v>1000000000</v>
      </c>
      <c r="C854" s="1">
        <v>44425</v>
      </c>
      <c r="D854" s="3" t="str">
        <f>TEXT(Q2_Table[[#This Row],[Date Joined]],"yyyy")</f>
        <v>2021</v>
      </c>
      <c r="E854" t="s">
        <v>97</v>
      </c>
      <c r="F854" t="s">
        <v>101</v>
      </c>
      <c r="G854" t="s">
        <v>19</v>
      </c>
      <c r="H854" t="s">
        <v>20</v>
      </c>
      <c r="I854" s="3">
        <v>2014</v>
      </c>
      <c r="J854" s="7">
        <v>202000000</v>
      </c>
      <c r="K854" t="s">
        <v>2237</v>
      </c>
      <c r="L854" s="3">
        <f>Q2_Table[[#This Row],[Year Joined]]-Q2_Table[[#This Row],[Year Founded]]</f>
        <v>7</v>
      </c>
    </row>
    <row r="855" spans="1:12" x14ac:dyDescent="0.2">
      <c r="A855" t="s">
        <v>2238</v>
      </c>
      <c r="B855" s="2">
        <v>1000000000</v>
      </c>
      <c r="C855" s="1">
        <v>43291</v>
      </c>
      <c r="D855" s="3" t="str">
        <f>TEXT(Q2_Table[[#This Row],[Date Joined]],"yyyy")</f>
        <v>2018</v>
      </c>
      <c r="E855" t="s">
        <v>36</v>
      </c>
      <c r="F855" t="s">
        <v>101</v>
      </c>
      <c r="G855" t="s">
        <v>19</v>
      </c>
      <c r="H855" t="s">
        <v>20</v>
      </c>
      <c r="I855" s="3">
        <v>2007</v>
      </c>
      <c r="J855" s="7">
        <v>325000000</v>
      </c>
      <c r="K855" t="s">
        <v>2239</v>
      </c>
      <c r="L855" s="3">
        <f>Q2_Table[[#This Row],[Year Joined]]-Q2_Table[[#This Row],[Year Founded]]</f>
        <v>11</v>
      </c>
    </row>
    <row r="856" spans="1:12" x14ac:dyDescent="0.2">
      <c r="A856" t="s">
        <v>2240</v>
      </c>
      <c r="B856" s="2">
        <v>1000000000</v>
      </c>
      <c r="C856" s="1">
        <v>43634</v>
      </c>
      <c r="D856" s="3" t="str">
        <f>TEXT(Q2_Table[[#This Row],[Date Joined]],"yyyy")</f>
        <v>2019</v>
      </c>
      <c r="E856" t="s">
        <v>11</v>
      </c>
      <c r="F856" t="s">
        <v>315</v>
      </c>
      <c r="G856" t="s">
        <v>316</v>
      </c>
      <c r="H856" t="s">
        <v>33</v>
      </c>
      <c r="I856" s="3">
        <v>2016</v>
      </c>
      <c r="J856" s="7">
        <v>293000000</v>
      </c>
      <c r="K856" t="s">
        <v>2241</v>
      </c>
      <c r="L856" s="3">
        <f>Q2_Table[[#This Row],[Year Joined]]-Q2_Table[[#This Row],[Year Founded]]</f>
        <v>3</v>
      </c>
    </row>
    <row r="857" spans="1:12" x14ac:dyDescent="0.2">
      <c r="A857" t="s">
        <v>2242</v>
      </c>
      <c r="B857" s="2">
        <v>1000000000</v>
      </c>
      <c r="C857" s="1">
        <v>44516</v>
      </c>
      <c r="D857" s="3" t="str">
        <f>TEXT(Q2_Table[[#This Row],[Date Joined]],"yyyy")</f>
        <v>2021</v>
      </c>
      <c r="E857" t="s">
        <v>17</v>
      </c>
      <c r="F857" t="s">
        <v>69</v>
      </c>
      <c r="G857" t="s">
        <v>70</v>
      </c>
      <c r="H857" t="s">
        <v>14</v>
      </c>
      <c r="I857" s="3">
        <v>2021</v>
      </c>
      <c r="J857" s="7">
        <v>218000000</v>
      </c>
      <c r="K857" t="s">
        <v>2243</v>
      </c>
      <c r="L857" s="3">
        <f>Q2_Table[[#This Row],[Year Joined]]-Q2_Table[[#This Row],[Year Founded]]</f>
        <v>0</v>
      </c>
    </row>
    <row r="858" spans="1:12" x14ac:dyDescent="0.2">
      <c r="A858" t="s">
        <v>1834</v>
      </c>
      <c r="B858" s="2">
        <v>1000000000</v>
      </c>
      <c r="C858" s="1">
        <v>44539</v>
      </c>
      <c r="D858" s="3" t="str">
        <f>TEXT(Q2_Table[[#This Row],[Date Joined]],"yyyy")</f>
        <v>2021</v>
      </c>
      <c r="E858" t="s">
        <v>23</v>
      </c>
      <c r="F858" t="s">
        <v>1228</v>
      </c>
      <c r="G858" t="s">
        <v>205</v>
      </c>
      <c r="H858" t="s">
        <v>20</v>
      </c>
      <c r="I858" s="3">
        <v>2020</v>
      </c>
      <c r="J858" s="7">
        <v>345000000</v>
      </c>
      <c r="K858" t="s">
        <v>1835</v>
      </c>
      <c r="L858" s="3">
        <f>Q2_Table[[#This Row],[Year Joined]]-Q2_Table[[#This Row],[Year Founded]]</f>
        <v>1</v>
      </c>
    </row>
    <row r="859" spans="1:12" x14ac:dyDescent="0.2">
      <c r="A859" t="s">
        <v>2244</v>
      </c>
      <c r="B859" s="2">
        <v>1000000000</v>
      </c>
      <c r="C859" s="1">
        <v>42255</v>
      </c>
      <c r="D859" s="3" t="str">
        <f>TEXT(Q2_Table[[#This Row],[Date Joined]],"yyyy")</f>
        <v>2015</v>
      </c>
      <c r="E859" t="s">
        <v>23</v>
      </c>
      <c r="F859" t="s">
        <v>12</v>
      </c>
      <c r="G859" t="s">
        <v>13</v>
      </c>
      <c r="H859" t="s">
        <v>14</v>
      </c>
      <c r="I859" s="3">
        <v>2011</v>
      </c>
      <c r="J859" s="7">
        <v>232000000</v>
      </c>
      <c r="K859" t="s">
        <v>2245</v>
      </c>
      <c r="L859" s="3">
        <f>Q2_Table[[#This Row],[Year Joined]]-Q2_Table[[#This Row],[Year Founded]]</f>
        <v>4</v>
      </c>
    </row>
    <row r="860" spans="1:12" x14ac:dyDescent="0.2">
      <c r="A860" t="s">
        <v>1579</v>
      </c>
      <c r="B860" s="2">
        <v>1000000000</v>
      </c>
      <c r="C860" s="1">
        <v>43643</v>
      </c>
      <c r="D860" s="3" t="str">
        <f>TEXT(Q2_Table[[#This Row],[Date Joined]],"yyyy")</f>
        <v>2019</v>
      </c>
      <c r="E860" t="s">
        <v>23</v>
      </c>
      <c r="F860" t="s">
        <v>12</v>
      </c>
      <c r="G860" t="s">
        <v>13</v>
      </c>
      <c r="H860" t="s">
        <v>14</v>
      </c>
      <c r="I860" s="3">
        <v>2015</v>
      </c>
      <c r="J860" s="7">
        <v>947000000</v>
      </c>
      <c r="K860" t="s">
        <v>1580</v>
      </c>
      <c r="L860" s="3">
        <f>Q2_Table[[#This Row],[Year Joined]]-Q2_Table[[#This Row],[Year Founded]]</f>
        <v>4</v>
      </c>
    </row>
    <row r="861" spans="1:12" x14ac:dyDescent="0.2">
      <c r="A861" t="s">
        <v>1836</v>
      </c>
      <c r="B861" s="2">
        <v>1000000000</v>
      </c>
      <c r="C861" s="1">
        <v>44411</v>
      </c>
      <c r="D861" s="3" t="str">
        <f>TEXT(Q2_Table[[#This Row],[Date Joined]],"yyyy")</f>
        <v>2021</v>
      </c>
      <c r="E861" t="s">
        <v>36</v>
      </c>
      <c r="F861" t="s">
        <v>28</v>
      </c>
      <c r="G861" t="s">
        <v>19</v>
      </c>
      <c r="H861" t="s">
        <v>20</v>
      </c>
      <c r="I861" s="3">
        <v>2012</v>
      </c>
      <c r="J861" s="7">
        <v>281000000</v>
      </c>
      <c r="K861" t="s">
        <v>1837</v>
      </c>
      <c r="L861" s="3">
        <f>Q2_Table[[#This Row],[Year Joined]]-Q2_Table[[#This Row],[Year Founded]]</f>
        <v>9</v>
      </c>
    </row>
    <row r="862" spans="1:12" x14ac:dyDescent="0.2">
      <c r="A862" t="s">
        <v>1873</v>
      </c>
      <c r="B862" s="2">
        <v>1000000000</v>
      </c>
      <c r="C862" s="1">
        <v>43551</v>
      </c>
      <c r="D862" s="3" t="str">
        <f>TEXT(Q2_Table[[#This Row],[Date Joined]],"yyyy")</f>
        <v>2019</v>
      </c>
      <c r="E862" t="s">
        <v>11</v>
      </c>
      <c r="F862" t="s">
        <v>12</v>
      </c>
      <c r="G862" t="s">
        <v>13</v>
      </c>
      <c r="H862" t="s">
        <v>14</v>
      </c>
      <c r="I862" s="3">
        <v>2014</v>
      </c>
      <c r="J862" s="7">
        <v>787000000</v>
      </c>
      <c r="K862" t="s">
        <v>1874</v>
      </c>
      <c r="L862" s="3">
        <f>Q2_Table[[#This Row],[Year Joined]]-Q2_Table[[#This Row],[Year Founded]]</f>
        <v>5</v>
      </c>
    </row>
    <row r="863" spans="1:12" x14ac:dyDescent="0.2">
      <c r="A863" t="s">
        <v>2246</v>
      </c>
      <c r="B863" s="2">
        <v>1000000000</v>
      </c>
      <c r="C863" s="1">
        <v>44587</v>
      </c>
      <c r="D863" s="3" t="str">
        <f>TEXT(Q2_Table[[#This Row],[Date Joined]],"yyyy")</f>
        <v>2022</v>
      </c>
      <c r="E863" t="s">
        <v>52</v>
      </c>
      <c r="F863" t="s">
        <v>277</v>
      </c>
      <c r="G863" t="s">
        <v>19</v>
      </c>
      <c r="H863" t="s">
        <v>20</v>
      </c>
      <c r="I863" s="3">
        <v>2014</v>
      </c>
      <c r="J863" s="7">
        <v>126000000</v>
      </c>
      <c r="K863" t="s">
        <v>2247</v>
      </c>
      <c r="L863" s="3">
        <f>Q2_Table[[#This Row],[Year Joined]]-Q2_Table[[#This Row],[Year Founded]]</f>
        <v>8</v>
      </c>
    </row>
    <row r="864" spans="1:12" x14ac:dyDescent="0.2">
      <c r="A864" t="s">
        <v>1991</v>
      </c>
      <c r="B864" s="2">
        <v>1000000000</v>
      </c>
      <c r="C864" s="1">
        <v>44515</v>
      </c>
      <c r="D864" s="3" t="str">
        <f>TEXT(Q2_Table[[#This Row],[Date Joined]],"yyyy")</f>
        <v>2021</v>
      </c>
      <c r="E864" t="s">
        <v>36</v>
      </c>
      <c r="F864" t="s">
        <v>28</v>
      </c>
      <c r="G864" t="s">
        <v>19</v>
      </c>
      <c r="H864" t="s">
        <v>20</v>
      </c>
      <c r="I864" s="3">
        <v>2009</v>
      </c>
      <c r="J864" s="7">
        <v>277000000</v>
      </c>
      <c r="K864" t="s">
        <v>1992</v>
      </c>
      <c r="L864" s="3">
        <f>Q2_Table[[#This Row],[Year Joined]]-Q2_Table[[#This Row],[Year Founded]]</f>
        <v>12</v>
      </c>
    </row>
    <row r="865" spans="1:12" x14ac:dyDescent="0.2">
      <c r="A865" t="s">
        <v>1516</v>
      </c>
      <c r="B865" s="2">
        <v>1000000000</v>
      </c>
      <c r="C865" s="1">
        <v>44482</v>
      </c>
      <c r="D865" s="3" t="str">
        <f>TEXT(Q2_Table[[#This Row],[Date Joined]],"yyyy")</f>
        <v>2021</v>
      </c>
      <c r="E865" t="s">
        <v>27</v>
      </c>
      <c r="F865" t="s">
        <v>157</v>
      </c>
      <c r="G865" t="s">
        <v>70</v>
      </c>
      <c r="H865" t="s">
        <v>14</v>
      </c>
      <c r="I865" s="3">
        <v>2009</v>
      </c>
      <c r="J865" s="7">
        <v>249000000</v>
      </c>
      <c r="K865" t="s">
        <v>1517</v>
      </c>
      <c r="L865" s="3">
        <f>Q2_Table[[#This Row],[Year Joined]]-Q2_Table[[#This Row],[Year Founded]]</f>
        <v>12</v>
      </c>
    </row>
    <row r="866" spans="1:12" x14ac:dyDescent="0.2">
      <c r="A866" t="s">
        <v>1981</v>
      </c>
      <c r="B866" s="2">
        <v>1000000000</v>
      </c>
      <c r="C866" s="1">
        <v>44384</v>
      </c>
      <c r="D866" s="3" t="str">
        <f>TEXT(Q2_Table[[#This Row],[Date Joined]],"yyyy")</f>
        <v>2021</v>
      </c>
      <c r="E866" t="s">
        <v>27</v>
      </c>
      <c r="F866" t="s">
        <v>28</v>
      </c>
      <c r="G866" t="s">
        <v>19</v>
      </c>
      <c r="H866" t="s">
        <v>20</v>
      </c>
      <c r="I866" s="3">
        <v>2018</v>
      </c>
      <c r="J866" s="7">
        <v>107000000</v>
      </c>
      <c r="K866" t="s">
        <v>1982</v>
      </c>
      <c r="L866" s="3">
        <f>Q2_Table[[#This Row],[Year Joined]]-Q2_Table[[#This Row],[Year Founded]]</f>
        <v>3</v>
      </c>
    </row>
    <row r="867" spans="1:12" x14ac:dyDescent="0.2">
      <c r="A867" t="s">
        <v>2248</v>
      </c>
      <c r="B867" s="2">
        <v>1000000000</v>
      </c>
      <c r="C867" s="1">
        <v>42831</v>
      </c>
      <c r="D867" s="3" t="str">
        <f>TEXT(Q2_Table[[#This Row],[Date Joined]],"yyyy")</f>
        <v>2017</v>
      </c>
      <c r="E867" t="s">
        <v>49</v>
      </c>
      <c r="F867" t="s">
        <v>12</v>
      </c>
      <c r="G867" t="s">
        <v>13</v>
      </c>
      <c r="H867" t="s">
        <v>14</v>
      </c>
      <c r="I867" s="3">
        <v>2012</v>
      </c>
      <c r="J867" s="7">
        <v>252000000</v>
      </c>
      <c r="K867" t="s">
        <v>2249</v>
      </c>
      <c r="L867" s="3">
        <f>Q2_Table[[#This Row],[Year Joined]]-Q2_Table[[#This Row],[Year Founded]]</f>
        <v>5</v>
      </c>
    </row>
    <row r="868" spans="1:12" x14ac:dyDescent="0.2">
      <c r="A868" t="s">
        <v>1878</v>
      </c>
      <c r="B868" s="2">
        <v>1000000000</v>
      </c>
      <c r="C868" s="1">
        <v>44238</v>
      </c>
      <c r="D868" s="3" t="str">
        <f>TEXT(Q2_Table[[#This Row],[Date Joined]],"yyyy")</f>
        <v>2021</v>
      </c>
      <c r="E868" t="s">
        <v>97</v>
      </c>
      <c r="F868" t="s">
        <v>28</v>
      </c>
      <c r="G868" t="s">
        <v>19</v>
      </c>
      <c r="H868" t="s">
        <v>20</v>
      </c>
      <c r="I868" s="3">
        <v>2017</v>
      </c>
      <c r="J868" s="7">
        <v>167000000</v>
      </c>
      <c r="K868" t="s">
        <v>1879</v>
      </c>
      <c r="L868" s="3">
        <f>Q2_Table[[#This Row],[Year Joined]]-Q2_Table[[#This Row],[Year Founded]]</f>
        <v>4</v>
      </c>
    </row>
    <row r="869" spans="1:12" x14ac:dyDescent="0.2">
      <c r="A869" t="s">
        <v>1518</v>
      </c>
      <c r="B869" s="2">
        <v>1000000000</v>
      </c>
      <c r="C869" s="1">
        <v>42865</v>
      </c>
      <c r="D869" s="3" t="str">
        <f>TEXT(Q2_Table[[#This Row],[Date Joined]],"yyyy")</f>
        <v>2017</v>
      </c>
      <c r="E869" t="s">
        <v>97</v>
      </c>
      <c r="F869" t="s">
        <v>1519</v>
      </c>
      <c r="G869" t="s">
        <v>19</v>
      </c>
      <c r="H869" t="s">
        <v>20</v>
      </c>
      <c r="I869" s="3">
        <v>2010</v>
      </c>
      <c r="J869" s="7">
        <v>394000000</v>
      </c>
      <c r="K869" t="s">
        <v>1520</v>
      </c>
      <c r="L869" s="3">
        <f>Q2_Table[[#This Row],[Year Joined]]-Q2_Table[[#This Row],[Year Founded]]</f>
        <v>7</v>
      </c>
    </row>
    <row r="870" spans="1:12" x14ac:dyDescent="0.2">
      <c r="A870" t="s">
        <v>1614</v>
      </c>
      <c r="B870" s="2">
        <v>1000000000</v>
      </c>
      <c r="C870" s="1">
        <v>42473</v>
      </c>
      <c r="D870" s="3" t="str">
        <f>TEXT(Q2_Table[[#This Row],[Date Joined]],"yyyy")</f>
        <v>2016</v>
      </c>
      <c r="E870" t="s">
        <v>23</v>
      </c>
      <c r="F870" t="s">
        <v>77</v>
      </c>
      <c r="G870" t="s">
        <v>13</v>
      </c>
      <c r="H870" t="s">
        <v>14</v>
      </c>
      <c r="I870" s="3">
        <v>2009</v>
      </c>
      <c r="J870" s="7">
        <v>650000000</v>
      </c>
      <c r="K870" t="s">
        <v>1615</v>
      </c>
      <c r="L870" s="3">
        <f>Q2_Table[[#This Row],[Year Joined]]-Q2_Table[[#This Row],[Year Founded]]</f>
        <v>7</v>
      </c>
    </row>
    <row r="871" spans="1:12" x14ac:dyDescent="0.2">
      <c r="A871" t="s">
        <v>2250</v>
      </c>
      <c r="B871" s="2">
        <v>1000000000</v>
      </c>
      <c r="C871" s="1">
        <v>44502</v>
      </c>
      <c r="D871" s="3" t="str">
        <f>TEXT(Q2_Table[[#This Row],[Date Joined]],"yyyy")</f>
        <v>2021</v>
      </c>
      <c r="E871" t="s">
        <v>36</v>
      </c>
      <c r="F871" t="s">
        <v>12</v>
      </c>
      <c r="G871" t="s">
        <v>13</v>
      </c>
      <c r="H871" t="s">
        <v>14</v>
      </c>
      <c r="I871" s="3">
        <v>2015</v>
      </c>
      <c r="J871" s="7">
        <v>144000000</v>
      </c>
      <c r="K871" t="s">
        <v>2251</v>
      </c>
      <c r="L871" s="3">
        <f>Q2_Table[[#This Row],[Year Joined]]-Q2_Table[[#This Row],[Year Founded]]</f>
        <v>6</v>
      </c>
    </row>
    <row r="872" spans="1:12" x14ac:dyDescent="0.2">
      <c r="A872" t="s">
        <v>2252</v>
      </c>
      <c r="B872" s="2">
        <v>1000000000</v>
      </c>
      <c r="C872" s="1">
        <v>43390</v>
      </c>
      <c r="D872" s="3" t="str">
        <f>TEXT(Q2_Table[[#This Row],[Date Joined]],"yyyy")</f>
        <v>2018</v>
      </c>
      <c r="E872" t="s">
        <v>11</v>
      </c>
      <c r="F872" t="s">
        <v>12</v>
      </c>
      <c r="G872" t="s">
        <v>13</v>
      </c>
      <c r="H872" t="s">
        <v>14</v>
      </c>
      <c r="I872" s="3">
        <v>2016</v>
      </c>
      <c r="J872" s="7">
        <v>1000000000</v>
      </c>
      <c r="K872" t="s">
        <v>2253</v>
      </c>
      <c r="L872" s="3">
        <f>Q2_Table[[#This Row],[Year Joined]]-Q2_Table[[#This Row],[Year Founded]]</f>
        <v>2</v>
      </c>
    </row>
    <row r="873" spans="1:12" x14ac:dyDescent="0.2">
      <c r="A873" t="s">
        <v>2254</v>
      </c>
      <c r="B873" s="2">
        <v>1000000000</v>
      </c>
      <c r="C873" s="1">
        <v>44355</v>
      </c>
      <c r="D873" s="3" t="str">
        <f>TEXT(Q2_Table[[#This Row],[Date Joined]],"yyyy")</f>
        <v>2021</v>
      </c>
      <c r="E873" t="s">
        <v>36</v>
      </c>
      <c r="F873" t="s">
        <v>1891</v>
      </c>
      <c r="G873" t="s">
        <v>19</v>
      </c>
      <c r="H873" t="s">
        <v>20</v>
      </c>
      <c r="I873" s="3">
        <v>2014</v>
      </c>
      <c r="J873" s="7">
        <v>91000000</v>
      </c>
      <c r="K873" t="s">
        <v>2255</v>
      </c>
      <c r="L873" s="3">
        <f>Q2_Table[[#This Row],[Year Joined]]-Q2_Table[[#This Row],[Year Founded]]</f>
        <v>7</v>
      </c>
    </row>
    <row r="874" spans="1:12" x14ac:dyDescent="0.2">
      <c r="A874" t="s">
        <v>1717</v>
      </c>
      <c r="B874" s="2">
        <v>1000000000</v>
      </c>
      <c r="C874" s="1">
        <v>44529</v>
      </c>
      <c r="D874" s="3" t="str">
        <f>TEXT(Q2_Table[[#This Row],[Date Joined]],"yyyy")</f>
        <v>2021</v>
      </c>
      <c r="E874" t="s">
        <v>23</v>
      </c>
      <c r="F874" t="s">
        <v>42</v>
      </c>
      <c r="G874" t="s">
        <v>43</v>
      </c>
      <c r="H874" t="s">
        <v>33</v>
      </c>
      <c r="I874" s="3">
        <v>2017</v>
      </c>
      <c r="J874" s="7">
        <v>276000000</v>
      </c>
      <c r="K874" t="s">
        <v>1718</v>
      </c>
      <c r="L874" s="3">
        <f>Q2_Table[[#This Row],[Year Joined]]-Q2_Table[[#This Row],[Year Founded]]</f>
        <v>4</v>
      </c>
    </row>
    <row r="875" spans="1:12" x14ac:dyDescent="0.2">
      <c r="A875" t="s">
        <v>2256</v>
      </c>
      <c r="B875" s="2">
        <v>1000000000</v>
      </c>
      <c r="C875" s="1">
        <v>43293</v>
      </c>
      <c r="D875" s="3" t="str">
        <f>TEXT(Q2_Table[[#This Row],[Date Joined]],"yyyy")</f>
        <v>2018</v>
      </c>
      <c r="E875" t="s">
        <v>213</v>
      </c>
      <c r="F875" t="s">
        <v>420</v>
      </c>
      <c r="G875" t="s">
        <v>421</v>
      </c>
      <c r="H875" t="s">
        <v>413</v>
      </c>
      <c r="I875" s="3">
        <v>1998</v>
      </c>
      <c r="J875" s="7">
        <v>588000000</v>
      </c>
      <c r="K875" t="s">
        <v>2257</v>
      </c>
      <c r="L875" s="3">
        <f>Q2_Table[[#This Row],[Year Joined]]-Q2_Table[[#This Row],[Year Founded]]</f>
        <v>20</v>
      </c>
    </row>
    <row r="876" spans="1:12" x14ac:dyDescent="0.2">
      <c r="A876" t="s">
        <v>2258</v>
      </c>
      <c r="B876" s="2">
        <v>1000000000</v>
      </c>
      <c r="C876" s="1">
        <v>44316</v>
      </c>
      <c r="D876" s="3" t="str">
        <f>TEXT(Q2_Table[[#This Row],[Date Joined]],"yyyy")</f>
        <v>2021</v>
      </c>
      <c r="E876" t="s">
        <v>36</v>
      </c>
      <c r="F876" t="s">
        <v>28</v>
      </c>
      <c r="G876" t="s">
        <v>19</v>
      </c>
      <c r="H876" t="s">
        <v>20</v>
      </c>
      <c r="I876" s="3">
        <v>2015</v>
      </c>
      <c r="J876" s="7">
        <v>174000000</v>
      </c>
      <c r="K876" t="s">
        <v>2259</v>
      </c>
      <c r="L876" s="3">
        <f>Q2_Table[[#This Row],[Year Joined]]-Q2_Table[[#This Row],[Year Founded]]</f>
        <v>6</v>
      </c>
    </row>
    <row r="877" spans="1:12" x14ac:dyDescent="0.2">
      <c r="A877" t="s">
        <v>1838</v>
      </c>
      <c r="B877" s="2">
        <v>1000000000</v>
      </c>
      <c r="C877" s="1">
        <v>44510</v>
      </c>
      <c r="D877" s="3" t="str">
        <f>TEXT(Q2_Table[[#This Row],[Date Joined]],"yyyy")</f>
        <v>2021</v>
      </c>
      <c r="E877" t="s">
        <v>23</v>
      </c>
      <c r="F877" t="s">
        <v>219</v>
      </c>
      <c r="G877" t="s">
        <v>70</v>
      </c>
      <c r="H877" t="s">
        <v>14</v>
      </c>
      <c r="I877" s="3">
        <v>2015</v>
      </c>
      <c r="J877" s="7">
        <v>310000000</v>
      </c>
      <c r="K877" t="s">
        <v>1839</v>
      </c>
      <c r="L877" s="3">
        <f>Q2_Table[[#This Row],[Year Joined]]-Q2_Table[[#This Row],[Year Founded]]</f>
        <v>6</v>
      </c>
    </row>
    <row r="878" spans="1:12" x14ac:dyDescent="0.2">
      <c r="A878" t="s">
        <v>1788</v>
      </c>
      <c r="B878" s="2">
        <v>1000000000</v>
      </c>
      <c r="C878" s="1">
        <v>44504</v>
      </c>
      <c r="D878" s="3" t="str">
        <f>TEXT(Q2_Table[[#This Row],[Date Joined]],"yyyy")</f>
        <v>2021</v>
      </c>
      <c r="E878" t="s">
        <v>36</v>
      </c>
      <c r="F878" t="s">
        <v>1789</v>
      </c>
      <c r="G878" t="s">
        <v>19</v>
      </c>
      <c r="H878" t="s">
        <v>20</v>
      </c>
      <c r="I878" s="3">
        <v>2018</v>
      </c>
      <c r="J878" s="7">
        <v>260000000</v>
      </c>
      <c r="K878" t="s">
        <v>1790</v>
      </c>
      <c r="L878" s="3">
        <f>Q2_Table[[#This Row],[Year Joined]]-Q2_Table[[#This Row],[Year Founded]]</f>
        <v>3</v>
      </c>
    </row>
    <row r="879" spans="1:12" x14ac:dyDescent="0.2">
      <c r="A879" t="s">
        <v>2260</v>
      </c>
      <c r="B879" s="2">
        <v>1000000000</v>
      </c>
      <c r="C879" s="1">
        <v>44396</v>
      </c>
      <c r="D879" s="3" t="str">
        <f>TEXT(Q2_Table[[#This Row],[Date Joined]],"yyyy")</f>
        <v>2021</v>
      </c>
      <c r="E879" t="s">
        <v>17</v>
      </c>
      <c r="F879" t="s">
        <v>246</v>
      </c>
      <c r="G879" t="s">
        <v>19</v>
      </c>
      <c r="H879" t="s">
        <v>20</v>
      </c>
      <c r="I879" s="3">
        <v>2012</v>
      </c>
      <c r="J879" s="7">
        <v>463000000</v>
      </c>
      <c r="K879" t="s">
        <v>2261</v>
      </c>
      <c r="L879" s="3">
        <f>Q2_Table[[#This Row],[Year Joined]]-Q2_Table[[#This Row],[Year Founded]]</f>
        <v>9</v>
      </c>
    </row>
    <row r="880" spans="1:12" x14ac:dyDescent="0.2">
      <c r="A880" t="s">
        <v>1701</v>
      </c>
      <c r="B880" s="2">
        <v>1000000000</v>
      </c>
      <c r="C880" s="1">
        <v>44606</v>
      </c>
      <c r="D880" s="3" t="str">
        <f>TEXT(Q2_Table[[#This Row],[Date Joined]],"yyyy")</f>
        <v>2022</v>
      </c>
      <c r="E880" t="s">
        <v>27</v>
      </c>
      <c r="F880" t="s">
        <v>420</v>
      </c>
      <c r="G880" t="s">
        <v>421</v>
      </c>
      <c r="H880" t="s">
        <v>413</v>
      </c>
      <c r="I880" s="3">
        <v>2016</v>
      </c>
      <c r="J880" s="7">
        <v>720000000</v>
      </c>
      <c r="K880" t="s">
        <v>1702</v>
      </c>
      <c r="L880" s="3">
        <f>Q2_Table[[#This Row],[Year Joined]]-Q2_Table[[#This Row],[Year Founded]]</f>
        <v>6</v>
      </c>
    </row>
    <row r="881" spans="1:12" x14ac:dyDescent="0.2">
      <c r="A881" t="s">
        <v>2262</v>
      </c>
      <c r="B881" s="2">
        <v>1000000000</v>
      </c>
      <c r="C881" s="1">
        <v>44022</v>
      </c>
      <c r="D881" s="3" t="str">
        <f>TEXT(Q2_Table[[#This Row],[Date Joined]],"yyyy")</f>
        <v>2020</v>
      </c>
      <c r="E881" t="s">
        <v>23</v>
      </c>
      <c r="F881" t="s">
        <v>12</v>
      </c>
      <c r="G881" t="s">
        <v>13</v>
      </c>
      <c r="H881" t="s">
        <v>14</v>
      </c>
      <c r="I881" s="3">
        <v>2016</v>
      </c>
      <c r="J881" s="7">
        <v>655000000</v>
      </c>
      <c r="K881" t="s">
        <v>2263</v>
      </c>
      <c r="L881" s="3">
        <f>Q2_Table[[#This Row],[Year Joined]]-Q2_Table[[#This Row],[Year Founded]]</f>
        <v>4</v>
      </c>
    </row>
    <row r="882" spans="1:12" x14ac:dyDescent="0.2">
      <c r="A882" t="s">
        <v>2264</v>
      </c>
      <c r="B882" s="2">
        <v>1000000000</v>
      </c>
      <c r="C882" s="1">
        <v>44203</v>
      </c>
      <c r="D882" s="3" t="str">
        <f>TEXT(Q2_Table[[#This Row],[Date Joined]],"yyyy")</f>
        <v>2021</v>
      </c>
      <c r="E882" t="s">
        <v>36</v>
      </c>
      <c r="F882" t="s">
        <v>198</v>
      </c>
      <c r="G882" t="s">
        <v>19</v>
      </c>
      <c r="H882" t="s">
        <v>20</v>
      </c>
      <c r="I882" s="3">
        <v>2015</v>
      </c>
      <c r="J882" s="7">
        <v>151000000</v>
      </c>
      <c r="K882" t="s">
        <v>2265</v>
      </c>
      <c r="L882" s="3">
        <f>Q2_Table[[#This Row],[Year Joined]]-Q2_Table[[#This Row],[Year Founded]]</f>
        <v>6</v>
      </c>
    </row>
    <row r="883" spans="1:12" x14ac:dyDescent="0.2">
      <c r="A883" t="s">
        <v>2266</v>
      </c>
      <c r="B883" s="2">
        <v>1000000000</v>
      </c>
      <c r="C883" s="1">
        <v>44252</v>
      </c>
      <c r="D883" s="3" t="str">
        <f>TEXT(Q2_Table[[#This Row],[Date Joined]],"yyyy")</f>
        <v>2021</v>
      </c>
      <c r="E883" t="s">
        <v>36</v>
      </c>
      <c r="F883" t="s">
        <v>101</v>
      </c>
      <c r="G883" t="s">
        <v>19</v>
      </c>
      <c r="H883" t="s">
        <v>20</v>
      </c>
      <c r="I883" s="3">
        <v>2013</v>
      </c>
      <c r="J883" s="7">
        <v>172000000</v>
      </c>
      <c r="K883" t="s">
        <v>2267</v>
      </c>
      <c r="L883" s="3">
        <f>Q2_Table[[#This Row],[Year Joined]]-Q2_Table[[#This Row],[Year Founded]]</f>
        <v>8</v>
      </c>
    </row>
    <row r="884" spans="1:12" x14ac:dyDescent="0.2">
      <c r="A884" t="s">
        <v>1796</v>
      </c>
      <c r="B884" s="2">
        <v>1000000000</v>
      </c>
      <c r="C884" s="1">
        <v>44447</v>
      </c>
      <c r="D884" s="3" t="str">
        <f>TEXT(Q2_Table[[#This Row],[Date Joined]],"yyyy")</f>
        <v>2021</v>
      </c>
      <c r="E884" t="s">
        <v>17</v>
      </c>
      <c r="F884" t="s">
        <v>229</v>
      </c>
      <c r="G884" t="s">
        <v>230</v>
      </c>
      <c r="H884" t="s">
        <v>20</v>
      </c>
      <c r="I884" s="3">
        <v>2020</v>
      </c>
      <c r="J884" s="7">
        <v>45000000</v>
      </c>
      <c r="K884" t="s">
        <v>1797</v>
      </c>
      <c r="L884" s="3">
        <f>Q2_Table[[#This Row],[Year Joined]]-Q2_Table[[#This Row],[Year Founded]]</f>
        <v>1</v>
      </c>
    </row>
    <row r="885" spans="1:12" x14ac:dyDescent="0.2">
      <c r="A885" t="s">
        <v>1942</v>
      </c>
      <c r="B885" s="2">
        <v>1000000000</v>
      </c>
      <c r="C885" s="1">
        <v>44235</v>
      </c>
      <c r="D885" s="3" t="str">
        <f>TEXT(Q2_Table[[#This Row],[Date Joined]],"yyyy")</f>
        <v>2021</v>
      </c>
      <c r="E885" t="s">
        <v>52</v>
      </c>
      <c r="F885" t="s">
        <v>1943</v>
      </c>
      <c r="G885" t="s">
        <v>666</v>
      </c>
      <c r="H885" t="s">
        <v>33</v>
      </c>
      <c r="I885" s="3">
        <v>2004</v>
      </c>
      <c r="J885" s="7">
        <v>346000000</v>
      </c>
      <c r="K885" t="s">
        <v>1944</v>
      </c>
      <c r="L885" s="3">
        <f>Q2_Table[[#This Row],[Year Joined]]-Q2_Table[[#This Row],[Year Founded]]</f>
        <v>17</v>
      </c>
    </row>
    <row r="886" spans="1:12" x14ac:dyDescent="0.2">
      <c r="A886" t="s">
        <v>2268</v>
      </c>
      <c r="B886" s="2">
        <v>1000000000</v>
      </c>
      <c r="C886" s="1">
        <v>44390</v>
      </c>
      <c r="D886" s="3" t="str">
        <f>TEXT(Q2_Table[[#This Row],[Date Joined]],"yyyy")</f>
        <v>2021</v>
      </c>
      <c r="E886" t="s">
        <v>27</v>
      </c>
      <c r="G886" t="s">
        <v>465</v>
      </c>
      <c r="H886" t="s">
        <v>14</v>
      </c>
      <c r="I886" s="3">
        <v>2014</v>
      </c>
      <c r="J886" s="7">
        <v>285000000</v>
      </c>
      <c r="K886" t="s">
        <v>2269</v>
      </c>
      <c r="L886" s="3">
        <f>Q2_Table[[#This Row],[Year Joined]]-Q2_Table[[#This Row],[Year Founded]]</f>
        <v>7</v>
      </c>
    </row>
    <row r="887" spans="1:12" x14ac:dyDescent="0.2">
      <c r="A887" t="s">
        <v>2270</v>
      </c>
      <c r="B887" s="2">
        <v>1000000000</v>
      </c>
      <c r="C887" s="1">
        <v>44523</v>
      </c>
      <c r="D887" s="3" t="str">
        <f>TEXT(Q2_Table[[#This Row],[Date Joined]],"yyyy")</f>
        <v>2021</v>
      </c>
      <c r="E887" t="s">
        <v>36</v>
      </c>
      <c r="F887" t="s">
        <v>69</v>
      </c>
      <c r="G887" t="s">
        <v>70</v>
      </c>
      <c r="H887" t="s">
        <v>14</v>
      </c>
      <c r="I887" s="3">
        <v>2014</v>
      </c>
      <c r="J887" s="7">
        <v>424000000</v>
      </c>
      <c r="K887" t="s">
        <v>2271</v>
      </c>
      <c r="L887" s="3">
        <f>Q2_Table[[#This Row],[Year Joined]]-Q2_Table[[#This Row],[Year Founded]]</f>
        <v>7</v>
      </c>
    </row>
    <row r="888" spans="1:12" x14ac:dyDescent="0.2">
      <c r="A888" t="s">
        <v>2272</v>
      </c>
      <c r="B888" s="2">
        <v>1000000000</v>
      </c>
      <c r="C888" s="1">
        <v>44545</v>
      </c>
      <c r="D888" s="3" t="str">
        <f>TEXT(Q2_Table[[#This Row],[Date Joined]],"yyyy")</f>
        <v>2021</v>
      </c>
      <c r="E888" t="s">
        <v>201</v>
      </c>
      <c r="F888" t="s">
        <v>277</v>
      </c>
      <c r="G888" t="s">
        <v>19</v>
      </c>
      <c r="H888" t="s">
        <v>20</v>
      </c>
      <c r="I888" s="3">
        <v>2020</v>
      </c>
      <c r="J888" s="7">
        <v>220000000</v>
      </c>
      <c r="K888" t="s">
        <v>2273</v>
      </c>
      <c r="L888" s="3">
        <f>Q2_Table[[#This Row],[Year Joined]]-Q2_Table[[#This Row],[Year Founded]]</f>
        <v>1</v>
      </c>
    </row>
    <row r="889" spans="1:12" x14ac:dyDescent="0.2">
      <c r="A889" t="s">
        <v>2274</v>
      </c>
      <c r="B889" s="2">
        <v>1000000000</v>
      </c>
      <c r="C889" s="1">
        <v>43699</v>
      </c>
      <c r="D889" s="3" t="str">
        <f>TEXT(Q2_Table[[#This Row],[Date Joined]],"yyyy")</f>
        <v>2019</v>
      </c>
      <c r="E889" t="s">
        <v>27</v>
      </c>
      <c r="F889" t="s">
        <v>2275</v>
      </c>
      <c r="G889" t="s">
        <v>666</v>
      </c>
      <c r="H889" t="s">
        <v>33</v>
      </c>
      <c r="I889" s="3">
        <v>1999</v>
      </c>
      <c r="J889" s="7">
        <v>105000000</v>
      </c>
      <c r="K889" t="s">
        <v>2276</v>
      </c>
      <c r="L889" s="3">
        <f>Q2_Table[[#This Row],[Year Joined]]-Q2_Table[[#This Row],[Year Founded]]</f>
        <v>20</v>
      </c>
    </row>
    <row r="890" spans="1:12" x14ac:dyDescent="0.2">
      <c r="A890" t="s">
        <v>1967</v>
      </c>
      <c r="B890" s="2">
        <v>1000000000</v>
      </c>
      <c r="C890" s="1">
        <v>43361</v>
      </c>
      <c r="D890" s="3" t="str">
        <f>TEXT(Q2_Table[[#This Row],[Date Joined]],"yyyy")</f>
        <v>2018</v>
      </c>
      <c r="E890" t="s">
        <v>36</v>
      </c>
      <c r="F890" t="s">
        <v>12</v>
      </c>
      <c r="G890" t="s">
        <v>13</v>
      </c>
      <c r="H890" t="s">
        <v>14</v>
      </c>
      <c r="I890" s="3">
        <v>2015</v>
      </c>
      <c r="J890" s="7">
        <v>53000000</v>
      </c>
      <c r="K890" t="s">
        <v>1968</v>
      </c>
      <c r="L890" s="3">
        <f>Q2_Table[[#This Row],[Year Joined]]-Q2_Table[[#This Row],[Year Founded]]</f>
        <v>3</v>
      </c>
    </row>
    <row r="891" spans="1:12" x14ac:dyDescent="0.2">
      <c r="A891" t="s">
        <v>1840</v>
      </c>
      <c r="B891" s="2">
        <v>1000000000</v>
      </c>
      <c r="C891" s="1">
        <v>44349</v>
      </c>
      <c r="D891" s="3" t="str">
        <f>TEXT(Q2_Table[[#This Row],[Date Joined]],"yyyy")</f>
        <v>2021</v>
      </c>
      <c r="E891" t="s">
        <v>23</v>
      </c>
      <c r="F891" t="s">
        <v>1841</v>
      </c>
      <c r="G891" t="s">
        <v>991</v>
      </c>
      <c r="H891" t="s">
        <v>33</v>
      </c>
      <c r="I891" s="3">
        <v>2013</v>
      </c>
      <c r="J891" s="7">
        <v>337000000</v>
      </c>
      <c r="K891" t="s">
        <v>1842</v>
      </c>
      <c r="L891" s="3">
        <f>Q2_Table[[#This Row],[Year Joined]]-Q2_Table[[#This Row],[Year Founded]]</f>
        <v>8</v>
      </c>
    </row>
    <row r="892" spans="1:12" x14ac:dyDescent="0.2">
      <c r="A892" t="s">
        <v>1843</v>
      </c>
      <c r="B892" s="2">
        <v>1000000000</v>
      </c>
      <c r="C892" s="1">
        <v>44439</v>
      </c>
      <c r="D892" s="3" t="str">
        <f>TEXT(Q2_Table[[#This Row],[Date Joined]],"yyyy")</f>
        <v>2021</v>
      </c>
      <c r="E892" t="s">
        <v>36</v>
      </c>
      <c r="F892" t="s">
        <v>1844</v>
      </c>
      <c r="G892" t="s">
        <v>19</v>
      </c>
      <c r="H892" t="s">
        <v>20</v>
      </c>
      <c r="I892" s="3">
        <v>2018</v>
      </c>
      <c r="J892" s="7">
        <v>124000000</v>
      </c>
      <c r="K892" t="s">
        <v>1845</v>
      </c>
      <c r="L892" s="3">
        <f>Q2_Table[[#This Row],[Year Joined]]-Q2_Table[[#This Row],[Year Founded]]</f>
        <v>3</v>
      </c>
    </row>
    <row r="893" spans="1:12" x14ac:dyDescent="0.2">
      <c r="A893" t="s">
        <v>2277</v>
      </c>
      <c r="B893" s="2">
        <v>1000000000</v>
      </c>
      <c r="C893" s="1">
        <v>44615</v>
      </c>
      <c r="D893" s="3" t="str">
        <f>TEXT(Q2_Table[[#This Row],[Date Joined]],"yyyy")</f>
        <v>2022</v>
      </c>
      <c r="E893" t="s">
        <v>97</v>
      </c>
      <c r="F893" t="s">
        <v>28</v>
      </c>
      <c r="G893" t="s">
        <v>19</v>
      </c>
      <c r="H893" t="s">
        <v>20</v>
      </c>
      <c r="I893" s="3">
        <v>2011</v>
      </c>
      <c r="J893" s="7">
        <v>449000000</v>
      </c>
      <c r="K893" t="s">
        <v>2278</v>
      </c>
      <c r="L893" s="3">
        <f>Q2_Table[[#This Row],[Year Joined]]-Q2_Table[[#This Row],[Year Founded]]</f>
        <v>11</v>
      </c>
    </row>
    <row r="894" spans="1:12" x14ac:dyDescent="0.2">
      <c r="A894" t="s">
        <v>2279</v>
      </c>
      <c r="B894" s="2">
        <v>1000000000</v>
      </c>
      <c r="C894" s="1">
        <v>43396</v>
      </c>
      <c r="D894" s="3" t="str">
        <f>TEXT(Q2_Table[[#This Row],[Date Joined]],"yyyy")</f>
        <v>2018</v>
      </c>
      <c r="E894" t="s">
        <v>156</v>
      </c>
      <c r="F894" t="s">
        <v>208</v>
      </c>
      <c r="G894" t="s">
        <v>149</v>
      </c>
      <c r="H894" t="s">
        <v>33</v>
      </c>
      <c r="I894" s="3">
        <v>2013</v>
      </c>
      <c r="J894" s="7">
        <v>396000000</v>
      </c>
      <c r="K894" t="s">
        <v>2280</v>
      </c>
      <c r="L894" s="3">
        <f>Q2_Table[[#This Row],[Year Joined]]-Q2_Table[[#This Row],[Year Founded]]</f>
        <v>5</v>
      </c>
    </row>
    <row r="895" spans="1:12" x14ac:dyDescent="0.2">
      <c r="A895" t="s">
        <v>2281</v>
      </c>
      <c r="B895" s="2">
        <v>1000000000</v>
      </c>
      <c r="C895" s="1">
        <v>44538</v>
      </c>
      <c r="D895" s="3" t="str">
        <f>TEXT(Q2_Table[[#This Row],[Date Joined]],"yyyy")</f>
        <v>2021</v>
      </c>
      <c r="E895" t="s">
        <v>36</v>
      </c>
      <c r="G895" t="s">
        <v>465</v>
      </c>
      <c r="H895" t="s">
        <v>14</v>
      </c>
      <c r="I895" s="3">
        <v>2011</v>
      </c>
      <c r="J895" s="7">
        <v>515000000</v>
      </c>
      <c r="K895" t="s">
        <v>2282</v>
      </c>
      <c r="L895" s="3">
        <f>Q2_Table[[#This Row],[Year Joined]]-Q2_Table[[#This Row],[Year Founded]]</f>
        <v>10</v>
      </c>
    </row>
    <row r="896" spans="1:12" x14ac:dyDescent="0.2">
      <c r="A896" t="s">
        <v>2283</v>
      </c>
      <c r="B896" s="2">
        <v>1000000000</v>
      </c>
      <c r="C896" s="1">
        <v>44509</v>
      </c>
      <c r="D896" s="3" t="str">
        <f>TEXT(Q2_Table[[#This Row],[Date Joined]],"yyyy")</f>
        <v>2021</v>
      </c>
      <c r="E896" t="s">
        <v>36</v>
      </c>
      <c r="F896" t="s">
        <v>101</v>
      </c>
      <c r="G896" t="s">
        <v>19</v>
      </c>
      <c r="H896" t="s">
        <v>20</v>
      </c>
      <c r="I896" s="3">
        <v>2012</v>
      </c>
      <c r="J896" s="7">
        <v>223000000</v>
      </c>
      <c r="K896" t="s">
        <v>2284</v>
      </c>
      <c r="L896" s="3">
        <f>Q2_Table[[#This Row],[Year Joined]]-Q2_Table[[#This Row],[Year Founded]]</f>
        <v>9</v>
      </c>
    </row>
    <row r="897" spans="1:12" x14ac:dyDescent="0.2">
      <c r="A897" t="s">
        <v>2285</v>
      </c>
      <c r="B897" s="2">
        <v>1000000000</v>
      </c>
      <c r="C897" s="1">
        <v>43241</v>
      </c>
      <c r="D897" s="3" t="str">
        <f>TEXT(Q2_Table[[#This Row],[Date Joined]],"yyyy")</f>
        <v>2018</v>
      </c>
      <c r="E897" t="s">
        <v>124</v>
      </c>
      <c r="F897" t="s">
        <v>24</v>
      </c>
      <c r="G897" t="s">
        <v>13</v>
      </c>
      <c r="H897" t="s">
        <v>14</v>
      </c>
      <c r="I897" s="3">
        <v>2013</v>
      </c>
      <c r="J897" s="7">
        <v>200000000</v>
      </c>
      <c r="K897" t="s">
        <v>2286</v>
      </c>
      <c r="L897" s="3">
        <f>Q2_Table[[#This Row],[Year Joined]]-Q2_Table[[#This Row],[Year Founded]]</f>
        <v>5</v>
      </c>
    </row>
    <row r="898" spans="1:12" x14ac:dyDescent="0.2">
      <c r="A898" t="s">
        <v>2287</v>
      </c>
      <c r="B898" s="2">
        <v>1000000000</v>
      </c>
      <c r="C898" s="1">
        <v>43999</v>
      </c>
      <c r="D898" s="3" t="str">
        <f>TEXT(Q2_Table[[#This Row],[Date Joined]],"yyyy")</f>
        <v>2020</v>
      </c>
      <c r="E898" t="s">
        <v>97</v>
      </c>
      <c r="F898" t="s">
        <v>1490</v>
      </c>
      <c r="G898" t="s">
        <v>19</v>
      </c>
      <c r="H898" t="s">
        <v>20</v>
      </c>
      <c r="I898" s="3">
        <v>2016</v>
      </c>
      <c r="J898" s="7">
        <v>192000000</v>
      </c>
      <c r="K898" t="s">
        <v>2288</v>
      </c>
      <c r="L898" s="3">
        <f>Q2_Table[[#This Row],[Year Joined]]-Q2_Table[[#This Row],[Year Founded]]</f>
        <v>4</v>
      </c>
    </row>
    <row r="899" spans="1:12" x14ac:dyDescent="0.2">
      <c r="A899" t="s">
        <v>1597</v>
      </c>
      <c r="B899" s="2">
        <v>1000000000</v>
      </c>
      <c r="C899" s="1">
        <v>44278</v>
      </c>
      <c r="D899" s="3" t="str">
        <f>TEXT(Q2_Table[[#This Row],[Date Joined]],"yyyy")</f>
        <v>2021</v>
      </c>
      <c r="E899" t="s">
        <v>201</v>
      </c>
      <c r="F899" t="s">
        <v>1598</v>
      </c>
      <c r="G899" t="s">
        <v>19</v>
      </c>
      <c r="H899" t="s">
        <v>20</v>
      </c>
      <c r="I899" s="3">
        <v>2019</v>
      </c>
      <c r="J899" s="7">
        <v>632000000</v>
      </c>
      <c r="K899" t="s">
        <v>1599</v>
      </c>
      <c r="L899" s="3">
        <f>Q2_Table[[#This Row],[Year Joined]]-Q2_Table[[#This Row],[Year Founded]]</f>
        <v>2</v>
      </c>
    </row>
    <row r="900" spans="1:12" x14ac:dyDescent="0.2">
      <c r="A900" t="s">
        <v>1995</v>
      </c>
      <c r="B900" s="2">
        <v>1000000000</v>
      </c>
      <c r="C900" s="1">
        <v>43151</v>
      </c>
      <c r="D900" s="3" t="str">
        <f>TEXT(Q2_Table[[#This Row],[Date Joined]],"yyyy")</f>
        <v>2018</v>
      </c>
      <c r="E900" t="s">
        <v>11</v>
      </c>
      <c r="F900" t="s">
        <v>1251</v>
      </c>
      <c r="G900" t="s">
        <v>357</v>
      </c>
      <c r="H900" t="s">
        <v>14</v>
      </c>
      <c r="I900" s="3">
        <v>2010</v>
      </c>
      <c r="J900" s="7">
        <v>86000000</v>
      </c>
      <c r="K900" t="s">
        <v>1996</v>
      </c>
      <c r="L900" s="3">
        <f>Q2_Table[[#This Row],[Year Joined]]-Q2_Table[[#This Row],[Year Founded]]</f>
        <v>8</v>
      </c>
    </row>
    <row r="901" spans="1:12" x14ac:dyDescent="0.2">
      <c r="A901" t="s">
        <v>2289</v>
      </c>
      <c r="B901" s="2">
        <v>1000000000</v>
      </c>
      <c r="C901" s="1">
        <v>44448</v>
      </c>
      <c r="D901" s="3" t="str">
        <f>TEXT(Q2_Table[[#This Row],[Date Joined]],"yyyy")</f>
        <v>2021</v>
      </c>
      <c r="E901" t="s">
        <v>27</v>
      </c>
      <c r="F901" t="s">
        <v>101</v>
      </c>
      <c r="G901" t="s">
        <v>19</v>
      </c>
      <c r="H901" t="s">
        <v>20</v>
      </c>
      <c r="I901" s="3">
        <v>2017</v>
      </c>
      <c r="J901" s="7">
        <v>252000000</v>
      </c>
      <c r="K901" t="s">
        <v>2290</v>
      </c>
      <c r="L901" s="3">
        <f>Q2_Table[[#This Row],[Year Joined]]-Q2_Table[[#This Row],[Year Founded]]</f>
        <v>4</v>
      </c>
    </row>
    <row r="902" spans="1:12" x14ac:dyDescent="0.2">
      <c r="A902" t="s">
        <v>1637</v>
      </c>
      <c r="B902" s="2">
        <v>1000000000</v>
      </c>
      <c r="C902" s="1">
        <v>43643</v>
      </c>
      <c r="D902" s="3" t="str">
        <f>TEXT(Q2_Table[[#This Row],[Date Joined]],"yyyy")</f>
        <v>2019</v>
      </c>
      <c r="E902" t="s">
        <v>36</v>
      </c>
      <c r="F902" t="s">
        <v>77</v>
      </c>
      <c r="G902" t="s">
        <v>13</v>
      </c>
      <c r="H902" t="s">
        <v>14</v>
      </c>
      <c r="I902" s="3">
        <v>2015</v>
      </c>
      <c r="J902" s="7">
        <v>432000000</v>
      </c>
      <c r="K902" t="s">
        <v>1638</v>
      </c>
      <c r="L902" s="3">
        <f>Q2_Table[[#This Row],[Year Joined]]-Q2_Table[[#This Row],[Year Founded]]</f>
        <v>4</v>
      </c>
    </row>
    <row r="903" spans="1:12" x14ac:dyDescent="0.2">
      <c r="A903" t="s">
        <v>1521</v>
      </c>
      <c r="B903" s="2">
        <v>1000000000</v>
      </c>
      <c r="C903" s="1">
        <v>42597</v>
      </c>
      <c r="D903" s="3" t="str">
        <f>TEXT(Q2_Table[[#This Row],[Date Joined]],"yyyy")</f>
        <v>2016</v>
      </c>
      <c r="E903" t="s">
        <v>17</v>
      </c>
      <c r="F903" t="s">
        <v>1522</v>
      </c>
      <c r="G903" t="s">
        <v>316</v>
      </c>
      <c r="H903" t="s">
        <v>33</v>
      </c>
      <c r="I903" s="3">
        <v>1999</v>
      </c>
      <c r="J903" s="7">
        <v>1000000000</v>
      </c>
      <c r="K903" t="s">
        <v>1523</v>
      </c>
      <c r="L903" s="3">
        <f>Q2_Table[[#This Row],[Year Joined]]-Q2_Table[[#This Row],[Year Founded]]</f>
        <v>17</v>
      </c>
    </row>
    <row r="904" spans="1:12" x14ac:dyDescent="0.2">
      <c r="A904" t="s">
        <v>1772</v>
      </c>
      <c r="B904" s="2">
        <v>1000000000</v>
      </c>
      <c r="C904" s="1">
        <v>43510</v>
      </c>
      <c r="D904" s="3" t="str">
        <f>TEXT(Q2_Table[[#This Row],[Date Joined]],"yyyy")</f>
        <v>2019</v>
      </c>
      <c r="E904" t="s">
        <v>17</v>
      </c>
      <c r="F904" t="s">
        <v>771</v>
      </c>
      <c r="G904" t="s">
        <v>43</v>
      </c>
      <c r="H904" t="s">
        <v>33</v>
      </c>
      <c r="I904" s="3">
        <v>2009</v>
      </c>
      <c r="J904" s="7">
        <v>324000000</v>
      </c>
      <c r="K904" t="s">
        <v>1773</v>
      </c>
      <c r="L904" s="3">
        <f>Q2_Table[[#This Row],[Year Joined]]-Q2_Table[[#This Row],[Year Founded]]</f>
        <v>10</v>
      </c>
    </row>
    <row r="905" spans="1:12" x14ac:dyDescent="0.2">
      <c r="A905" t="s">
        <v>2291</v>
      </c>
      <c r="B905" s="2">
        <v>1000000000</v>
      </c>
      <c r="C905" s="1">
        <v>44518</v>
      </c>
      <c r="D905" s="3" t="str">
        <f>TEXT(Q2_Table[[#This Row],[Date Joined]],"yyyy")</f>
        <v>2021</v>
      </c>
      <c r="E905" t="s">
        <v>701</v>
      </c>
      <c r="F905" t="s">
        <v>101</v>
      </c>
      <c r="G905" t="s">
        <v>19</v>
      </c>
      <c r="H905" t="s">
        <v>20</v>
      </c>
      <c r="I905" s="3">
        <v>2016</v>
      </c>
      <c r="J905" s="7">
        <v>254000000</v>
      </c>
      <c r="K905" t="s">
        <v>2292</v>
      </c>
      <c r="L905" s="3">
        <f>Q2_Table[[#This Row],[Year Joined]]-Q2_Table[[#This Row],[Year Founded]]</f>
        <v>5</v>
      </c>
    </row>
    <row r="906" spans="1:12" x14ac:dyDescent="0.2">
      <c r="A906" t="s">
        <v>2293</v>
      </c>
      <c r="B906" s="2">
        <v>1000000000</v>
      </c>
      <c r="C906" s="1">
        <v>44461</v>
      </c>
      <c r="D906" s="3" t="str">
        <f>TEXT(Q2_Table[[#This Row],[Date Joined]],"yyyy")</f>
        <v>2021</v>
      </c>
      <c r="E906" t="s">
        <v>36</v>
      </c>
      <c r="F906" t="s">
        <v>28</v>
      </c>
      <c r="G906" t="s">
        <v>19</v>
      </c>
      <c r="H906" t="s">
        <v>20</v>
      </c>
      <c r="I906" s="3">
        <v>2016</v>
      </c>
      <c r="J906" s="7">
        <v>51000000</v>
      </c>
      <c r="K906" t="s">
        <v>2294</v>
      </c>
      <c r="L906" s="3">
        <f>Q2_Table[[#This Row],[Year Joined]]-Q2_Table[[#This Row],[Year Founded]]</f>
        <v>5</v>
      </c>
    </row>
    <row r="907" spans="1:12" x14ac:dyDescent="0.2">
      <c r="A907" t="s">
        <v>1675</v>
      </c>
      <c r="B907" s="2">
        <v>1000000000</v>
      </c>
      <c r="C907" s="1">
        <v>44532</v>
      </c>
      <c r="D907" s="3" t="str">
        <f>TEXT(Q2_Table[[#This Row],[Date Joined]],"yyyy")</f>
        <v>2021</v>
      </c>
      <c r="E907" t="s">
        <v>201</v>
      </c>
      <c r="F907" t="s">
        <v>28</v>
      </c>
      <c r="G907" t="s">
        <v>19</v>
      </c>
      <c r="H907" t="s">
        <v>20</v>
      </c>
      <c r="I907" s="3">
        <v>2018</v>
      </c>
      <c r="J907" s="7">
        <v>141000000</v>
      </c>
      <c r="K907" t="s">
        <v>1676</v>
      </c>
      <c r="L907" s="3">
        <f>Q2_Table[[#This Row],[Year Joined]]-Q2_Table[[#This Row],[Year Founded]]</f>
        <v>3</v>
      </c>
    </row>
    <row r="908" spans="1:12" x14ac:dyDescent="0.2">
      <c r="A908" t="s">
        <v>1677</v>
      </c>
      <c r="B908" s="2">
        <v>1000000000</v>
      </c>
      <c r="C908" s="1">
        <v>44504</v>
      </c>
      <c r="D908" s="3" t="str">
        <f>TEXT(Q2_Table[[#This Row],[Date Joined]],"yyyy")</f>
        <v>2021</v>
      </c>
      <c r="E908" t="s">
        <v>97</v>
      </c>
      <c r="F908" t="s">
        <v>482</v>
      </c>
      <c r="G908" t="s">
        <v>19</v>
      </c>
      <c r="H908" t="s">
        <v>20</v>
      </c>
      <c r="I908" s="3">
        <v>2016</v>
      </c>
      <c r="J908" s="7">
        <v>241000000</v>
      </c>
      <c r="K908" t="s">
        <v>1678</v>
      </c>
      <c r="L908" s="3">
        <f>Q2_Table[[#This Row],[Year Joined]]-Q2_Table[[#This Row],[Year Founded]]</f>
        <v>5</v>
      </c>
    </row>
    <row r="909" spans="1:12" x14ac:dyDescent="0.2">
      <c r="A909" t="s">
        <v>2295</v>
      </c>
      <c r="B909" s="2">
        <v>1000000000</v>
      </c>
      <c r="C909" s="1">
        <v>43297</v>
      </c>
      <c r="D909" s="3" t="str">
        <f>TEXT(Q2_Table[[#This Row],[Date Joined]],"yyyy")</f>
        <v>2018</v>
      </c>
      <c r="E909" t="s">
        <v>49</v>
      </c>
      <c r="F909" t="s">
        <v>101</v>
      </c>
      <c r="G909" t="s">
        <v>19</v>
      </c>
      <c r="H909" t="s">
        <v>20</v>
      </c>
      <c r="I909" s="3">
        <v>2016</v>
      </c>
      <c r="J909" s="7">
        <v>60000000</v>
      </c>
      <c r="K909" t="s">
        <v>2296</v>
      </c>
      <c r="L909" s="3">
        <f>Q2_Table[[#This Row],[Year Joined]]-Q2_Table[[#This Row],[Year Founded]]</f>
        <v>2</v>
      </c>
    </row>
    <row r="910" spans="1:12" x14ac:dyDescent="0.2">
      <c r="A910" t="s">
        <v>2297</v>
      </c>
      <c r="B910" s="2">
        <v>1000000000</v>
      </c>
      <c r="C910" s="1">
        <v>44271</v>
      </c>
      <c r="D910" s="3" t="str">
        <f>TEXT(Q2_Table[[#This Row],[Date Joined]],"yyyy")</f>
        <v>2021</v>
      </c>
      <c r="E910" t="s">
        <v>36</v>
      </c>
      <c r="G910" t="s">
        <v>465</v>
      </c>
      <c r="H910" t="s">
        <v>14</v>
      </c>
      <c r="I910" s="3">
        <v>2007</v>
      </c>
      <c r="J910" s="7">
        <v>352000000</v>
      </c>
      <c r="K910" t="s">
        <v>2298</v>
      </c>
      <c r="L910" s="3">
        <f>Q2_Table[[#This Row],[Year Joined]]-Q2_Table[[#This Row],[Year Founded]]</f>
        <v>14</v>
      </c>
    </row>
    <row r="911" spans="1:12" x14ac:dyDescent="0.2">
      <c r="A911" t="s">
        <v>2299</v>
      </c>
      <c r="B911" s="2">
        <v>1000000000</v>
      </c>
      <c r="C911" s="1">
        <v>44606</v>
      </c>
      <c r="D911" s="3" t="str">
        <f>TEXT(Q2_Table[[#This Row],[Date Joined]],"yyyy")</f>
        <v>2022</v>
      </c>
      <c r="E911" t="s">
        <v>27</v>
      </c>
      <c r="F911" t="s">
        <v>42</v>
      </c>
      <c r="G911" t="s">
        <v>43</v>
      </c>
      <c r="H911" t="s">
        <v>33</v>
      </c>
      <c r="I911" s="3">
        <v>2018</v>
      </c>
      <c r="J911" s="7">
        <v>239000000</v>
      </c>
      <c r="K911" t="s">
        <v>2300</v>
      </c>
      <c r="L911" s="3">
        <f>Q2_Table[[#This Row],[Year Joined]]-Q2_Table[[#This Row],[Year Founded]]</f>
        <v>4</v>
      </c>
    </row>
    <row r="912" spans="1:12" x14ac:dyDescent="0.2">
      <c r="A912" t="s">
        <v>2301</v>
      </c>
      <c r="B912" s="2">
        <v>1000000000</v>
      </c>
      <c r="C912" s="1">
        <v>44572</v>
      </c>
      <c r="D912" s="3" t="str">
        <f>TEXT(Q2_Table[[#This Row],[Date Joined]],"yyyy")</f>
        <v>2022</v>
      </c>
      <c r="E912" t="s">
        <v>201</v>
      </c>
      <c r="F912" t="s">
        <v>2302</v>
      </c>
      <c r="G912" t="s">
        <v>357</v>
      </c>
      <c r="H912" t="s">
        <v>14</v>
      </c>
      <c r="I912" s="3">
        <v>2015</v>
      </c>
      <c r="J912" s="7">
        <v>190000000</v>
      </c>
      <c r="K912" t="s">
        <v>2303</v>
      </c>
      <c r="L912" s="3">
        <f>Q2_Table[[#This Row],[Year Joined]]-Q2_Table[[#This Row],[Year Founded]]</f>
        <v>7</v>
      </c>
    </row>
    <row r="913" spans="1:12" x14ac:dyDescent="0.2">
      <c r="A913" t="s">
        <v>1945</v>
      </c>
      <c r="B913" s="2">
        <v>1000000000</v>
      </c>
      <c r="C913" s="1">
        <v>44419</v>
      </c>
      <c r="D913" s="3" t="str">
        <f>TEXT(Q2_Table[[#This Row],[Date Joined]],"yyyy")</f>
        <v>2021</v>
      </c>
      <c r="E913" t="s">
        <v>36</v>
      </c>
      <c r="F913" t="s">
        <v>28</v>
      </c>
      <c r="G913" t="s">
        <v>19</v>
      </c>
      <c r="H913" t="s">
        <v>20</v>
      </c>
      <c r="I913" s="3">
        <v>2017</v>
      </c>
      <c r="J913" s="7">
        <v>200000000</v>
      </c>
      <c r="K913" t="s">
        <v>1946</v>
      </c>
      <c r="L913" s="3">
        <f>Q2_Table[[#This Row],[Year Joined]]-Q2_Table[[#This Row],[Year Founded]]</f>
        <v>4</v>
      </c>
    </row>
    <row r="914" spans="1:12" x14ac:dyDescent="0.2">
      <c r="A914" t="s">
        <v>2304</v>
      </c>
      <c r="B914" s="2">
        <v>1000000000</v>
      </c>
      <c r="C914" s="1">
        <v>44536</v>
      </c>
      <c r="D914" s="3" t="str">
        <f>TEXT(Q2_Table[[#This Row],[Date Joined]],"yyyy")</f>
        <v>2021</v>
      </c>
      <c r="E914" t="s">
        <v>23</v>
      </c>
      <c r="F914" t="s">
        <v>2305</v>
      </c>
      <c r="G914" t="s">
        <v>38</v>
      </c>
      <c r="H914" t="s">
        <v>39</v>
      </c>
      <c r="I914" s="3">
        <v>2011</v>
      </c>
      <c r="J914" s="7">
        <v>125000000</v>
      </c>
      <c r="K914" t="s">
        <v>2306</v>
      </c>
      <c r="L914" s="3">
        <f>Q2_Table[[#This Row],[Year Joined]]-Q2_Table[[#This Row],[Year Founded]]</f>
        <v>10</v>
      </c>
    </row>
    <row r="915" spans="1:12" x14ac:dyDescent="0.2">
      <c r="A915" t="s">
        <v>1846</v>
      </c>
      <c r="B915" s="2">
        <v>1000000000</v>
      </c>
      <c r="C915" s="1">
        <v>44592</v>
      </c>
      <c r="D915" s="3" t="str">
        <f>TEXT(Q2_Table[[#This Row],[Date Joined]],"yyyy")</f>
        <v>2022</v>
      </c>
      <c r="E915" t="s">
        <v>27</v>
      </c>
      <c r="F915" t="s">
        <v>28</v>
      </c>
      <c r="G915" t="s">
        <v>19</v>
      </c>
      <c r="H915" t="s">
        <v>20</v>
      </c>
      <c r="I915" s="3">
        <v>2021</v>
      </c>
      <c r="J915" s="7">
        <v>118000000</v>
      </c>
      <c r="K915" t="s">
        <v>1847</v>
      </c>
      <c r="L915" s="3">
        <f>Q2_Table[[#This Row],[Year Joined]]-Q2_Table[[#This Row],[Year Founded]]</f>
        <v>1</v>
      </c>
    </row>
    <row r="916" spans="1:12" x14ac:dyDescent="0.2">
      <c r="A916" t="s">
        <v>1947</v>
      </c>
      <c r="B916" s="2">
        <v>1000000000</v>
      </c>
      <c r="C916" s="1">
        <v>44147</v>
      </c>
      <c r="D916" s="3" t="str">
        <f>TEXT(Q2_Table[[#This Row],[Date Joined]],"yyyy")</f>
        <v>2020</v>
      </c>
      <c r="E916" t="s">
        <v>23</v>
      </c>
      <c r="F916" t="s">
        <v>1948</v>
      </c>
      <c r="G916" t="s">
        <v>19</v>
      </c>
      <c r="H916" t="s">
        <v>20</v>
      </c>
      <c r="I916" s="3">
        <v>2010</v>
      </c>
      <c r="J916" s="7">
        <v>433000000</v>
      </c>
      <c r="K916" t="s">
        <v>1949</v>
      </c>
      <c r="L916" s="3">
        <f>Q2_Table[[#This Row],[Year Joined]]-Q2_Table[[#This Row],[Year Founded]]</f>
        <v>10</v>
      </c>
    </row>
    <row r="917" spans="1:12" x14ac:dyDescent="0.2">
      <c r="A917" t="s">
        <v>1524</v>
      </c>
      <c r="B917" s="2">
        <v>1000000000</v>
      </c>
      <c r="C917" s="1">
        <v>44293</v>
      </c>
      <c r="D917" s="3" t="str">
        <f>TEXT(Q2_Table[[#This Row],[Date Joined]],"yyyy")</f>
        <v>2021</v>
      </c>
      <c r="E917" t="s">
        <v>36</v>
      </c>
      <c r="F917" t="s">
        <v>1525</v>
      </c>
      <c r="G917" t="s">
        <v>19</v>
      </c>
      <c r="H917" t="s">
        <v>20</v>
      </c>
      <c r="I917" s="3">
        <v>2011</v>
      </c>
      <c r="J917" s="7">
        <v>163000000</v>
      </c>
      <c r="K917" t="s">
        <v>1526</v>
      </c>
      <c r="L917" s="3">
        <f>Q2_Table[[#This Row],[Year Joined]]-Q2_Table[[#This Row],[Year Founded]]</f>
        <v>10</v>
      </c>
    </row>
    <row r="918" spans="1:12" x14ac:dyDescent="0.2">
      <c r="A918" t="s">
        <v>2307</v>
      </c>
      <c r="B918" s="2">
        <v>1000000000</v>
      </c>
      <c r="C918" s="1">
        <v>44434</v>
      </c>
      <c r="D918" s="3" t="str">
        <f>TEXT(Q2_Table[[#This Row],[Date Joined]],"yyyy")</f>
        <v>2021</v>
      </c>
      <c r="E918" t="s">
        <v>213</v>
      </c>
      <c r="F918" t="s">
        <v>28</v>
      </c>
      <c r="G918" t="s">
        <v>19</v>
      </c>
      <c r="H918" t="s">
        <v>20</v>
      </c>
      <c r="I918" s="3">
        <v>2011</v>
      </c>
      <c r="J918" s="7">
        <v>195000000</v>
      </c>
      <c r="K918" t="s">
        <v>2308</v>
      </c>
      <c r="L918" s="3">
        <f>Q2_Table[[#This Row],[Year Joined]]-Q2_Table[[#This Row],[Year Founded]]</f>
        <v>10</v>
      </c>
    </row>
    <row r="919" spans="1:12" x14ac:dyDescent="0.2">
      <c r="A919" t="s">
        <v>1848</v>
      </c>
      <c r="B919" s="2">
        <v>1000000000</v>
      </c>
      <c r="C919" s="1">
        <v>44281</v>
      </c>
      <c r="D919" s="3" t="str">
        <f>TEXT(Q2_Table[[#This Row],[Date Joined]],"yyyy")</f>
        <v>2021</v>
      </c>
      <c r="E919" t="s">
        <v>27</v>
      </c>
      <c r="F919" t="s">
        <v>28</v>
      </c>
      <c r="G919" t="s">
        <v>19</v>
      </c>
      <c r="H919" t="s">
        <v>20</v>
      </c>
      <c r="I919" s="3">
        <v>2016</v>
      </c>
      <c r="J919" s="7">
        <v>161000000</v>
      </c>
      <c r="K919" t="s">
        <v>1849</v>
      </c>
      <c r="L919" s="3">
        <f>Q2_Table[[#This Row],[Year Joined]]-Q2_Table[[#This Row],[Year Founded]]</f>
        <v>5</v>
      </c>
    </row>
    <row r="920" spans="1:12" x14ac:dyDescent="0.2">
      <c r="A920" t="s">
        <v>1527</v>
      </c>
      <c r="B920" s="2">
        <v>1000000000</v>
      </c>
      <c r="C920" s="1">
        <v>44280</v>
      </c>
      <c r="D920" s="3" t="str">
        <f>TEXT(Q2_Table[[#This Row],[Date Joined]],"yyyy")</f>
        <v>2021</v>
      </c>
      <c r="E920" t="s">
        <v>68</v>
      </c>
      <c r="F920" t="s">
        <v>12</v>
      </c>
      <c r="G920" t="s">
        <v>13</v>
      </c>
      <c r="H920" t="s">
        <v>14</v>
      </c>
      <c r="I920" s="3">
        <v>2017</v>
      </c>
      <c r="J920" s="7">
        <v>268000000</v>
      </c>
      <c r="K920" t="s">
        <v>1528</v>
      </c>
      <c r="L920" s="3">
        <f>Q2_Table[[#This Row],[Year Joined]]-Q2_Table[[#This Row],[Year Founded]]</f>
        <v>4</v>
      </c>
    </row>
    <row r="921" spans="1:12" x14ac:dyDescent="0.2">
      <c r="A921" t="s">
        <v>2309</v>
      </c>
      <c r="B921" s="2">
        <v>1000000000</v>
      </c>
      <c r="C921" s="1">
        <v>44517</v>
      </c>
      <c r="D921" s="3" t="str">
        <f>TEXT(Q2_Table[[#This Row],[Date Joined]],"yyyy")</f>
        <v>2021</v>
      </c>
      <c r="E921" t="s">
        <v>36</v>
      </c>
      <c r="F921" t="s">
        <v>2310</v>
      </c>
      <c r="G921" t="s">
        <v>19</v>
      </c>
      <c r="H921" t="s">
        <v>20</v>
      </c>
      <c r="I921" s="3">
        <v>2020</v>
      </c>
      <c r="J921" s="7">
        <v>100000000</v>
      </c>
      <c r="K921" t="s">
        <v>2311</v>
      </c>
      <c r="L921" s="3">
        <f>Q2_Table[[#This Row],[Year Joined]]-Q2_Table[[#This Row],[Year Founded]]</f>
        <v>1</v>
      </c>
    </row>
    <row r="922" spans="1:12" x14ac:dyDescent="0.2">
      <c r="A922" t="s">
        <v>2312</v>
      </c>
      <c r="B922" s="2">
        <v>1000000000</v>
      </c>
      <c r="C922" s="1">
        <v>44573</v>
      </c>
      <c r="D922" s="3" t="str">
        <f>TEXT(Q2_Table[[#This Row],[Date Joined]],"yyyy")</f>
        <v>2022</v>
      </c>
      <c r="E922" t="s">
        <v>11</v>
      </c>
      <c r="F922" t="s">
        <v>594</v>
      </c>
      <c r="G922" t="s">
        <v>19</v>
      </c>
      <c r="H922" t="s">
        <v>20</v>
      </c>
      <c r="I922" s="3">
        <v>2016</v>
      </c>
      <c r="J922" s="7">
        <v>166000000</v>
      </c>
      <c r="K922" t="s">
        <v>2313</v>
      </c>
      <c r="L922" s="3">
        <f>Q2_Table[[#This Row],[Year Joined]]-Q2_Table[[#This Row],[Year Founded]]</f>
        <v>6</v>
      </c>
    </row>
    <row r="923" spans="1:12" x14ac:dyDescent="0.2">
      <c r="A923" t="s">
        <v>2314</v>
      </c>
      <c r="B923" s="2">
        <v>1000000000</v>
      </c>
      <c r="C923" s="1">
        <v>44095</v>
      </c>
      <c r="D923" s="3" t="str">
        <f>TEXT(Q2_Table[[#This Row],[Date Joined]],"yyyy")</f>
        <v>2020</v>
      </c>
      <c r="E923" t="s">
        <v>17</v>
      </c>
      <c r="F923" t="s">
        <v>1120</v>
      </c>
      <c r="G923" t="s">
        <v>1121</v>
      </c>
      <c r="H923" t="s">
        <v>14</v>
      </c>
      <c r="I923" s="3">
        <v>2020</v>
      </c>
      <c r="J923" s="7">
        <v>140000000</v>
      </c>
      <c r="K923" t="s">
        <v>2315</v>
      </c>
      <c r="L923" s="3">
        <f>Q2_Table[[#This Row],[Year Joined]]-Q2_Table[[#This Row],[Year Founded]]</f>
        <v>0</v>
      </c>
    </row>
    <row r="924" spans="1:12" x14ac:dyDescent="0.2">
      <c r="A924" t="s">
        <v>2316</v>
      </c>
      <c r="B924" s="2">
        <v>1000000000</v>
      </c>
      <c r="C924" s="1">
        <v>43584</v>
      </c>
      <c r="D924" s="3" t="str">
        <f>TEXT(Q2_Table[[#This Row],[Date Joined]],"yyyy")</f>
        <v>2019</v>
      </c>
      <c r="E924" t="s">
        <v>213</v>
      </c>
      <c r="F924" t="s">
        <v>77</v>
      </c>
      <c r="G924" t="s">
        <v>13</v>
      </c>
      <c r="H924" t="s">
        <v>14</v>
      </c>
      <c r="I924" s="3">
        <v>2015</v>
      </c>
      <c r="J924" s="7" t="s">
        <v>570</v>
      </c>
      <c r="K924" t="s">
        <v>2317</v>
      </c>
      <c r="L924" s="3">
        <f>Q2_Table[[#This Row],[Year Joined]]-Q2_Table[[#This Row],[Year Founded]]</f>
        <v>4</v>
      </c>
    </row>
    <row r="925" spans="1:12" x14ac:dyDescent="0.2">
      <c r="A925" t="s">
        <v>2318</v>
      </c>
      <c r="B925" s="2">
        <v>1000000000</v>
      </c>
      <c r="C925" s="1">
        <v>44215</v>
      </c>
      <c r="D925" s="3" t="str">
        <f>TEXT(Q2_Table[[#This Row],[Date Joined]],"yyyy")</f>
        <v>2021</v>
      </c>
      <c r="E925" t="s">
        <v>27</v>
      </c>
      <c r="F925" t="s">
        <v>42</v>
      </c>
      <c r="G925" t="s">
        <v>43</v>
      </c>
      <c r="H925" t="s">
        <v>33</v>
      </c>
      <c r="I925" s="3">
        <v>2006</v>
      </c>
      <c r="J925" s="7">
        <v>370000000</v>
      </c>
      <c r="K925" t="s">
        <v>2319</v>
      </c>
      <c r="L925" s="3">
        <f>Q2_Table[[#This Row],[Year Joined]]-Q2_Table[[#This Row],[Year Founded]]</f>
        <v>15</v>
      </c>
    </row>
    <row r="926" spans="1:12" x14ac:dyDescent="0.2">
      <c r="A926" t="s">
        <v>1850</v>
      </c>
      <c r="B926" s="2">
        <v>1000000000</v>
      </c>
      <c r="C926" s="1">
        <v>44390</v>
      </c>
      <c r="D926" s="3" t="str">
        <f>TEXT(Q2_Table[[#This Row],[Date Joined]],"yyyy")</f>
        <v>2021</v>
      </c>
      <c r="E926" t="s">
        <v>97</v>
      </c>
      <c r="F926" t="s">
        <v>840</v>
      </c>
      <c r="G926" t="s">
        <v>19</v>
      </c>
      <c r="H926" t="s">
        <v>20</v>
      </c>
      <c r="I926" s="3">
        <v>2019</v>
      </c>
      <c r="J926" s="7">
        <v>315000000</v>
      </c>
      <c r="K926" t="s">
        <v>1851</v>
      </c>
      <c r="L926" s="3">
        <f>Q2_Table[[#This Row],[Year Joined]]-Q2_Table[[#This Row],[Year Founded]]</f>
        <v>2</v>
      </c>
    </row>
    <row r="927" spans="1:12" x14ac:dyDescent="0.2">
      <c r="A927" t="s">
        <v>2320</v>
      </c>
      <c r="B927" s="2">
        <v>1000000000</v>
      </c>
      <c r="C927" s="1">
        <v>44340</v>
      </c>
      <c r="D927" s="3" t="str">
        <f>TEXT(Q2_Table[[#This Row],[Date Joined]],"yyyy")</f>
        <v>2021</v>
      </c>
      <c r="E927" t="s">
        <v>17</v>
      </c>
      <c r="F927" t="s">
        <v>2321</v>
      </c>
      <c r="G927" t="s">
        <v>19</v>
      </c>
      <c r="H927" t="s">
        <v>20</v>
      </c>
      <c r="I927" s="3">
        <v>2016</v>
      </c>
      <c r="J927" s="7">
        <v>130000000</v>
      </c>
      <c r="K927" t="s">
        <v>2322</v>
      </c>
      <c r="L927" s="3">
        <f>Q2_Table[[#This Row],[Year Joined]]-Q2_Table[[#This Row],[Year Founded]]</f>
        <v>5</v>
      </c>
    </row>
    <row r="928" spans="1:12" x14ac:dyDescent="0.2">
      <c r="A928" t="s">
        <v>1679</v>
      </c>
      <c r="B928" s="2">
        <v>1000000000</v>
      </c>
      <c r="C928" s="1">
        <v>44537</v>
      </c>
      <c r="D928" s="3" t="str">
        <f>TEXT(Q2_Table[[#This Row],[Date Joined]],"yyyy")</f>
        <v>2021</v>
      </c>
      <c r="E928" t="s">
        <v>97</v>
      </c>
      <c r="F928" t="s">
        <v>157</v>
      </c>
      <c r="G928" t="s">
        <v>70</v>
      </c>
      <c r="H928" t="s">
        <v>14</v>
      </c>
      <c r="I928" s="3">
        <v>2018</v>
      </c>
      <c r="J928" s="7">
        <v>177000000</v>
      </c>
      <c r="K928" t="s">
        <v>1680</v>
      </c>
      <c r="L928" s="3">
        <f>Q2_Table[[#This Row],[Year Joined]]-Q2_Table[[#This Row],[Year Founded]]</f>
        <v>3</v>
      </c>
    </row>
    <row r="929" spans="1:12" x14ac:dyDescent="0.2">
      <c r="A929" t="s">
        <v>1852</v>
      </c>
      <c r="B929" s="2">
        <v>1000000000</v>
      </c>
      <c r="C929" s="1">
        <v>44244</v>
      </c>
      <c r="D929" s="3" t="str">
        <f>TEXT(Q2_Table[[#This Row],[Date Joined]],"yyyy")</f>
        <v>2021</v>
      </c>
      <c r="E929" t="s">
        <v>27</v>
      </c>
      <c r="F929" t="s">
        <v>101</v>
      </c>
      <c r="G929" t="s">
        <v>19</v>
      </c>
      <c r="H929" t="s">
        <v>20</v>
      </c>
      <c r="I929" s="3">
        <v>2008</v>
      </c>
      <c r="J929" s="7">
        <v>309000000</v>
      </c>
      <c r="K929" t="s">
        <v>1853</v>
      </c>
      <c r="L929" s="3">
        <f>Q2_Table[[#This Row],[Year Joined]]-Q2_Table[[#This Row],[Year Founded]]</f>
        <v>13</v>
      </c>
    </row>
    <row r="930" spans="1:12" x14ac:dyDescent="0.2">
      <c r="A930" t="s">
        <v>1529</v>
      </c>
      <c r="B930" s="2">
        <v>1000000000</v>
      </c>
      <c r="C930" s="1">
        <v>44349</v>
      </c>
      <c r="D930" s="3" t="str">
        <f>TEXT(Q2_Table[[#This Row],[Date Joined]],"yyyy")</f>
        <v>2021</v>
      </c>
      <c r="E930" t="s">
        <v>36</v>
      </c>
      <c r="F930" t="s">
        <v>77</v>
      </c>
      <c r="G930" t="s">
        <v>13</v>
      </c>
      <c r="H930" t="s">
        <v>14</v>
      </c>
      <c r="I930" s="3">
        <v>2011</v>
      </c>
      <c r="J930" s="7">
        <v>164000000</v>
      </c>
      <c r="K930" t="s">
        <v>1530</v>
      </c>
      <c r="L930" s="3">
        <f>Q2_Table[[#This Row],[Year Joined]]-Q2_Table[[#This Row],[Year Founded]]</f>
        <v>10</v>
      </c>
    </row>
    <row r="931" spans="1:12" x14ac:dyDescent="0.2">
      <c r="A931" t="s">
        <v>1588</v>
      </c>
      <c r="B931" s="2">
        <v>1000000000</v>
      </c>
      <c r="C931" s="1">
        <v>44186</v>
      </c>
      <c r="D931" s="3" t="str">
        <f>TEXT(Q2_Table[[#This Row],[Date Joined]],"yyyy")</f>
        <v>2020</v>
      </c>
      <c r="E931" t="s">
        <v>27</v>
      </c>
      <c r="F931" t="s">
        <v>28</v>
      </c>
      <c r="G931" t="s">
        <v>19</v>
      </c>
      <c r="H931" t="s">
        <v>20</v>
      </c>
      <c r="I931" s="3">
        <v>2015</v>
      </c>
      <c r="J931" s="7">
        <v>160000000</v>
      </c>
      <c r="K931" t="s">
        <v>1589</v>
      </c>
      <c r="L931" s="3">
        <f>Q2_Table[[#This Row],[Year Joined]]-Q2_Table[[#This Row],[Year Founded]]</f>
        <v>5</v>
      </c>
    </row>
    <row r="932" spans="1:12" x14ac:dyDescent="0.2">
      <c r="A932" t="s">
        <v>2323</v>
      </c>
      <c r="B932" s="2">
        <v>1000000000</v>
      </c>
      <c r="C932" s="1">
        <v>44203</v>
      </c>
      <c r="D932" s="3" t="str">
        <f>TEXT(Q2_Table[[#This Row],[Date Joined]],"yyyy")</f>
        <v>2021</v>
      </c>
      <c r="E932" t="s">
        <v>52</v>
      </c>
      <c r="F932" t="s">
        <v>2324</v>
      </c>
      <c r="G932" t="s">
        <v>19</v>
      </c>
      <c r="H932" t="s">
        <v>20</v>
      </c>
      <c r="I932" s="3">
        <v>2015</v>
      </c>
      <c r="J932" s="7">
        <v>226000000</v>
      </c>
      <c r="K932" t="s">
        <v>2325</v>
      </c>
      <c r="L932" s="3">
        <f>Q2_Table[[#This Row],[Year Joined]]-Q2_Table[[#This Row],[Year Founded]]</f>
        <v>6</v>
      </c>
    </row>
    <row r="933" spans="1:12" x14ac:dyDescent="0.2">
      <c r="A933" t="s">
        <v>2326</v>
      </c>
      <c r="B933" s="2">
        <v>1000000000</v>
      </c>
      <c r="C933" s="1">
        <v>43964</v>
      </c>
      <c r="D933" s="3" t="str">
        <f>TEXT(Q2_Table[[#This Row],[Date Joined]],"yyyy")</f>
        <v>2020</v>
      </c>
      <c r="E933" t="s">
        <v>68</v>
      </c>
      <c r="F933" t="s">
        <v>28</v>
      </c>
      <c r="G933" t="s">
        <v>19</v>
      </c>
      <c r="H933" t="s">
        <v>20</v>
      </c>
      <c r="I933" s="3">
        <v>2005</v>
      </c>
      <c r="J933" s="7">
        <v>62000000</v>
      </c>
      <c r="K933" t="s">
        <v>2327</v>
      </c>
      <c r="L933" s="3">
        <f>Q2_Table[[#This Row],[Year Joined]]-Q2_Table[[#This Row],[Year Founded]]</f>
        <v>15</v>
      </c>
    </row>
    <row r="934" spans="1:12" x14ac:dyDescent="0.2">
      <c r="A934" t="s">
        <v>1854</v>
      </c>
      <c r="B934" s="2">
        <v>1000000000</v>
      </c>
      <c r="C934" s="1">
        <v>44028</v>
      </c>
      <c r="D934" s="3" t="str">
        <f>TEXT(Q2_Table[[#This Row],[Date Joined]],"yyyy")</f>
        <v>2020</v>
      </c>
      <c r="E934" t="s">
        <v>52</v>
      </c>
      <c r="F934" t="s">
        <v>497</v>
      </c>
      <c r="G934" t="s">
        <v>19</v>
      </c>
      <c r="H934" t="s">
        <v>20</v>
      </c>
      <c r="I934" s="3">
        <v>2012</v>
      </c>
      <c r="J934" s="7">
        <v>347000000</v>
      </c>
      <c r="K934" t="s">
        <v>1855</v>
      </c>
      <c r="L934" s="3">
        <f>Q2_Table[[#This Row],[Year Joined]]-Q2_Table[[#This Row],[Year Founded]]</f>
        <v>8</v>
      </c>
    </row>
    <row r="935" spans="1:12" x14ac:dyDescent="0.2">
      <c r="A935" t="s">
        <v>1531</v>
      </c>
      <c r="B935" s="2">
        <v>1000000000</v>
      </c>
      <c r="C935" s="1">
        <v>44497</v>
      </c>
      <c r="D935" s="3" t="str">
        <f>TEXT(Q2_Table[[#This Row],[Date Joined]],"yyyy")</f>
        <v>2021</v>
      </c>
      <c r="E935" t="s">
        <v>133</v>
      </c>
      <c r="F935" t="s">
        <v>497</v>
      </c>
      <c r="G935" t="s">
        <v>19</v>
      </c>
      <c r="H935" t="s">
        <v>20</v>
      </c>
      <c r="I935" s="3">
        <v>2007</v>
      </c>
      <c r="J935" s="7">
        <v>329000000</v>
      </c>
      <c r="K935" t="s">
        <v>1532</v>
      </c>
      <c r="L935" s="3">
        <f>Q2_Table[[#This Row],[Year Joined]]-Q2_Table[[#This Row],[Year Founded]]</f>
        <v>14</v>
      </c>
    </row>
    <row r="936" spans="1:12" x14ac:dyDescent="0.2">
      <c r="A936" t="s">
        <v>1971</v>
      </c>
      <c r="B936" s="2">
        <v>1000000000</v>
      </c>
      <c r="C936" s="1">
        <v>43066</v>
      </c>
      <c r="D936" s="3" t="str">
        <f>TEXT(Q2_Table[[#This Row],[Date Joined]],"yyyy")</f>
        <v>2017</v>
      </c>
      <c r="E936" t="s">
        <v>27</v>
      </c>
      <c r="F936" t="s">
        <v>1972</v>
      </c>
      <c r="G936" t="s">
        <v>43</v>
      </c>
      <c r="H936" t="s">
        <v>33</v>
      </c>
      <c r="I936" s="3">
        <v>1990</v>
      </c>
      <c r="J936" s="7">
        <v>200000000</v>
      </c>
      <c r="K936" t="s">
        <v>1973</v>
      </c>
      <c r="L936" s="3">
        <f>Q2_Table[[#This Row],[Year Joined]]-Q2_Table[[#This Row],[Year Founded]]</f>
        <v>27</v>
      </c>
    </row>
    <row r="937" spans="1:12" x14ac:dyDescent="0.2">
      <c r="A937" t="s">
        <v>2328</v>
      </c>
      <c r="B937" s="2">
        <v>1000000000</v>
      </c>
      <c r="C937" s="1">
        <v>44643</v>
      </c>
      <c r="D937" s="3" t="str">
        <f>TEXT(Q2_Table[[#This Row],[Date Joined]],"yyyy")</f>
        <v>2022</v>
      </c>
      <c r="E937" t="s">
        <v>36</v>
      </c>
      <c r="F937" t="s">
        <v>28</v>
      </c>
      <c r="G937" t="s">
        <v>19</v>
      </c>
      <c r="H937" t="s">
        <v>20</v>
      </c>
      <c r="I937" s="3">
        <v>2015</v>
      </c>
      <c r="J937" s="7">
        <v>273000000</v>
      </c>
      <c r="K937" t="s">
        <v>2329</v>
      </c>
      <c r="L937" s="3">
        <f>Q2_Table[[#This Row],[Year Joined]]-Q2_Table[[#This Row],[Year Founded]]</f>
        <v>7</v>
      </c>
    </row>
    <row r="938" spans="1:12" x14ac:dyDescent="0.2">
      <c r="A938" t="s">
        <v>2330</v>
      </c>
      <c r="B938" s="2">
        <v>1000000000</v>
      </c>
      <c r="C938" s="1">
        <v>44508</v>
      </c>
      <c r="D938" s="3" t="str">
        <f>TEXT(Q2_Table[[#This Row],[Date Joined]],"yyyy")</f>
        <v>2021</v>
      </c>
      <c r="E938" t="s">
        <v>49</v>
      </c>
      <c r="F938" t="s">
        <v>208</v>
      </c>
      <c r="G938" t="s">
        <v>149</v>
      </c>
      <c r="H938" t="s">
        <v>33</v>
      </c>
      <c r="I938" s="3">
        <v>2020</v>
      </c>
      <c r="J938" s="7">
        <v>167000000</v>
      </c>
      <c r="K938" t="s">
        <v>2331</v>
      </c>
      <c r="L938" s="3">
        <f>Q2_Table[[#This Row],[Year Joined]]-Q2_Table[[#This Row],[Year Founded]]</f>
        <v>1</v>
      </c>
    </row>
    <row r="939" spans="1:12" x14ac:dyDescent="0.2">
      <c r="A939" t="s">
        <v>1681</v>
      </c>
      <c r="B939" s="2">
        <v>1000000000</v>
      </c>
      <c r="C939" s="1">
        <v>44476</v>
      </c>
      <c r="D939" s="3" t="str">
        <f>TEXT(Q2_Table[[#This Row],[Date Joined]],"yyyy")</f>
        <v>2021</v>
      </c>
      <c r="E939" t="s">
        <v>23</v>
      </c>
      <c r="F939" t="s">
        <v>1003</v>
      </c>
      <c r="G939" t="s">
        <v>70</v>
      </c>
      <c r="H939" t="s">
        <v>14</v>
      </c>
      <c r="I939" s="3">
        <v>2011</v>
      </c>
      <c r="J939" s="7">
        <v>521000000</v>
      </c>
      <c r="K939" t="s">
        <v>1682</v>
      </c>
      <c r="L939" s="3">
        <f>Q2_Table[[#This Row],[Year Joined]]-Q2_Table[[#This Row],[Year Founded]]</f>
        <v>10</v>
      </c>
    </row>
    <row r="940" spans="1:12" x14ac:dyDescent="0.2">
      <c r="A940" t="s">
        <v>1890</v>
      </c>
      <c r="B940" s="2">
        <v>1000000000</v>
      </c>
      <c r="C940" s="1">
        <v>44455</v>
      </c>
      <c r="D940" s="3" t="str">
        <f>TEXT(Q2_Table[[#This Row],[Date Joined]],"yyyy")</f>
        <v>2021</v>
      </c>
      <c r="E940" t="s">
        <v>11</v>
      </c>
      <c r="F940" t="s">
        <v>1891</v>
      </c>
      <c r="G940" t="s">
        <v>19</v>
      </c>
      <c r="H940" t="s">
        <v>20</v>
      </c>
      <c r="I940" s="3">
        <v>2019</v>
      </c>
      <c r="J940" s="7">
        <v>150000000</v>
      </c>
      <c r="K940" t="s">
        <v>1892</v>
      </c>
      <c r="L940" s="3">
        <f>Q2_Table[[#This Row],[Year Joined]]-Q2_Table[[#This Row],[Year Founded]]</f>
        <v>2</v>
      </c>
    </row>
    <row r="941" spans="1:12" x14ac:dyDescent="0.2">
      <c r="A941" t="s">
        <v>2332</v>
      </c>
      <c r="B941" s="2">
        <v>1000000000</v>
      </c>
      <c r="C941" s="1">
        <v>42011</v>
      </c>
      <c r="D941" s="3" t="str">
        <f>TEXT(Q2_Table[[#This Row],[Date Joined]],"yyyy")</f>
        <v>2015</v>
      </c>
      <c r="E941" t="s">
        <v>17</v>
      </c>
      <c r="F941" t="s">
        <v>2333</v>
      </c>
      <c r="G941" t="s">
        <v>19</v>
      </c>
      <c r="H941" t="s">
        <v>20</v>
      </c>
      <c r="I941" s="3">
        <v>2000</v>
      </c>
      <c r="J941" s="7">
        <v>250000000</v>
      </c>
      <c r="K941" t="s">
        <v>2334</v>
      </c>
      <c r="L941" s="3">
        <f>Q2_Table[[#This Row],[Year Joined]]-Q2_Table[[#This Row],[Year Founded]]</f>
        <v>15</v>
      </c>
    </row>
    <row r="942" spans="1:12" x14ac:dyDescent="0.2">
      <c r="A942" t="s">
        <v>2335</v>
      </c>
      <c r="B942" s="2">
        <v>1000000000</v>
      </c>
      <c r="C942" s="1">
        <v>43444</v>
      </c>
      <c r="D942" s="3" t="str">
        <f>TEXT(Q2_Table[[#This Row],[Date Joined]],"yyyy")</f>
        <v>2018</v>
      </c>
      <c r="E942" t="s">
        <v>46</v>
      </c>
      <c r="F942" t="s">
        <v>482</v>
      </c>
      <c r="G942" t="s">
        <v>19</v>
      </c>
      <c r="H942" t="s">
        <v>20</v>
      </c>
      <c r="I942" s="3">
        <v>2015</v>
      </c>
      <c r="J942" s="7">
        <v>2000000000</v>
      </c>
      <c r="K942" t="s">
        <v>2336</v>
      </c>
      <c r="L942" s="3">
        <f>Q2_Table[[#This Row],[Year Joined]]-Q2_Table[[#This Row],[Year Founded]]</f>
        <v>3</v>
      </c>
    </row>
    <row r="943" spans="1:12" x14ac:dyDescent="0.2">
      <c r="A943" t="s">
        <v>2337</v>
      </c>
      <c r="B943" s="2">
        <v>1000000000</v>
      </c>
      <c r="C943" s="1">
        <v>44531</v>
      </c>
      <c r="D943" s="3" t="str">
        <f>TEXT(Q2_Table[[#This Row],[Date Joined]],"yyyy")</f>
        <v>2021</v>
      </c>
      <c r="E943" t="s">
        <v>201</v>
      </c>
      <c r="F943" t="s">
        <v>2338</v>
      </c>
      <c r="G943" t="s">
        <v>19</v>
      </c>
      <c r="H943" t="s">
        <v>20</v>
      </c>
      <c r="I943" s="3">
        <v>2007</v>
      </c>
      <c r="J943" s="7">
        <v>330000000</v>
      </c>
      <c r="K943" t="s">
        <v>2339</v>
      </c>
      <c r="L943" s="3">
        <f>Q2_Table[[#This Row],[Year Joined]]-Q2_Table[[#This Row],[Year Founded]]</f>
        <v>14</v>
      </c>
    </row>
    <row r="944" spans="1:12" x14ac:dyDescent="0.2">
      <c r="A944" t="s">
        <v>2340</v>
      </c>
      <c r="B944" s="2">
        <v>1000000000</v>
      </c>
      <c r="C944" s="1">
        <v>43031</v>
      </c>
      <c r="D944" s="3" t="str">
        <f>TEXT(Q2_Table[[#This Row],[Date Joined]],"yyyy")</f>
        <v>2017</v>
      </c>
      <c r="E944" t="s">
        <v>17</v>
      </c>
      <c r="F944" t="s">
        <v>2341</v>
      </c>
      <c r="G944" t="s">
        <v>1405</v>
      </c>
      <c r="H944" t="s">
        <v>14</v>
      </c>
      <c r="I944" s="3">
        <v>2015</v>
      </c>
      <c r="J944" s="7">
        <v>15000000</v>
      </c>
      <c r="K944" t="s">
        <v>2342</v>
      </c>
      <c r="L944" s="3">
        <f>Q2_Table[[#This Row],[Year Joined]]-Q2_Table[[#This Row],[Year Founded]]</f>
        <v>2</v>
      </c>
    </row>
    <row r="945" spans="1:12" x14ac:dyDescent="0.2">
      <c r="A945" t="s">
        <v>1719</v>
      </c>
      <c r="B945" s="2">
        <v>1000000000</v>
      </c>
      <c r="C945" s="1">
        <v>44585</v>
      </c>
      <c r="D945" s="3" t="str">
        <f>TEXT(Q2_Table[[#This Row],[Date Joined]],"yyyy")</f>
        <v>2022</v>
      </c>
      <c r="E945" t="s">
        <v>23</v>
      </c>
      <c r="F945" t="s">
        <v>189</v>
      </c>
      <c r="G945" t="s">
        <v>190</v>
      </c>
      <c r="H945" t="s">
        <v>14</v>
      </c>
      <c r="I945" s="3">
        <v>2008</v>
      </c>
      <c r="J945" s="7">
        <v>178000000</v>
      </c>
      <c r="K945" t="s">
        <v>1720</v>
      </c>
      <c r="L945" s="3">
        <f>Q2_Table[[#This Row],[Year Joined]]-Q2_Table[[#This Row],[Year Founded]]</f>
        <v>14</v>
      </c>
    </row>
    <row r="946" spans="1:12" x14ac:dyDescent="0.2">
      <c r="A946" t="s">
        <v>1950</v>
      </c>
      <c r="B946" s="2">
        <v>1000000000</v>
      </c>
      <c r="C946" s="1">
        <v>44285</v>
      </c>
      <c r="D946" s="3" t="str">
        <f>TEXT(Q2_Table[[#This Row],[Date Joined]],"yyyy")</f>
        <v>2021</v>
      </c>
      <c r="E946" t="s">
        <v>97</v>
      </c>
      <c r="F946" t="s">
        <v>101</v>
      </c>
      <c r="G946" t="s">
        <v>19</v>
      </c>
      <c r="H946" t="s">
        <v>20</v>
      </c>
      <c r="I946" s="3">
        <v>2017</v>
      </c>
      <c r="J946" s="7">
        <v>130000000</v>
      </c>
      <c r="K946" t="s">
        <v>1951</v>
      </c>
      <c r="L946" s="3">
        <f>Q2_Table[[#This Row],[Year Joined]]-Q2_Table[[#This Row],[Year Founded]]</f>
        <v>4</v>
      </c>
    </row>
    <row r="947" spans="1:12" x14ac:dyDescent="0.2">
      <c r="A947" t="s">
        <v>1974</v>
      </c>
      <c r="B947" s="2">
        <v>1000000000</v>
      </c>
      <c r="C947" s="1">
        <v>43657</v>
      </c>
      <c r="D947" s="3" t="str">
        <f>TEXT(Q2_Table[[#This Row],[Date Joined]],"yyyy")</f>
        <v>2019</v>
      </c>
      <c r="E947" t="s">
        <v>46</v>
      </c>
      <c r="F947" t="s">
        <v>442</v>
      </c>
      <c r="G947" t="s">
        <v>70</v>
      </c>
      <c r="H947" t="s">
        <v>14</v>
      </c>
      <c r="I947" s="3">
        <v>2014</v>
      </c>
      <c r="J947" s="7">
        <v>247000000</v>
      </c>
      <c r="K947" t="s">
        <v>1975</v>
      </c>
      <c r="L947" s="3">
        <f>Q2_Table[[#This Row],[Year Joined]]-Q2_Table[[#This Row],[Year Founded]]</f>
        <v>5</v>
      </c>
    </row>
    <row r="948" spans="1:12" x14ac:dyDescent="0.2">
      <c r="A948" t="s">
        <v>1856</v>
      </c>
      <c r="B948" s="2">
        <v>1000000000</v>
      </c>
      <c r="C948" s="1">
        <v>44378</v>
      </c>
      <c r="D948" s="3" t="str">
        <f>TEXT(Q2_Table[[#This Row],[Date Joined]],"yyyy")</f>
        <v>2021</v>
      </c>
      <c r="E948" t="s">
        <v>46</v>
      </c>
      <c r="F948" t="s">
        <v>1857</v>
      </c>
      <c r="G948" t="s">
        <v>1858</v>
      </c>
      <c r="H948" t="s">
        <v>33</v>
      </c>
      <c r="I948" s="3">
        <v>2019</v>
      </c>
      <c r="J948" s="7">
        <v>380000000</v>
      </c>
      <c r="K948" t="s">
        <v>1859</v>
      </c>
      <c r="L948" s="3">
        <f>Q2_Table[[#This Row],[Year Joined]]-Q2_Table[[#This Row],[Year Founded]]</f>
        <v>2</v>
      </c>
    </row>
    <row r="949" spans="1:12" x14ac:dyDescent="0.2">
      <c r="A949" t="s">
        <v>2343</v>
      </c>
      <c r="B949" s="2">
        <v>1000000000</v>
      </c>
      <c r="C949" s="1">
        <v>44551</v>
      </c>
      <c r="D949" s="3" t="str">
        <f>TEXT(Q2_Table[[#This Row],[Date Joined]],"yyyy")</f>
        <v>2021</v>
      </c>
      <c r="E949" t="s">
        <v>49</v>
      </c>
      <c r="F949" t="s">
        <v>28</v>
      </c>
      <c r="G949" t="s">
        <v>19</v>
      </c>
      <c r="H949" t="s">
        <v>20</v>
      </c>
      <c r="I949" s="3">
        <v>2016</v>
      </c>
      <c r="J949" s="7">
        <v>484000000</v>
      </c>
      <c r="K949" t="s">
        <v>2344</v>
      </c>
      <c r="L949" s="3">
        <f>Q2_Table[[#This Row],[Year Joined]]-Q2_Table[[#This Row],[Year Founded]]</f>
        <v>5</v>
      </c>
    </row>
    <row r="950" spans="1:12" x14ac:dyDescent="0.2">
      <c r="A950" t="s">
        <v>1791</v>
      </c>
      <c r="B950" s="2">
        <v>1000000000</v>
      </c>
      <c r="C950" s="1">
        <v>44582</v>
      </c>
      <c r="D950" s="3" t="str">
        <f>TEXT(Q2_Table[[#This Row],[Date Joined]],"yyyy")</f>
        <v>2022</v>
      </c>
      <c r="E950" t="s">
        <v>46</v>
      </c>
      <c r="F950" t="s">
        <v>874</v>
      </c>
      <c r="G950" t="s">
        <v>19</v>
      </c>
      <c r="H950" t="s">
        <v>20</v>
      </c>
      <c r="I950" s="3">
        <v>2018</v>
      </c>
      <c r="J950" s="7">
        <v>482000000</v>
      </c>
      <c r="K950" t="s">
        <v>1792</v>
      </c>
      <c r="L950" s="3">
        <f>Q2_Table[[#This Row],[Year Joined]]-Q2_Table[[#This Row],[Year Founded]]</f>
        <v>4</v>
      </c>
    </row>
    <row r="951" spans="1:12" x14ac:dyDescent="0.2">
      <c r="A951" t="s">
        <v>1976</v>
      </c>
      <c r="B951" s="2">
        <v>1000000000</v>
      </c>
      <c r="C951" s="1">
        <v>42972</v>
      </c>
      <c r="D951" s="3" t="str">
        <f>TEXT(Q2_Table[[#This Row],[Date Joined]],"yyyy")</f>
        <v>2017</v>
      </c>
      <c r="E951" t="s">
        <v>17</v>
      </c>
      <c r="F951" t="s">
        <v>424</v>
      </c>
      <c r="G951" t="s">
        <v>19</v>
      </c>
      <c r="H951" t="s">
        <v>20</v>
      </c>
      <c r="I951" s="3">
        <v>2008</v>
      </c>
      <c r="J951" s="7">
        <v>223000000</v>
      </c>
      <c r="K951" t="s">
        <v>1977</v>
      </c>
      <c r="L951" s="3">
        <f>Q2_Table[[#This Row],[Year Joined]]-Q2_Table[[#This Row],[Year Founded]]</f>
        <v>9</v>
      </c>
    </row>
    <row r="952" spans="1:12" x14ac:dyDescent="0.2">
      <c r="A952" t="s">
        <v>1683</v>
      </c>
      <c r="B952" s="2">
        <v>1000000000</v>
      </c>
      <c r="C952" s="1">
        <v>44602</v>
      </c>
      <c r="D952" s="3" t="str">
        <f>TEXT(Q2_Table[[#This Row],[Date Joined]],"yyyy")</f>
        <v>2022</v>
      </c>
      <c r="E952" t="s">
        <v>201</v>
      </c>
      <c r="F952" t="s">
        <v>277</v>
      </c>
      <c r="G952" t="s">
        <v>19</v>
      </c>
      <c r="H952" t="s">
        <v>20</v>
      </c>
      <c r="I952" s="3">
        <v>2016</v>
      </c>
      <c r="J952" s="7">
        <v>271000000</v>
      </c>
      <c r="K952" t="s">
        <v>1684</v>
      </c>
      <c r="L952" s="3">
        <f>Q2_Table[[#This Row],[Year Joined]]-Q2_Table[[#This Row],[Year Founded]]</f>
        <v>6</v>
      </c>
    </row>
    <row r="953" spans="1:12" x14ac:dyDescent="0.2">
      <c r="A953" t="s">
        <v>2345</v>
      </c>
      <c r="B953" s="2">
        <v>1000000000</v>
      </c>
      <c r="C953" s="1">
        <v>44295</v>
      </c>
      <c r="D953" s="3" t="str">
        <f>TEXT(Q2_Table[[#This Row],[Date Joined]],"yyyy")</f>
        <v>2021</v>
      </c>
      <c r="E953" t="s">
        <v>27</v>
      </c>
      <c r="F953" t="s">
        <v>42</v>
      </c>
      <c r="G953" t="s">
        <v>43</v>
      </c>
      <c r="H953" t="s">
        <v>33</v>
      </c>
      <c r="I953" s="3">
        <v>2019</v>
      </c>
      <c r="J953" s="7">
        <v>1000000000</v>
      </c>
      <c r="K953" t="s">
        <v>2346</v>
      </c>
      <c r="L953" s="3">
        <f>Q2_Table[[#This Row],[Year Joined]]-Q2_Table[[#This Row],[Year Founded]]</f>
        <v>2</v>
      </c>
    </row>
    <row r="954" spans="1:12" x14ac:dyDescent="0.2">
      <c r="A954" t="s">
        <v>2347</v>
      </c>
      <c r="B954" s="2">
        <v>1000000000</v>
      </c>
      <c r="C954" s="1">
        <v>44237</v>
      </c>
      <c r="D954" s="3" t="str">
        <f>TEXT(Q2_Table[[#This Row],[Date Joined]],"yyyy")</f>
        <v>2021</v>
      </c>
      <c r="E954" t="s">
        <v>23</v>
      </c>
      <c r="F954" t="s">
        <v>468</v>
      </c>
      <c r="G954" t="s">
        <v>19</v>
      </c>
      <c r="H954" t="s">
        <v>20</v>
      </c>
      <c r="I954" s="3">
        <v>2018</v>
      </c>
      <c r="J954" s="7">
        <v>310000000</v>
      </c>
      <c r="K954" t="s">
        <v>575</v>
      </c>
      <c r="L954" s="3">
        <f>Q2_Table[[#This Row],[Year Joined]]-Q2_Table[[#This Row],[Year Founded]]</f>
        <v>3</v>
      </c>
    </row>
    <row r="955" spans="1:12" x14ac:dyDescent="0.2">
      <c r="A955" t="s">
        <v>1685</v>
      </c>
      <c r="B955" s="2">
        <v>1000000000</v>
      </c>
      <c r="C955" s="1">
        <v>44355</v>
      </c>
      <c r="D955" s="3" t="str">
        <f>TEXT(Q2_Table[[#This Row],[Date Joined]],"yyyy")</f>
        <v>2021</v>
      </c>
      <c r="E955" t="s">
        <v>27</v>
      </c>
      <c r="F955" t="s">
        <v>148</v>
      </c>
      <c r="G955" t="s">
        <v>149</v>
      </c>
      <c r="H955" t="s">
        <v>33</v>
      </c>
      <c r="I955" s="3">
        <v>2014</v>
      </c>
      <c r="J955" s="7">
        <v>314000000</v>
      </c>
      <c r="K955" t="s">
        <v>1686</v>
      </c>
      <c r="L955" s="3">
        <f>Q2_Table[[#This Row],[Year Joined]]-Q2_Table[[#This Row],[Year Founded]]</f>
        <v>7</v>
      </c>
    </row>
    <row r="956" spans="1:12" x14ac:dyDescent="0.2">
      <c r="A956" t="s">
        <v>2348</v>
      </c>
      <c r="B956" s="2">
        <v>1000000000</v>
      </c>
      <c r="C956" s="1">
        <v>44615</v>
      </c>
      <c r="D956" s="3" t="str">
        <f>TEXT(Q2_Table[[#This Row],[Date Joined]],"yyyy")</f>
        <v>2022</v>
      </c>
      <c r="E956" t="s">
        <v>27</v>
      </c>
      <c r="F956" t="s">
        <v>2349</v>
      </c>
      <c r="G956" t="s">
        <v>2350</v>
      </c>
      <c r="H956" t="s">
        <v>33</v>
      </c>
      <c r="I956" s="3">
        <v>2019</v>
      </c>
      <c r="J956" s="7">
        <v>416000000</v>
      </c>
      <c r="K956" t="s">
        <v>2351</v>
      </c>
      <c r="L956" s="3">
        <f>Q2_Table[[#This Row],[Year Joined]]-Q2_Table[[#This Row],[Year Founded]]</f>
        <v>3</v>
      </c>
    </row>
    <row r="957" spans="1:12" x14ac:dyDescent="0.2">
      <c r="A957" t="s">
        <v>2352</v>
      </c>
      <c r="B957" s="2">
        <v>1000000000</v>
      </c>
      <c r="C957" s="1">
        <v>44601</v>
      </c>
      <c r="D957" s="3" t="str">
        <f>TEXT(Q2_Table[[#This Row],[Date Joined]],"yyyy")</f>
        <v>2022</v>
      </c>
      <c r="E957" t="s">
        <v>46</v>
      </c>
      <c r="F957" t="s">
        <v>2275</v>
      </c>
      <c r="G957" t="s">
        <v>666</v>
      </c>
      <c r="H957" t="s">
        <v>33</v>
      </c>
      <c r="I957" s="3">
        <v>2009</v>
      </c>
      <c r="J957" s="7">
        <v>273000000</v>
      </c>
      <c r="K957" t="s">
        <v>2353</v>
      </c>
      <c r="L957" s="3">
        <f>Q2_Table[[#This Row],[Year Joined]]-Q2_Table[[#This Row],[Year Founded]]</f>
        <v>13</v>
      </c>
    </row>
    <row r="958" spans="1:12" x14ac:dyDescent="0.2">
      <c r="A958" t="s">
        <v>1860</v>
      </c>
      <c r="B958" s="2">
        <v>1000000000</v>
      </c>
      <c r="C958" s="1">
        <v>44573</v>
      </c>
      <c r="D958" s="3" t="str">
        <f>TEXT(Q2_Table[[#This Row],[Date Joined]],"yyyy")</f>
        <v>2022</v>
      </c>
      <c r="E958" t="s">
        <v>36</v>
      </c>
      <c r="F958" t="s">
        <v>437</v>
      </c>
      <c r="G958" t="s">
        <v>19</v>
      </c>
      <c r="H958" t="s">
        <v>20</v>
      </c>
      <c r="I958" s="3">
        <v>2017</v>
      </c>
      <c r="J958" s="7">
        <v>189000000</v>
      </c>
      <c r="K958" t="s">
        <v>1861</v>
      </c>
      <c r="L958" s="3">
        <f>Q2_Table[[#This Row],[Year Joined]]-Q2_Table[[#This Row],[Year Founded]]</f>
        <v>5</v>
      </c>
    </row>
    <row r="959" spans="1:12" x14ac:dyDescent="0.2">
      <c r="A959" t="s">
        <v>1993</v>
      </c>
      <c r="B959" s="2">
        <v>1000000000</v>
      </c>
      <c r="C959" s="1">
        <v>44292</v>
      </c>
      <c r="D959" s="3" t="str">
        <f>TEXT(Q2_Table[[#This Row],[Date Joined]],"yyyy")</f>
        <v>2021</v>
      </c>
      <c r="E959" t="s">
        <v>213</v>
      </c>
      <c r="F959" t="s">
        <v>236</v>
      </c>
      <c r="G959" t="s">
        <v>19</v>
      </c>
      <c r="H959" t="s">
        <v>20</v>
      </c>
      <c r="I959" s="3">
        <v>2013</v>
      </c>
      <c r="J959" s="7">
        <v>221000000</v>
      </c>
      <c r="K959" t="s">
        <v>1994</v>
      </c>
      <c r="L959" s="3">
        <f>Q2_Table[[#This Row],[Year Joined]]-Q2_Table[[#This Row],[Year Founded]]</f>
        <v>8</v>
      </c>
    </row>
    <row r="960" spans="1:12" x14ac:dyDescent="0.2">
      <c r="A960" t="s">
        <v>1952</v>
      </c>
      <c r="B960" s="2">
        <v>1000000000</v>
      </c>
      <c r="C960" s="1">
        <v>44210</v>
      </c>
      <c r="D960" s="3" t="str">
        <f>TEXT(Q2_Table[[#This Row],[Date Joined]],"yyyy")</f>
        <v>2021</v>
      </c>
      <c r="E960" t="s">
        <v>46</v>
      </c>
      <c r="F960" t="s">
        <v>208</v>
      </c>
      <c r="G960" t="s">
        <v>149</v>
      </c>
      <c r="H960" t="s">
        <v>33</v>
      </c>
      <c r="I960" s="3">
        <v>2015</v>
      </c>
      <c r="J960" s="7">
        <v>340000000</v>
      </c>
      <c r="K960" t="s">
        <v>1953</v>
      </c>
      <c r="L960" s="3">
        <f>Q2_Table[[#This Row],[Year Joined]]-Q2_Table[[#This Row],[Year Founded]]</f>
        <v>6</v>
      </c>
    </row>
    <row r="961" spans="1:12" x14ac:dyDescent="0.2">
      <c r="A961" t="s">
        <v>2354</v>
      </c>
      <c r="B961" s="2">
        <v>1000000000</v>
      </c>
      <c r="C961" s="1">
        <v>44245</v>
      </c>
      <c r="D961" s="3" t="str">
        <f>TEXT(Q2_Table[[#This Row],[Date Joined]],"yyyy")</f>
        <v>2021</v>
      </c>
      <c r="E961" t="s">
        <v>17</v>
      </c>
      <c r="F961" t="s">
        <v>28</v>
      </c>
      <c r="G961" t="s">
        <v>19</v>
      </c>
      <c r="H961" t="s">
        <v>20</v>
      </c>
      <c r="I961" s="3">
        <v>2011</v>
      </c>
      <c r="J961" s="7">
        <v>127000000</v>
      </c>
      <c r="K961" t="s">
        <v>2355</v>
      </c>
      <c r="L961" s="3">
        <f>Q2_Table[[#This Row],[Year Joined]]-Q2_Table[[#This Row],[Year Founded]]</f>
        <v>10</v>
      </c>
    </row>
    <row r="962" spans="1:12" x14ac:dyDescent="0.2">
      <c r="A962" t="s">
        <v>2356</v>
      </c>
      <c r="B962" s="2">
        <v>1000000000</v>
      </c>
      <c r="C962" s="1">
        <v>44432</v>
      </c>
      <c r="D962" s="3" t="str">
        <f>TEXT(Q2_Table[[#This Row],[Date Joined]],"yyyy")</f>
        <v>2021</v>
      </c>
      <c r="E962" t="s">
        <v>11</v>
      </c>
      <c r="F962" t="s">
        <v>121</v>
      </c>
      <c r="G962" t="s">
        <v>19</v>
      </c>
      <c r="H962" t="s">
        <v>20</v>
      </c>
      <c r="I962" s="3">
        <v>2015</v>
      </c>
      <c r="J962" s="7">
        <v>328000000</v>
      </c>
      <c r="K962" t="s">
        <v>2357</v>
      </c>
      <c r="L962" s="3">
        <f>Q2_Table[[#This Row],[Year Joined]]-Q2_Table[[#This Row],[Year Founded]]</f>
        <v>6</v>
      </c>
    </row>
    <row r="963" spans="1:12" x14ac:dyDescent="0.2">
      <c r="A963" t="s">
        <v>2358</v>
      </c>
      <c r="B963" s="2">
        <v>1000000000</v>
      </c>
      <c r="C963" s="1">
        <v>44322</v>
      </c>
      <c r="D963" s="3" t="str">
        <f>TEXT(Q2_Table[[#This Row],[Date Joined]],"yyyy")</f>
        <v>2021</v>
      </c>
      <c r="E963" t="s">
        <v>11</v>
      </c>
      <c r="F963" t="s">
        <v>315</v>
      </c>
      <c r="G963" t="s">
        <v>316</v>
      </c>
      <c r="H963" t="s">
        <v>33</v>
      </c>
      <c r="I963" s="3">
        <v>2014</v>
      </c>
      <c r="J963" s="7">
        <v>545000000</v>
      </c>
      <c r="K963" t="s">
        <v>2359</v>
      </c>
      <c r="L963" s="3">
        <f>Q2_Table[[#This Row],[Year Joined]]-Q2_Table[[#This Row],[Year Founded]]</f>
        <v>7</v>
      </c>
    </row>
    <row r="964" spans="1:12" x14ac:dyDescent="0.2">
      <c r="A964" t="s">
        <v>2360</v>
      </c>
      <c r="B964" s="2">
        <v>1000000000</v>
      </c>
      <c r="C964" s="1">
        <v>44376</v>
      </c>
      <c r="D964" s="3" t="str">
        <f>TEXT(Q2_Table[[#This Row],[Date Joined]],"yyyy")</f>
        <v>2021</v>
      </c>
      <c r="E964" t="s">
        <v>46</v>
      </c>
      <c r="F964" t="s">
        <v>246</v>
      </c>
      <c r="G964" t="s">
        <v>19</v>
      </c>
      <c r="H964" t="s">
        <v>20</v>
      </c>
      <c r="I964" s="3">
        <v>2014</v>
      </c>
      <c r="J964" s="7">
        <v>331000000</v>
      </c>
      <c r="K964" t="s">
        <v>2361</v>
      </c>
      <c r="L964" s="3">
        <f>Q2_Table[[#This Row],[Year Joined]]-Q2_Table[[#This Row],[Year Founded]]</f>
        <v>7</v>
      </c>
    </row>
    <row r="965" spans="1:12" x14ac:dyDescent="0.2">
      <c r="A965" t="s">
        <v>2362</v>
      </c>
      <c r="B965" s="2">
        <v>1000000000</v>
      </c>
      <c r="C965" s="1">
        <v>44349</v>
      </c>
      <c r="D965" s="3" t="str">
        <f>TEXT(Q2_Table[[#This Row],[Date Joined]],"yyyy")</f>
        <v>2021</v>
      </c>
      <c r="E965" t="s">
        <v>46</v>
      </c>
      <c r="F965" t="s">
        <v>28</v>
      </c>
      <c r="G965" t="s">
        <v>19</v>
      </c>
      <c r="H965" t="s">
        <v>20</v>
      </c>
      <c r="I965" s="3">
        <v>2013</v>
      </c>
      <c r="J965" s="7">
        <v>154000000</v>
      </c>
      <c r="K965" t="s">
        <v>2363</v>
      </c>
      <c r="L965" s="3">
        <f>Q2_Table[[#This Row],[Year Joined]]-Q2_Table[[#This Row],[Year Founded]]</f>
        <v>8</v>
      </c>
    </row>
    <row r="966" spans="1:12" x14ac:dyDescent="0.2">
      <c r="A966" t="s">
        <v>1533</v>
      </c>
      <c r="B966" s="2">
        <v>1000000000</v>
      </c>
      <c r="C966" s="1">
        <v>44424</v>
      </c>
      <c r="D966" s="3" t="str">
        <f>TEXT(Q2_Table[[#This Row],[Date Joined]],"yyyy")</f>
        <v>2021</v>
      </c>
      <c r="E966" t="s">
        <v>701</v>
      </c>
      <c r="F966" t="s">
        <v>12</v>
      </c>
      <c r="G966" t="s">
        <v>13</v>
      </c>
      <c r="H966" t="s">
        <v>14</v>
      </c>
      <c r="I966" s="3">
        <v>2017</v>
      </c>
      <c r="J966" s="7">
        <v>211000000</v>
      </c>
      <c r="K966" t="s">
        <v>1534</v>
      </c>
      <c r="L966" s="3">
        <f>Q2_Table[[#This Row],[Year Joined]]-Q2_Table[[#This Row],[Year Founded]]</f>
        <v>4</v>
      </c>
    </row>
    <row r="967" spans="1:12" x14ac:dyDescent="0.2">
      <c r="A967" t="s">
        <v>1535</v>
      </c>
      <c r="B967" s="2">
        <v>1000000000</v>
      </c>
      <c r="C967" s="1">
        <v>44256</v>
      </c>
      <c r="D967" s="3" t="str">
        <f>TEXT(Q2_Table[[#This Row],[Date Joined]],"yyyy")</f>
        <v>2021</v>
      </c>
      <c r="E967" t="s">
        <v>97</v>
      </c>
      <c r="F967" t="s">
        <v>298</v>
      </c>
      <c r="G967" t="s">
        <v>13</v>
      </c>
      <c r="H967" t="s">
        <v>14</v>
      </c>
      <c r="I967" s="3">
        <v>2015</v>
      </c>
      <c r="J967" s="7">
        <v>43000000</v>
      </c>
      <c r="K967" t="s">
        <v>1536</v>
      </c>
      <c r="L967" s="3">
        <f>Q2_Table[[#This Row],[Year Joined]]-Q2_Table[[#This Row],[Year Founded]]</f>
        <v>6</v>
      </c>
    </row>
    <row r="968" spans="1:12" x14ac:dyDescent="0.2">
      <c r="A968" t="s">
        <v>2364</v>
      </c>
      <c r="B968" s="2">
        <v>1000000000</v>
      </c>
      <c r="C968" s="1">
        <v>44222</v>
      </c>
      <c r="D968" s="3" t="str">
        <f>TEXT(Q2_Table[[#This Row],[Date Joined]],"yyyy")</f>
        <v>2021</v>
      </c>
      <c r="E968" t="s">
        <v>27</v>
      </c>
      <c r="F968" t="s">
        <v>468</v>
      </c>
      <c r="G968" t="s">
        <v>19</v>
      </c>
      <c r="H968" t="s">
        <v>20</v>
      </c>
      <c r="I968" s="3">
        <v>2018</v>
      </c>
      <c r="J968" s="7">
        <v>163000000</v>
      </c>
      <c r="K968" t="s">
        <v>2365</v>
      </c>
      <c r="L968" s="3">
        <f>Q2_Table[[#This Row],[Year Joined]]-Q2_Table[[#This Row],[Year Founded]]</f>
        <v>3</v>
      </c>
    </row>
    <row r="969" spans="1:12" x14ac:dyDescent="0.2">
      <c r="A969" t="s">
        <v>2366</v>
      </c>
      <c r="B969" s="2">
        <v>1000000000</v>
      </c>
      <c r="C969" s="1">
        <v>44308</v>
      </c>
      <c r="D969" s="3" t="str">
        <f>TEXT(Q2_Table[[#This Row],[Date Joined]],"yyyy")</f>
        <v>2021</v>
      </c>
      <c r="E969" t="s">
        <v>11</v>
      </c>
      <c r="F969" t="s">
        <v>28</v>
      </c>
      <c r="G969" t="s">
        <v>19</v>
      </c>
      <c r="H969" t="s">
        <v>20</v>
      </c>
      <c r="I969" s="3">
        <v>2011</v>
      </c>
      <c r="J969" s="7">
        <v>157000000</v>
      </c>
      <c r="K969" t="s">
        <v>2367</v>
      </c>
      <c r="L969" s="3">
        <f>Q2_Table[[#This Row],[Year Joined]]-Q2_Table[[#This Row],[Year Founded]]</f>
        <v>10</v>
      </c>
    </row>
    <row r="970" spans="1:12" x14ac:dyDescent="0.2">
      <c r="A970" t="s">
        <v>1715</v>
      </c>
      <c r="B970" s="2">
        <v>1000000000</v>
      </c>
      <c r="C970" s="1">
        <v>44301</v>
      </c>
      <c r="D970" s="3" t="str">
        <f>TEXT(Q2_Table[[#This Row],[Date Joined]],"yyyy")</f>
        <v>2021</v>
      </c>
      <c r="E970" t="s">
        <v>27</v>
      </c>
      <c r="F970" t="s">
        <v>233</v>
      </c>
      <c r="G970" t="s">
        <v>19</v>
      </c>
      <c r="H970" t="s">
        <v>20</v>
      </c>
      <c r="I970" s="3">
        <v>2011</v>
      </c>
      <c r="J970" s="7">
        <v>390000000</v>
      </c>
      <c r="K970" t="s">
        <v>1716</v>
      </c>
      <c r="L970" s="3">
        <f>Q2_Table[[#This Row],[Year Joined]]-Q2_Table[[#This Row],[Year Founded]]</f>
        <v>10</v>
      </c>
    </row>
    <row r="971" spans="1:12" x14ac:dyDescent="0.2">
      <c r="A971" t="s">
        <v>1954</v>
      </c>
      <c r="B971" s="2">
        <v>1000000000</v>
      </c>
      <c r="C971" s="1">
        <v>43839</v>
      </c>
      <c r="D971" s="3" t="str">
        <f>TEXT(Q2_Table[[#This Row],[Date Joined]],"yyyy")</f>
        <v>2020</v>
      </c>
      <c r="E971" t="s">
        <v>52</v>
      </c>
      <c r="F971" t="s">
        <v>101</v>
      </c>
      <c r="G971" t="s">
        <v>19</v>
      </c>
      <c r="H971" t="s">
        <v>20</v>
      </c>
      <c r="I971" s="3">
        <v>2004</v>
      </c>
      <c r="J971" s="7">
        <v>274000000</v>
      </c>
      <c r="K971" t="s">
        <v>1955</v>
      </c>
      <c r="L971" s="3">
        <f>Q2_Table[[#This Row],[Year Joined]]-Q2_Table[[#This Row],[Year Founded]]</f>
        <v>16</v>
      </c>
    </row>
    <row r="972" spans="1:12" x14ac:dyDescent="0.2">
      <c r="A972" t="s">
        <v>1537</v>
      </c>
      <c r="B972" s="2">
        <v>1000000000</v>
      </c>
      <c r="C972" s="1">
        <v>43601</v>
      </c>
      <c r="D972" s="3" t="str">
        <f>TEXT(Q2_Table[[#This Row],[Date Joined]],"yyyy")</f>
        <v>2019</v>
      </c>
      <c r="E972" t="s">
        <v>17</v>
      </c>
      <c r="F972" t="s">
        <v>1538</v>
      </c>
      <c r="G972" t="s">
        <v>13</v>
      </c>
      <c r="H972" t="s">
        <v>14</v>
      </c>
      <c r="I972" s="3">
        <v>2017</v>
      </c>
      <c r="J972" s="7" t="s">
        <v>570</v>
      </c>
      <c r="K972" t="s">
        <v>1539</v>
      </c>
      <c r="L972" s="3">
        <f>Q2_Table[[#This Row],[Year Joined]]-Q2_Table[[#This Row],[Year Founded]]</f>
        <v>2</v>
      </c>
    </row>
    <row r="973" spans="1:12" x14ac:dyDescent="0.2">
      <c r="A973" t="s">
        <v>2368</v>
      </c>
      <c r="B973" s="2">
        <v>1000000000</v>
      </c>
      <c r="C973" s="1">
        <v>44252</v>
      </c>
      <c r="D973" s="3" t="str">
        <f>TEXT(Q2_Table[[#This Row],[Date Joined]],"yyyy")</f>
        <v>2021</v>
      </c>
      <c r="E973" t="s">
        <v>46</v>
      </c>
      <c r="F973" t="s">
        <v>257</v>
      </c>
      <c r="G973" t="s">
        <v>19</v>
      </c>
      <c r="H973" t="s">
        <v>20</v>
      </c>
      <c r="I973" s="3">
        <v>2014</v>
      </c>
      <c r="J973" s="7">
        <v>340000000</v>
      </c>
      <c r="K973" t="s">
        <v>2369</v>
      </c>
      <c r="L973" s="3">
        <f>Q2_Table[[#This Row],[Year Joined]]-Q2_Table[[#This Row],[Year Founded]]</f>
        <v>7</v>
      </c>
    </row>
    <row r="974" spans="1:12" x14ac:dyDescent="0.2">
      <c r="A974" t="s">
        <v>2370</v>
      </c>
      <c r="B974" s="2">
        <v>1000000000</v>
      </c>
      <c r="C974" s="1">
        <v>44528</v>
      </c>
      <c r="D974" s="3" t="str">
        <f>TEXT(Q2_Table[[#This Row],[Date Joined]],"yyyy")</f>
        <v>2021</v>
      </c>
      <c r="E974" t="s">
        <v>27</v>
      </c>
      <c r="F974" t="s">
        <v>69</v>
      </c>
      <c r="G974" t="s">
        <v>70</v>
      </c>
      <c r="H974" t="s">
        <v>14</v>
      </c>
      <c r="I974" s="3">
        <v>2015</v>
      </c>
      <c r="J974" s="7">
        <v>249000000</v>
      </c>
      <c r="K974" t="s">
        <v>2371</v>
      </c>
      <c r="L974" s="3">
        <f>Q2_Table[[#This Row],[Year Joined]]-Q2_Table[[#This Row],[Year Founded]]</f>
        <v>6</v>
      </c>
    </row>
    <row r="975" spans="1:12" x14ac:dyDescent="0.2">
      <c r="A975" t="s">
        <v>2372</v>
      </c>
      <c r="B975" s="2">
        <v>1000000000</v>
      </c>
      <c r="C975" s="1">
        <v>44371</v>
      </c>
      <c r="D975" s="3" t="str">
        <f>TEXT(Q2_Table[[#This Row],[Date Joined]],"yyyy")</f>
        <v>2021</v>
      </c>
      <c r="E975" t="s">
        <v>27</v>
      </c>
      <c r="F975" t="s">
        <v>101</v>
      </c>
      <c r="G975" t="s">
        <v>19</v>
      </c>
      <c r="H975" t="s">
        <v>20</v>
      </c>
      <c r="I975" s="3">
        <v>2012</v>
      </c>
      <c r="J975" s="7">
        <v>161000000</v>
      </c>
      <c r="K975" t="s">
        <v>2373</v>
      </c>
      <c r="L975" s="3">
        <f>Q2_Table[[#This Row],[Year Joined]]-Q2_Table[[#This Row],[Year Founded]]</f>
        <v>9</v>
      </c>
    </row>
    <row r="976" spans="1:12" x14ac:dyDescent="0.2">
      <c r="A976" t="s">
        <v>1862</v>
      </c>
      <c r="B976" s="2">
        <v>1000000000</v>
      </c>
      <c r="C976" s="1">
        <v>44371</v>
      </c>
      <c r="D976" s="3" t="str">
        <f>TEXT(Q2_Table[[#This Row],[Date Joined]],"yyyy")</f>
        <v>2021</v>
      </c>
      <c r="E976" t="s">
        <v>701</v>
      </c>
      <c r="F976" t="s">
        <v>24</v>
      </c>
      <c r="G976" t="s">
        <v>13</v>
      </c>
      <c r="H976" t="s">
        <v>14</v>
      </c>
      <c r="I976" s="3">
        <v>2019</v>
      </c>
      <c r="J976" s="7">
        <v>300000000</v>
      </c>
      <c r="K976" t="s">
        <v>1863</v>
      </c>
      <c r="L976" s="3">
        <f>Q2_Table[[#This Row],[Year Joined]]-Q2_Table[[#This Row],[Year Founded]]</f>
        <v>2</v>
      </c>
    </row>
    <row r="977" spans="1:12" x14ac:dyDescent="0.2">
      <c r="A977" t="s">
        <v>2374</v>
      </c>
      <c r="B977" s="2">
        <v>1000000000</v>
      </c>
      <c r="C977" s="1">
        <v>42528</v>
      </c>
      <c r="D977" s="3" t="str">
        <f>TEXT(Q2_Table[[#This Row],[Date Joined]],"yyyy")</f>
        <v>2016</v>
      </c>
      <c r="E977" t="s">
        <v>36</v>
      </c>
      <c r="F977" t="s">
        <v>246</v>
      </c>
      <c r="G977" t="s">
        <v>19</v>
      </c>
      <c r="H977" t="s">
        <v>20</v>
      </c>
      <c r="I977" s="3">
        <v>2003</v>
      </c>
      <c r="J977" s="7">
        <v>255000000</v>
      </c>
      <c r="K977" t="s">
        <v>2375</v>
      </c>
      <c r="L977" s="3">
        <f>Q2_Table[[#This Row],[Year Joined]]-Q2_Table[[#This Row],[Year Founded]]</f>
        <v>13</v>
      </c>
    </row>
    <row r="978" spans="1:12" x14ac:dyDescent="0.2">
      <c r="A978" t="s">
        <v>1540</v>
      </c>
      <c r="B978" s="2">
        <v>1000000000</v>
      </c>
      <c r="C978" s="1">
        <v>41780</v>
      </c>
      <c r="D978" s="3" t="str">
        <f>TEXT(Q2_Table[[#This Row],[Date Joined]],"yyyy")</f>
        <v>2014</v>
      </c>
      <c r="E978" t="s">
        <v>23</v>
      </c>
      <c r="F978" t="s">
        <v>797</v>
      </c>
      <c r="G978" t="s">
        <v>70</v>
      </c>
      <c r="H978" t="s">
        <v>14</v>
      </c>
      <c r="I978" s="3">
        <v>2008</v>
      </c>
      <c r="J978" s="7">
        <v>2000000000</v>
      </c>
      <c r="K978" t="s">
        <v>1541</v>
      </c>
      <c r="L978" s="3">
        <f>Q2_Table[[#This Row],[Year Joined]]-Q2_Table[[#This Row],[Year Founded]]</f>
        <v>6</v>
      </c>
    </row>
    <row r="979" spans="1:12" x14ac:dyDescent="0.2">
      <c r="A979" t="s">
        <v>2376</v>
      </c>
      <c r="B979" s="2">
        <v>1000000000</v>
      </c>
      <c r="C979" s="1">
        <v>44543</v>
      </c>
      <c r="D979" s="3" t="str">
        <f>TEXT(Q2_Table[[#This Row],[Date Joined]],"yyyy")</f>
        <v>2021</v>
      </c>
      <c r="E979" t="s">
        <v>36</v>
      </c>
      <c r="F979" t="s">
        <v>236</v>
      </c>
      <c r="G979" t="s">
        <v>19</v>
      </c>
      <c r="H979" t="s">
        <v>20</v>
      </c>
      <c r="I979" s="3">
        <v>2006</v>
      </c>
      <c r="J979" s="7">
        <v>371000000</v>
      </c>
      <c r="K979" t="s">
        <v>2377</v>
      </c>
      <c r="L979" s="3">
        <f>Q2_Table[[#This Row],[Year Joined]]-Q2_Table[[#This Row],[Year Founded]]</f>
        <v>15</v>
      </c>
    </row>
    <row r="980" spans="1:12" x14ac:dyDescent="0.2">
      <c r="A980" t="s">
        <v>2378</v>
      </c>
      <c r="B980" s="2">
        <v>1000000000</v>
      </c>
      <c r="C980" s="1">
        <v>44417</v>
      </c>
      <c r="D980" s="3" t="str">
        <f>TEXT(Q2_Table[[#This Row],[Date Joined]],"yyyy")</f>
        <v>2021</v>
      </c>
      <c r="E980" t="s">
        <v>11</v>
      </c>
      <c r="F980" t="s">
        <v>277</v>
      </c>
      <c r="G980" t="s">
        <v>19</v>
      </c>
      <c r="H980" t="s">
        <v>20</v>
      </c>
      <c r="I980" s="3">
        <v>2019</v>
      </c>
      <c r="J980" s="7">
        <v>135000000</v>
      </c>
      <c r="K980" t="s">
        <v>2149</v>
      </c>
      <c r="L980" s="3">
        <f>Q2_Table[[#This Row],[Year Joined]]-Q2_Table[[#This Row],[Year Founded]]</f>
        <v>2</v>
      </c>
    </row>
    <row r="981" spans="1:12" x14ac:dyDescent="0.2">
      <c r="A981" t="s">
        <v>1978</v>
      </c>
      <c r="B981" s="2">
        <v>1000000000</v>
      </c>
      <c r="C981" s="1">
        <v>44120</v>
      </c>
      <c r="D981" s="3" t="str">
        <f>TEXT(Q2_Table[[#This Row],[Date Joined]],"yyyy")</f>
        <v>2020</v>
      </c>
      <c r="E981" t="s">
        <v>133</v>
      </c>
      <c r="F981" t="s">
        <v>1979</v>
      </c>
      <c r="G981" t="s">
        <v>190</v>
      </c>
      <c r="H981" t="s">
        <v>14</v>
      </c>
      <c r="I981" s="3">
        <v>2012</v>
      </c>
      <c r="J981" s="7">
        <v>408000000</v>
      </c>
      <c r="K981" t="s">
        <v>1980</v>
      </c>
      <c r="L981" s="3">
        <f>Q2_Table[[#This Row],[Year Joined]]-Q2_Table[[#This Row],[Year Founded]]</f>
        <v>8</v>
      </c>
    </row>
    <row r="982" spans="1:12" x14ac:dyDescent="0.2">
      <c r="A982" t="s">
        <v>2379</v>
      </c>
      <c r="B982" s="2">
        <v>1000000000</v>
      </c>
      <c r="C982" s="1">
        <v>44476</v>
      </c>
      <c r="D982" s="3" t="str">
        <f>TEXT(Q2_Table[[#This Row],[Date Joined]],"yyyy")</f>
        <v>2021</v>
      </c>
      <c r="E982" t="s">
        <v>36</v>
      </c>
      <c r="F982" t="s">
        <v>840</v>
      </c>
      <c r="G982" t="s">
        <v>19</v>
      </c>
      <c r="H982" t="s">
        <v>20</v>
      </c>
      <c r="I982" s="3">
        <v>2017</v>
      </c>
      <c r="J982" s="7">
        <v>172000000</v>
      </c>
      <c r="K982" t="s">
        <v>2380</v>
      </c>
      <c r="L982" s="3">
        <f>Q2_Table[[#This Row],[Year Joined]]-Q2_Table[[#This Row],[Year Founded]]</f>
        <v>4</v>
      </c>
    </row>
    <row r="983" spans="1:12" x14ac:dyDescent="0.2">
      <c r="A983" t="s">
        <v>1639</v>
      </c>
      <c r="B983" s="2">
        <v>1000000000</v>
      </c>
      <c r="C983" s="1">
        <v>44405</v>
      </c>
      <c r="D983" s="3" t="str">
        <f>TEXT(Q2_Table[[#This Row],[Date Joined]],"yyyy")</f>
        <v>2021</v>
      </c>
      <c r="E983" t="s">
        <v>97</v>
      </c>
      <c r="F983" t="s">
        <v>551</v>
      </c>
      <c r="G983" t="s">
        <v>19</v>
      </c>
      <c r="H983" t="s">
        <v>20</v>
      </c>
      <c r="I983" s="3">
        <v>2014</v>
      </c>
      <c r="J983" s="7">
        <v>183000000</v>
      </c>
      <c r="K983" t="s">
        <v>1640</v>
      </c>
      <c r="L983" s="3">
        <f>Q2_Table[[#This Row],[Year Joined]]-Q2_Table[[#This Row],[Year Founded]]</f>
        <v>7</v>
      </c>
    </row>
    <row r="984" spans="1:12" x14ac:dyDescent="0.2">
      <c r="A984" t="s">
        <v>2381</v>
      </c>
      <c r="B984" s="2">
        <v>1000000000</v>
      </c>
      <c r="C984" s="1">
        <v>43223</v>
      </c>
      <c r="D984" s="3" t="str">
        <f>TEXT(Q2_Table[[#This Row],[Date Joined]],"yyyy")</f>
        <v>2018</v>
      </c>
      <c r="E984" t="s">
        <v>11</v>
      </c>
      <c r="F984" t="s">
        <v>224</v>
      </c>
      <c r="G984" t="s">
        <v>19</v>
      </c>
      <c r="H984" t="s">
        <v>20</v>
      </c>
      <c r="I984" s="3">
        <v>2005</v>
      </c>
      <c r="J984" s="7">
        <v>215000000</v>
      </c>
      <c r="K984" t="s">
        <v>2382</v>
      </c>
      <c r="L984" s="3">
        <f>Q2_Table[[#This Row],[Year Joined]]-Q2_Table[[#This Row],[Year Founded]]</f>
        <v>13</v>
      </c>
    </row>
    <row r="985" spans="1:12" x14ac:dyDescent="0.2">
      <c r="A985" t="s">
        <v>1687</v>
      </c>
      <c r="B985" s="2">
        <v>1000000000</v>
      </c>
      <c r="C985" s="1">
        <v>44586</v>
      </c>
      <c r="D985" s="3" t="str">
        <f>TEXT(Q2_Table[[#This Row],[Date Joined]],"yyyy")</f>
        <v>2022</v>
      </c>
      <c r="E985" t="s">
        <v>11</v>
      </c>
      <c r="F985" t="s">
        <v>820</v>
      </c>
      <c r="G985" t="s">
        <v>19</v>
      </c>
      <c r="H985" t="s">
        <v>20</v>
      </c>
      <c r="I985" s="3">
        <v>2013</v>
      </c>
      <c r="J985" s="7">
        <v>286000000</v>
      </c>
      <c r="K985" t="s">
        <v>1688</v>
      </c>
      <c r="L985" s="3">
        <f>Q2_Table[[#This Row],[Year Joined]]-Q2_Table[[#This Row],[Year Founded]]</f>
        <v>9</v>
      </c>
    </row>
    <row r="986" spans="1:12" x14ac:dyDescent="0.2">
      <c r="A986" t="s">
        <v>1616</v>
      </c>
      <c r="B986" s="2">
        <v>1000000000</v>
      </c>
      <c r="C986" s="1">
        <v>44579</v>
      </c>
      <c r="D986" s="3" t="str">
        <f>TEXT(Q2_Table[[#This Row],[Date Joined]],"yyyy")</f>
        <v>2022</v>
      </c>
      <c r="E986" t="s">
        <v>27</v>
      </c>
      <c r="F986" t="s">
        <v>315</v>
      </c>
      <c r="G986" t="s">
        <v>316</v>
      </c>
      <c r="H986" t="s">
        <v>33</v>
      </c>
      <c r="I986" s="3">
        <v>2015</v>
      </c>
      <c r="J986" s="7">
        <v>314000000</v>
      </c>
      <c r="K986" t="s">
        <v>1617</v>
      </c>
      <c r="L986" s="3">
        <f>Q2_Table[[#This Row],[Year Joined]]-Q2_Table[[#This Row],[Year Founded]]</f>
        <v>7</v>
      </c>
    </row>
    <row r="987" spans="1:12" x14ac:dyDescent="0.2">
      <c r="A987" t="s">
        <v>1802</v>
      </c>
      <c r="B987" s="2">
        <v>1000000000</v>
      </c>
      <c r="C987" s="1">
        <v>44447</v>
      </c>
      <c r="D987" s="3" t="str">
        <f>TEXT(Q2_Table[[#This Row],[Date Joined]],"yyyy")</f>
        <v>2021</v>
      </c>
      <c r="E987" t="s">
        <v>17</v>
      </c>
      <c r="F987" t="s">
        <v>1803</v>
      </c>
      <c r="G987" t="s">
        <v>1121</v>
      </c>
      <c r="H987" t="s">
        <v>14</v>
      </c>
      <c r="I987" s="3">
        <v>2007</v>
      </c>
      <c r="J987" s="7">
        <v>520000000</v>
      </c>
      <c r="K987" t="s">
        <v>1804</v>
      </c>
      <c r="L987" s="3">
        <f>Q2_Table[[#This Row],[Year Joined]]-Q2_Table[[#This Row],[Year Founded]]</f>
        <v>14</v>
      </c>
    </row>
    <row r="988" spans="1:12" x14ac:dyDescent="0.2">
      <c r="A988" t="s">
        <v>2383</v>
      </c>
      <c r="B988" s="2">
        <v>1000000000</v>
      </c>
      <c r="C988" s="1">
        <v>44223</v>
      </c>
      <c r="D988" s="3" t="str">
        <f>TEXT(Q2_Table[[#This Row],[Date Joined]],"yyyy")</f>
        <v>2021</v>
      </c>
      <c r="E988" t="s">
        <v>36</v>
      </c>
      <c r="F988" t="s">
        <v>233</v>
      </c>
      <c r="G988" t="s">
        <v>19</v>
      </c>
      <c r="H988" t="s">
        <v>20</v>
      </c>
      <c r="I988" s="3">
        <v>2006</v>
      </c>
      <c r="J988" s="7">
        <v>114000000</v>
      </c>
      <c r="K988" t="s">
        <v>2384</v>
      </c>
      <c r="L988" s="3">
        <f>Q2_Table[[#This Row],[Year Joined]]-Q2_Table[[#This Row],[Year Founded]]</f>
        <v>15</v>
      </c>
    </row>
    <row r="989" spans="1:12" x14ac:dyDescent="0.2">
      <c r="A989" t="s">
        <v>1956</v>
      </c>
      <c r="B989" s="2">
        <v>1000000000</v>
      </c>
      <c r="C989" s="1">
        <v>44635</v>
      </c>
      <c r="D989" s="3" t="str">
        <f>TEXT(Q2_Table[[#This Row],[Date Joined]],"yyyy")</f>
        <v>2022</v>
      </c>
      <c r="E989" t="s">
        <v>36</v>
      </c>
      <c r="F989" t="s">
        <v>1957</v>
      </c>
      <c r="G989" t="s">
        <v>149</v>
      </c>
      <c r="H989" t="s">
        <v>33</v>
      </c>
      <c r="I989" s="3">
        <v>2014</v>
      </c>
      <c r="J989" s="7">
        <v>307000000</v>
      </c>
      <c r="K989" t="s">
        <v>1958</v>
      </c>
      <c r="L989" s="3">
        <f>Q2_Table[[#This Row],[Year Joined]]-Q2_Table[[#This Row],[Year Founded]]</f>
        <v>8</v>
      </c>
    </row>
    <row r="990" spans="1:12" x14ac:dyDescent="0.2">
      <c r="A990" t="s">
        <v>2385</v>
      </c>
      <c r="B990" s="2">
        <v>1000000000</v>
      </c>
      <c r="C990" s="1">
        <v>44244</v>
      </c>
      <c r="D990" s="3" t="str">
        <f>TEXT(Q2_Table[[#This Row],[Date Joined]],"yyyy")</f>
        <v>2021</v>
      </c>
      <c r="E990" t="s">
        <v>11</v>
      </c>
      <c r="F990" t="s">
        <v>28</v>
      </c>
      <c r="G990" t="s">
        <v>19</v>
      </c>
      <c r="H990" t="s">
        <v>20</v>
      </c>
      <c r="I990" s="3">
        <v>2017</v>
      </c>
      <c r="J990" s="7">
        <v>239000000</v>
      </c>
      <c r="K990" t="s">
        <v>2386</v>
      </c>
      <c r="L990" s="3">
        <f>Q2_Table[[#This Row],[Year Joined]]-Q2_Table[[#This Row],[Year Founded]]</f>
        <v>4</v>
      </c>
    </row>
    <row r="991" spans="1:12" x14ac:dyDescent="0.2">
      <c r="A991" t="s">
        <v>1689</v>
      </c>
      <c r="B991" s="2">
        <v>1000000000</v>
      </c>
      <c r="C991" s="1">
        <v>44230</v>
      </c>
      <c r="D991" s="3" t="str">
        <f>TEXT(Q2_Table[[#This Row],[Date Joined]],"yyyy")</f>
        <v>2021</v>
      </c>
      <c r="E991" t="s">
        <v>27</v>
      </c>
      <c r="F991" t="s">
        <v>101</v>
      </c>
      <c r="G991" t="s">
        <v>19</v>
      </c>
      <c r="H991" t="s">
        <v>20</v>
      </c>
      <c r="I991" s="3">
        <v>2015</v>
      </c>
      <c r="J991" s="7">
        <v>426000000</v>
      </c>
      <c r="K991" t="s">
        <v>1690</v>
      </c>
      <c r="L991" s="3">
        <f>Q2_Table[[#This Row],[Year Joined]]-Q2_Table[[#This Row],[Year Founded]]</f>
        <v>6</v>
      </c>
    </row>
    <row r="992" spans="1:12" x14ac:dyDescent="0.2">
      <c r="A992" t="s">
        <v>1893</v>
      </c>
      <c r="B992" s="2">
        <v>1000000000</v>
      </c>
      <c r="C992" s="1">
        <v>44452</v>
      </c>
      <c r="D992" s="3" t="str">
        <f>TEXT(Q2_Table[[#This Row],[Date Joined]],"yyyy")</f>
        <v>2021</v>
      </c>
      <c r="E992" t="s">
        <v>46</v>
      </c>
      <c r="F992" t="s">
        <v>424</v>
      </c>
      <c r="G992" t="s">
        <v>19</v>
      </c>
      <c r="H992" t="s">
        <v>20</v>
      </c>
      <c r="I992" s="3">
        <v>2015</v>
      </c>
      <c r="J992" s="7">
        <v>205000000</v>
      </c>
      <c r="K992" t="s">
        <v>1894</v>
      </c>
      <c r="L992" s="3">
        <f>Q2_Table[[#This Row],[Year Joined]]-Q2_Table[[#This Row],[Year Founded]]</f>
        <v>6</v>
      </c>
    </row>
    <row r="993" spans="1:12" x14ac:dyDescent="0.2">
      <c r="A993" t="s">
        <v>2387</v>
      </c>
      <c r="B993" s="2">
        <v>1000000000</v>
      </c>
      <c r="C993" s="1">
        <v>44518</v>
      </c>
      <c r="D993" s="3" t="str">
        <f>TEXT(Q2_Table[[#This Row],[Date Joined]],"yyyy")</f>
        <v>2021</v>
      </c>
      <c r="E993" t="s">
        <v>201</v>
      </c>
      <c r="F993" t="s">
        <v>28</v>
      </c>
      <c r="G993" t="s">
        <v>19</v>
      </c>
      <c r="H993" t="s">
        <v>20</v>
      </c>
      <c r="I993" s="3">
        <v>2020</v>
      </c>
      <c r="J993" s="7">
        <v>126000000</v>
      </c>
      <c r="K993" t="s">
        <v>2388</v>
      </c>
      <c r="L993" s="3">
        <f>Q2_Table[[#This Row],[Year Joined]]-Q2_Table[[#This Row],[Year Founded]]</f>
        <v>1</v>
      </c>
    </row>
    <row r="994" spans="1:12" x14ac:dyDescent="0.2">
      <c r="A994" t="s">
        <v>1542</v>
      </c>
      <c r="B994" s="2">
        <v>1000000000</v>
      </c>
      <c r="C994" s="1">
        <v>43662</v>
      </c>
      <c r="D994" s="3" t="str">
        <f>TEXT(Q2_Table[[#This Row],[Date Joined]],"yyyy")</f>
        <v>2019</v>
      </c>
      <c r="E994" t="s">
        <v>27</v>
      </c>
      <c r="F994" t="s">
        <v>42</v>
      </c>
      <c r="G994" t="s">
        <v>43</v>
      </c>
      <c r="H994" t="s">
        <v>33</v>
      </c>
      <c r="I994" s="3">
        <v>2011</v>
      </c>
      <c r="J994" s="7">
        <v>1000000000</v>
      </c>
      <c r="K994" t="s">
        <v>1543</v>
      </c>
      <c r="L994" s="3">
        <f>Q2_Table[[#This Row],[Year Joined]]-Q2_Table[[#This Row],[Year Founded]]</f>
        <v>8</v>
      </c>
    </row>
    <row r="995" spans="1:12" x14ac:dyDescent="0.2">
      <c r="A995" t="s">
        <v>1959</v>
      </c>
      <c r="B995" s="2">
        <v>1000000000</v>
      </c>
      <c r="C995" s="1">
        <v>44336</v>
      </c>
      <c r="D995" s="3" t="str">
        <f>TEXT(Q2_Table[[#This Row],[Date Joined]],"yyyy")</f>
        <v>2021</v>
      </c>
      <c r="E995" t="s">
        <v>27</v>
      </c>
      <c r="F995" t="s">
        <v>293</v>
      </c>
      <c r="G995" t="s">
        <v>19</v>
      </c>
      <c r="H995" t="s">
        <v>20</v>
      </c>
      <c r="I995" s="3">
        <v>2016</v>
      </c>
      <c r="J995" s="7">
        <v>210000000</v>
      </c>
      <c r="K995" t="s">
        <v>1960</v>
      </c>
      <c r="L995" s="3">
        <f>Q2_Table[[#This Row],[Year Joined]]-Q2_Table[[#This Row],[Year Founded]]</f>
        <v>5</v>
      </c>
    </row>
    <row r="996" spans="1:12" x14ac:dyDescent="0.2">
      <c r="A996" t="s">
        <v>2389</v>
      </c>
      <c r="B996" s="2">
        <v>1000000000</v>
      </c>
      <c r="C996" s="1">
        <v>44480</v>
      </c>
      <c r="D996" s="3" t="str">
        <f>TEXT(Q2_Table[[#This Row],[Date Joined]],"yyyy")</f>
        <v>2021</v>
      </c>
      <c r="E996" t="s">
        <v>27</v>
      </c>
      <c r="F996" t="s">
        <v>2390</v>
      </c>
      <c r="G996" t="s">
        <v>316</v>
      </c>
      <c r="H996" t="s">
        <v>33</v>
      </c>
      <c r="I996" s="3">
        <v>2016</v>
      </c>
      <c r="J996" s="7">
        <v>326000000</v>
      </c>
      <c r="K996" t="s">
        <v>2391</v>
      </c>
      <c r="L996" s="3">
        <f>Q2_Table[[#This Row],[Year Joined]]-Q2_Table[[#This Row],[Year Founded]]</f>
        <v>5</v>
      </c>
    </row>
    <row r="997" spans="1:12" x14ac:dyDescent="0.2">
      <c r="A997" t="s">
        <v>1691</v>
      </c>
      <c r="B997" s="2">
        <v>1000000000</v>
      </c>
      <c r="C997" s="1">
        <v>42871</v>
      </c>
      <c r="D997" s="3" t="str">
        <f>TEXT(Q2_Table[[#This Row],[Date Joined]],"yyyy")</f>
        <v>2017</v>
      </c>
      <c r="E997" t="s">
        <v>27</v>
      </c>
      <c r="F997" t="s">
        <v>101</v>
      </c>
      <c r="G997" t="s">
        <v>19</v>
      </c>
      <c r="H997" t="s">
        <v>20</v>
      </c>
      <c r="I997" s="3">
        <v>2014</v>
      </c>
      <c r="J997" s="7">
        <v>511000000</v>
      </c>
      <c r="K997" t="s">
        <v>1692</v>
      </c>
      <c r="L997" s="3">
        <f>Q2_Table[[#This Row],[Year Joined]]-Q2_Table[[#This Row],[Year Founded]]</f>
        <v>3</v>
      </c>
    </row>
    <row r="998" spans="1:12" x14ac:dyDescent="0.2">
      <c r="A998" t="s">
        <v>1793</v>
      </c>
      <c r="B998" s="2">
        <v>1000000000</v>
      </c>
      <c r="C998" s="1">
        <v>44551</v>
      </c>
      <c r="D998" s="3" t="str">
        <f>TEXT(Q2_Table[[#This Row],[Date Joined]],"yyyy")</f>
        <v>2021</v>
      </c>
      <c r="E998" t="s">
        <v>36</v>
      </c>
      <c r="F998" t="s">
        <v>1794</v>
      </c>
      <c r="G998" t="s">
        <v>19</v>
      </c>
      <c r="H998" t="s">
        <v>20</v>
      </c>
      <c r="I998" s="3">
        <v>2016</v>
      </c>
      <c r="J998" s="7">
        <v>148000000</v>
      </c>
      <c r="K998" t="s">
        <v>1795</v>
      </c>
      <c r="L998" s="3">
        <f>Q2_Table[[#This Row],[Year Joined]]-Q2_Table[[#This Row],[Year Founded]]</f>
        <v>5</v>
      </c>
    </row>
    <row r="999" spans="1:12" x14ac:dyDescent="0.2">
      <c r="A999" t="s">
        <v>1544</v>
      </c>
      <c r="B999" s="2">
        <v>1000000000</v>
      </c>
      <c r="C999" s="1">
        <v>44202</v>
      </c>
      <c r="D999" s="3" t="str">
        <f>TEXT(Q2_Table[[#This Row],[Date Joined]],"yyyy")</f>
        <v>2021</v>
      </c>
      <c r="E999" t="s">
        <v>213</v>
      </c>
      <c r="F999" t="s">
        <v>12</v>
      </c>
      <c r="G999" t="s">
        <v>13</v>
      </c>
      <c r="H999" t="s">
        <v>14</v>
      </c>
      <c r="I999" s="3">
        <v>2013</v>
      </c>
      <c r="J999" s="7">
        <v>310000000</v>
      </c>
      <c r="K999" t="s">
        <v>1545</v>
      </c>
      <c r="L999" s="3">
        <f>Q2_Table[[#This Row],[Year Joined]]-Q2_Table[[#This Row],[Year Founded]]</f>
        <v>8</v>
      </c>
    </row>
    <row r="1000" spans="1:12" x14ac:dyDescent="0.2">
      <c r="A1000" t="s">
        <v>1961</v>
      </c>
      <c r="B1000" s="2">
        <v>1000000000</v>
      </c>
      <c r="C1000" s="1">
        <v>41718</v>
      </c>
      <c r="D1000" s="3" t="str">
        <f>TEXT(Q2_Table[[#This Row],[Date Joined]],"yyyy")</f>
        <v>2014</v>
      </c>
      <c r="E1000" t="s">
        <v>213</v>
      </c>
      <c r="F1000" t="s">
        <v>198</v>
      </c>
      <c r="G1000" t="s">
        <v>19</v>
      </c>
      <c r="H1000" t="s">
        <v>20</v>
      </c>
      <c r="I1000" s="3">
        <v>2009</v>
      </c>
      <c r="J1000" s="7">
        <v>361000000</v>
      </c>
      <c r="K1000" t="s">
        <v>1962</v>
      </c>
      <c r="L1000" s="3">
        <f>Q2_Table[[#This Row],[Year Joined]]-Q2_Table[[#This Row],[Year Founded]]</f>
        <v>5</v>
      </c>
    </row>
    <row r="1001" spans="1:12" x14ac:dyDescent="0.2">
      <c r="A1001" t="s">
        <v>2392</v>
      </c>
      <c r="B1001" s="2">
        <v>1000000000</v>
      </c>
      <c r="C1001" s="1">
        <v>44643</v>
      </c>
      <c r="D1001" s="3" t="str">
        <f>TEXT(Q2_Table[[#This Row],[Date Joined]],"yyyy")</f>
        <v>2022</v>
      </c>
      <c r="E1001" t="s">
        <v>213</v>
      </c>
      <c r="F1001" t="s">
        <v>2393</v>
      </c>
      <c r="G1001" t="s">
        <v>19</v>
      </c>
      <c r="H1001" t="s">
        <v>20</v>
      </c>
      <c r="I1001" s="3">
        <v>2009</v>
      </c>
      <c r="J1001" s="7">
        <v>376000000</v>
      </c>
      <c r="K1001" t="s">
        <v>2394</v>
      </c>
      <c r="L1001" s="3">
        <f>Q2_Table[[#This Row],[Year Joined]]-Q2_Table[[#This Row],[Year Founded]]</f>
        <v>13</v>
      </c>
    </row>
    <row r="1002" spans="1:12" x14ac:dyDescent="0.2">
      <c r="A1002" t="s">
        <v>1618</v>
      </c>
      <c r="B1002" s="2">
        <v>1000000000</v>
      </c>
      <c r="C1002" s="1">
        <v>44412</v>
      </c>
      <c r="D1002" s="3" t="str">
        <f>TEXT(Q2_Table[[#This Row],[Date Joined]],"yyyy")</f>
        <v>2021</v>
      </c>
      <c r="E1002" t="s">
        <v>27</v>
      </c>
      <c r="F1002" t="s">
        <v>1619</v>
      </c>
      <c r="G1002" t="s">
        <v>19</v>
      </c>
      <c r="H1002" t="s">
        <v>20</v>
      </c>
      <c r="I1002" s="3">
        <v>2018</v>
      </c>
      <c r="J1002" s="7">
        <v>236000000</v>
      </c>
      <c r="K1002" t="s">
        <v>1620</v>
      </c>
      <c r="L1002" s="3">
        <f>Q2_Table[[#This Row],[Year Joined]]-Q2_Table[[#This Row],[Year Founded]]</f>
        <v>3</v>
      </c>
    </row>
    <row r="1003" spans="1:12" x14ac:dyDescent="0.2">
      <c r="A1003" t="s">
        <v>1864</v>
      </c>
      <c r="B1003" s="2">
        <v>1000000000</v>
      </c>
      <c r="C1003" s="1">
        <v>44230</v>
      </c>
      <c r="D1003" s="3" t="str">
        <f>TEXT(Q2_Table[[#This Row],[Date Joined]],"yyyy")</f>
        <v>2021</v>
      </c>
      <c r="E1003" t="s">
        <v>36</v>
      </c>
      <c r="F1003" t="s">
        <v>121</v>
      </c>
      <c r="G1003" t="s">
        <v>19</v>
      </c>
      <c r="H1003" t="s">
        <v>20</v>
      </c>
      <c r="I1003" s="3">
        <v>2008</v>
      </c>
      <c r="J1003" s="7">
        <v>264000000</v>
      </c>
      <c r="K1003" t="s">
        <v>1865</v>
      </c>
      <c r="L1003" s="3">
        <f>Q2_Table[[#This Row],[Year Joined]]-Q2_Table[[#This Row],[Year Founded]]</f>
        <v>13</v>
      </c>
    </row>
    <row r="1004" spans="1:12" x14ac:dyDescent="0.2">
      <c r="A1004" t="s">
        <v>2395</v>
      </c>
      <c r="B1004" s="2">
        <v>1000000000</v>
      </c>
      <c r="C1004" s="1">
        <v>41880</v>
      </c>
      <c r="D1004" s="3" t="str">
        <f>TEXT(Q2_Table[[#This Row],[Date Joined]],"yyyy")</f>
        <v>2014</v>
      </c>
      <c r="E1004" t="s">
        <v>23</v>
      </c>
      <c r="F1004" t="s">
        <v>468</v>
      </c>
      <c r="G1004" t="s">
        <v>19</v>
      </c>
      <c r="H1004" t="s">
        <v>20</v>
      </c>
      <c r="I1004" s="3">
        <v>2010</v>
      </c>
      <c r="J1004" s="7">
        <v>336000000</v>
      </c>
      <c r="K1004" t="s">
        <v>2396</v>
      </c>
      <c r="L1004" s="3">
        <f>Q2_Table[[#This Row],[Year Joined]]-Q2_Table[[#This Row],[Year Founded]]</f>
        <v>4</v>
      </c>
    </row>
    <row r="1005" spans="1:12" x14ac:dyDescent="0.2">
      <c r="A1005" t="s">
        <v>1897</v>
      </c>
      <c r="B1005" s="2">
        <v>1000000000</v>
      </c>
      <c r="C1005" s="1">
        <v>43815</v>
      </c>
      <c r="D1005" s="3" t="str">
        <f>TEXT(Q2_Table[[#This Row],[Date Joined]],"yyyy")</f>
        <v>2019</v>
      </c>
      <c r="E1005" t="s">
        <v>27</v>
      </c>
      <c r="F1005" t="s">
        <v>1898</v>
      </c>
      <c r="G1005" t="s">
        <v>13</v>
      </c>
      <c r="H1005" t="s">
        <v>14</v>
      </c>
      <c r="I1005" s="3">
        <v>2014</v>
      </c>
      <c r="J1005" s="7">
        <v>396000000</v>
      </c>
      <c r="K1005" t="s">
        <v>1899</v>
      </c>
      <c r="L1005" s="3">
        <f>Q2_Table[[#This Row],[Year Joined]]-Q2_Table[[#This Row],[Year Founded]]</f>
        <v>5</v>
      </c>
    </row>
    <row r="1006" spans="1:12" x14ac:dyDescent="0.2">
      <c r="A1006" t="s">
        <v>2397</v>
      </c>
      <c r="B1006" s="2">
        <v>1000000000</v>
      </c>
      <c r="C1006" s="1">
        <v>44321</v>
      </c>
      <c r="D1006" s="3" t="str">
        <f>TEXT(Q2_Table[[#This Row],[Date Joined]],"yyyy")</f>
        <v>2021</v>
      </c>
      <c r="E1006" t="s">
        <v>11</v>
      </c>
      <c r="F1006" t="s">
        <v>282</v>
      </c>
      <c r="G1006" t="s">
        <v>230</v>
      </c>
      <c r="H1006" t="s">
        <v>20</v>
      </c>
      <c r="I1006" s="3">
        <v>2016</v>
      </c>
      <c r="J1006" s="7">
        <v>235000000</v>
      </c>
      <c r="K1006" t="s">
        <v>2398</v>
      </c>
      <c r="L1006" s="3">
        <f>Q2_Table[[#This Row],[Year Joined]]-Q2_Table[[#This Row],[Year Founded]]</f>
        <v>5</v>
      </c>
    </row>
    <row r="1007" spans="1:12" x14ac:dyDescent="0.2">
      <c r="A1007" t="s">
        <v>2399</v>
      </c>
      <c r="B1007" s="2">
        <v>1000000000</v>
      </c>
      <c r="C1007" s="1">
        <v>43398</v>
      </c>
      <c r="D1007" s="3" t="str">
        <f>TEXT(Q2_Table[[#This Row],[Date Joined]],"yyyy")</f>
        <v>2018</v>
      </c>
      <c r="E1007" t="s">
        <v>124</v>
      </c>
      <c r="F1007" t="s">
        <v>12</v>
      </c>
      <c r="G1007" t="s">
        <v>13</v>
      </c>
      <c r="H1007" t="s">
        <v>14</v>
      </c>
      <c r="I1007" s="3">
        <v>2015</v>
      </c>
      <c r="J1007" s="7">
        <v>623000000</v>
      </c>
      <c r="K1007" t="s">
        <v>2400</v>
      </c>
      <c r="L1007" s="3">
        <f>Q2_Table[[#This Row],[Year Joined]]-Q2_Table[[#This Row],[Year Founded]]</f>
        <v>3</v>
      </c>
    </row>
    <row r="1008" spans="1:12" x14ac:dyDescent="0.2">
      <c r="A1008" t="s">
        <v>2401</v>
      </c>
      <c r="B1008" s="2">
        <v>1000000000</v>
      </c>
      <c r="C1008" s="1">
        <v>44502</v>
      </c>
      <c r="D1008" s="3" t="str">
        <f>TEXT(Q2_Table[[#This Row],[Date Joined]],"yyyy")</f>
        <v>2021</v>
      </c>
      <c r="E1008" t="s">
        <v>36</v>
      </c>
      <c r="F1008" t="s">
        <v>77</v>
      </c>
      <c r="G1008" t="s">
        <v>13</v>
      </c>
      <c r="H1008" t="s">
        <v>14</v>
      </c>
      <c r="I1008" s="3">
        <v>2015</v>
      </c>
      <c r="J1008" s="7">
        <v>151000000</v>
      </c>
      <c r="K1008" t="s">
        <v>2402</v>
      </c>
      <c r="L1008" s="3">
        <f>Q2_Table[[#This Row],[Year Joined]]-Q2_Table[[#This Row],[Year Founded]]</f>
        <v>6</v>
      </c>
    </row>
    <row r="1009" spans="1:12" x14ac:dyDescent="0.2">
      <c r="A1009" t="s">
        <v>1963</v>
      </c>
      <c r="B1009" s="2">
        <v>1000000000</v>
      </c>
      <c r="C1009" s="1">
        <v>44530</v>
      </c>
      <c r="D1009" s="3" t="str">
        <f>TEXT(Q2_Table[[#This Row],[Date Joined]],"yyyy")</f>
        <v>2021</v>
      </c>
      <c r="E1009" t="s">
        <v>27</v>
      </c>
      <c r="F1009" t="s">
        <v>42</v>
      </c>
      <c r="G1009" t="s">
        <v>43</v>
      </c>
      <c r="H1009" t="s">
        <v>33</v>
      </c>
      <c r="I1009" s="3">
        <v>2018</v>
      </c>
      <c r="J1009" s="7">
        <v>90000000</v>
      </c>
      <c r="K1009" t="s">
        <v>1964</v>
      </c>
      <c r="L1009" s="3">
        <f>Q2_Table[[#This Row],[Year Joined]]-Q2_Table[[#This Row],[Year Founded]]</f>
        <v>3</v>
      </c>
    </row>
    <row r="1010" spans="1:12" x14ac:dyDescent="0.2">
      <c r="A1010" t="s">
        <v>1764</v>
      </c>
      <c r="B1010" s="2">
        <v>1000000000</v>
      </c>
      <c r="C1010" s="1">
        <v>43788</v>
      </c>
      <c r="D1010" s="3" t="str">
        <f>TEXT(Q2_Table[[#This Row],[Date Joined]],"yyyy")</f>
        <v>2019</v>
      </c>
      <c r="E1010" t="s">
        <v>17</v>
      </c>
      <c r="F1010" t="s">
        <v>101</v>
      </c>
      <c r="G1010" t="s">
        <v>19</v>
      </c>
      <c r="H1010" t="s">
        <v>20</v>
      </c>
      <c r="I1010" s="3">
        <v>2015</v>
      </c>
      <c r="J1010" s="7">
        <v>610000000</v>
      </c>
      <c r="K1010" t="s">
        <v>1336</v>
      </c>
      <c r="L1010" s="3">
        <f>Q2_Table[[#This Row],[Year Joined]]-Q2_Table[[#This Row],[Year Founded]]</f>
        <v>4</v>
      </c>
    </row>
    <row r="1011" spans="1:12" x14ac:dyDescent="0.2">
      <c r="A1011" t="s">
        <v>2403</v>
      </c>
      <c r="B1011" s="2">
        <v>1000000000</v>
      </c>
      <c r="C1011" s="1">
        <v>44298</v>
      </c>
      <c r="D1011" s="3" t="str">
        <f>TEXT(Q2_Table[[#This Row],[Date Joined]],"yyyy")</f>
        <v>2021</v>
      </c>
      <c r="E1011" t="s">
        <v>23</v>
      </c>
      <c r="F1011" t="s">
        <v>820</v>
      </c>
      <c r="G1011" t="s">
        <v>19</v>
      </c>
      <c r="H1011" t="s">
        <v>20</v>
      </c>
      <c r="I1011" s="3">
        <v>2012</v>
      </c>
      <c r="J1011" s="7">
        <v>257000000</v>
      </c>
      <c r="K1011" t="s">
        <v>2404</v>
      </c>
      <c r="L1011" s="3">
        <f>Q2_Table[[#This Row],[Year Joined]]-Q2_Table[[#This Row],[Year Founded]]</f>
        <v>9</v>
      </c>
    </row>
    <row r="1012" spans="1:12" x14ac:dyDescent="0.2">
      <c r="A1012" t="s">
        <v>2405</v>
      </c>
      <c r="B1012" s="2">
        <v>1000000000</v>
      </c>
      <c r="C1012" s="1">
        <v>44349</v>
      </c>
      <c r="D1012" s="3" t="str">
        <f>TEXT(Q2_Table[[#This Row],[Date Joined]],"yyyy")</f>
        <v>2021</v>
      </c>
      <c r="E1012" t="s">
        <v>97</v>
      </c>
      <c r="F1012" t="s">
        <v>101</v>
      </c>
      <c r="G1012" t="s">
        <v>19</v>
      </c>
      <c r="H1012" t="s">
        <v>20</v>
      </c>
      <c r="I1012" s="3">
        <v>1993</v>
      </c>
      <c r="J1012" s="7">
        <v>210000000</v>
      </c>
      <c r="K1012" t="s">
        <v>2406</v>
      </c>
      <c r="L1012" s="3">
        <f>Q2_Table[[#This Row],[Year Joined]]-Q2_Table[[#This Row],[Year Founded]]</f>
        <v>28</v>
      </c>
    </row>
    <row r="1013" spans="1:12" x14ac:dyDescent="0.2">
      <c r="A1013" t="s">
        <v>2407</v>
      </c>
      <c r="B1013" s="2">
        <v>1000000000</v>
      </c>
      <c r="C1013" s="1">
        <v>44529</v>
      </c>
      <c r="D1013" s="3" t="str">
        <f>TEXT(Q2_Table[[#This Row],[Date Joined]],"yyyy")</f>
        <v>2021</v>
      </c>
      <c r="E1013" t="s">
        <v>27</v>
      </c>
      <c r="F1013" t="s">
        <v>42</v>
      </c>
      <c r="G1013" t="s">
        <v>43</v>
      </c>
      <c r="H1013" t="s">
        <v>33</v>
      </c>
      <c r="I1013" s="3">
        <v>2014</v>
      </c>
      <c r="J1013" s="7">
        <v>403000000</v>
      </c>
      <c r="K1013" t="s">
        <v>2408</v>
      </c>
      <c r="L1013" s="3">
        <f>Q2_Table[[#This Row],[Year Joined]]-Q2_Table[[#This Row],[Year Founded]]</f>
        <v>7</v>
      </c>
    </row>
    <row r="1014" spans="1:12" x14ac:dyDescent="0.2">
      <c r="A1014" t="s">
        <v>2409</v>
      </c>
      <c r="B1014" s="2">
        <v>1000000000</v>
      </c>
      <c r="C1014" s="1">
        <v>44614</v>
      </c>
      <c r="D1014" s="3" t="str">
        <f>TEXT(Q2_Table[[#This Row],[Date Joined]],"yyyy")</f>
        <v>2022</v>
      </c>
      <c r="E1014" t="s">
        <v>36</v>
      </c>
      <c r="F1014" t="s">
        <v>101</v>
      </c>
      <c r="G1014" t="s">
        <v>19</v>
      </c>
      <c r="H1014" t="s">
        <v>20</v>
      </c>
      <c r="I1014" s="3">
        <v>2015</v>
      </c>
      <c r="J1014" s="7">
        <v>181000000</v>
      </c>
      <c r="K1014" t="s">
        <v>2410</v>
      </c>
      <c r="L1014" s="3">
        <f>Q2_Table[[#This Row],[Year Joined]]-Q2_Table[[#This Row],[Year Founded]]</f>
        <v>7</v>
      </c>
    </row>
    <row r="1015" spans="1:12" x14ac:dyDescent="0.2">
      <c r="A1015" t="s">
        <v>1727</v>
      </c>
      <c r="B1015" s="2">
        <v>1000000000</v>
      </c>
      <c r="C1015" s="1">
        <v>43580</v>
      </c>
      <c r="D1015" s="3" t="str">
        <f>TEXT(Q2_Table[[#This Row],[Date Joined]],"yyyy")</f>
        <v>2019</v>
      </c>
      <c r="E1015" t="s">
        <v>201</v>
      </c>
      <c r="F1015" t="s">
        <v>298</v>
      </c>
      <c r="G1015" t="s">
        <v>13</v>
      </c>
      <c r="H1015" t="s">
        <v>14</v>
      </c>
      <c r="I1015" s="3">
        <v>2013</v>
      </c>
      <c r="J1015" s="7">
        <v>252000000</v>
      </c>
      <c r="K1015" t="s">
        <v>1728</v>
      </c>
      <c r="L1015" s="3">
        <f>Q2_Table[[#This Row],[Year Joined]]-Q2_Table[[#This Row],[Year Founded]]</f>
        <v>6</v>
      </c>
    </row>
    <row r="1016" spans="1:12" x14ac:dyDescent="0.2">
      <c r="A1016" t="s">
        <v>2411</v>
      </c>
      <c r="B1016" s="2">
        <v>1000000000</v>
      </c>
      <c r="C1016" s="1">
        <v>44363</v>
      </c>
      <c r="D1016" s="3" t="str">
        <f>TEXT(Q2_Table[[#This Row],[Date Joined]],"yyyy")</f>
        <v>2021</v>
      </c>
      <c r="E1016" t="s">
        <v>11</v>
      </c>
      <c r="F1016" t="s">
        <v>42</v>
      </c>
      <c r="G1016" t="s">
        <v>43</v>
      </c>
      <c r="H1016" t="s">
        <v>33</v>
      </c>
      <c r="I1016" s="3">
        <v>2014</v>
      </c>
      <c r="J1016" s="7">
        <v>120000000</v>
      </c>
      <c r="K1016" t="s">
        <v>2412</v>
      </c>
      <c r="L1016" s="3">
        <f>Q2_Table[[#This Row],[Year Joined]]-Q2_Table[[#This Row],[Year Founded]]</f>
        <v>7</v>
      </c>
    </row>
    <row r="1017" spans="1:12" x14ac:dyDescent="0.2">
      <c r="A1017" t="s">
        <v>1765</v>
      </c>
      <c r="B1017" s="2">
        <v>1000000000</v>
      </c>
      <c r="C1017" s="1">
        <v>44573</v>
      </c>
      <c r="D1017" s="3" t="str">
        <f>TEXT(Q2_Table[[#This Row],[Date Joined]],"yyyy")</f>
        <v>2022</v>
      </c>
      <c r="E1017" t="s">
        <v>156</v>
      </c>
      <c r="F1017" t="s">
        <v>1766</v>
      </c>
      <c r="G1017" t="s">
        <v>1147</v>
      </c>
      <c r="H1017" t="s">
        <v>33</v>
      </c>
      <c r="I1017" s="3">
        <v>2015</v>
      </c>
      <c r="J1017" s="7">
        <v>408000000</v>
      </c>
      <c r="K1017" t="s">
        <v>1767</v>
      </c>
      <c r="L1017" s="3">
        <f>Q2_Table[[#This Row],[Year Joined]]-Q2_Table[[#This Row],[Year Founded]]</f>
        <v>7</v>
      </c>
    </row>
    <row r="1018" spans="1:12" x14ac:dyDescent="0.2">
      <c r="A1018" t="s">
        <v>2413</v>
      </c>
      <c r="B1018" s="2">
        <v>1000000000</v>
      </c>
      <c r="C1018" s="1">
        <v>43383</v>
      </c>
      <c r="D1018" s="3" t="str">
        <f>TEXT(Q2_Table[[#This Row],[Date Joined]],"yyyy")</f>
        <v>2018</v>
      </c>
      <c r="E1018" t="s">
        <v>27</v>
      </c>
      <c r="F1018" t="s">
        <v>2321</v>
      </c>
      <c r="G1018" t="s">
        <v>19</v>
      </c>
      <c r="H1018" t="s">
        <v>20</v>
      </c>
      <c r="I1018" s="3">
        <v>2011</v>
      </c>
      <c r="J1018" s="7">
        <v>51000000</v>
      </c>
      <c r="K1018" t="s">
        <v>2414</v>
      </c>
      <c r="L1018" s="3">
        <f>Q2_Table[[#This Row],[Year Joined]]-Q2_Table[[#This Row],[Year Founded]]</f>
        <v>7</v>
      </c>
    </row>
    <row r="1019" spans="1:12" x14ac:dyDescent="0.2">
      <c r="A1019" t="s">
        <v>2415</v>
      </c>
      <c r="B1019" s="2">
        <v>1000000000</v>
      </c>
      <c r="C1019" s="1">
        <v>44469</v>
      </c>
      <c r="D1019" s="3" t="str">
        <f>TEXT(Q2_Table[[#This Row],[Date Joined]],"yyyy")</f>
        <v>2021</v>
      </c>
      <c r="E1019" t="s">
        <v>97</v>
      </c>
      <c r="F1019" t="s">
        <v>101</v>
      </c>
      <c r="G1019" t="s">
        <v>19</v>
      </c>
      <c r="H1019" t="s">
        <v>20</v>
      </c>
      <c r="I1019" s="3">
        <v>2014</v>
      </c>
      <c r="J1019" s="7">
        <v>156000000</v>
      </c>
      <c r="K1019" t="s">
        <v>2416</v>
      </c>
      <c r="L1019" s="3">
        <f>Q2_Table[[#This Row],[Year Joined]]-Q2_Table[[#This Row],[Year Founded]]</f>
        <v>7</v>
      </c>
    </row>
    <row r="1020" spans="1:12" x14ac:dyDescent="0.2">
      <c r="A1020" t="s">
        <v>1693</v>
      </c>
      <c r="B1020" s="2">
        <v>1000000000</v>
      </c>
      <c r="C1020" s="1">
        <v>44606</v>
      </c>
      <c r="D1020" s="3" t="str">
        <f>TEXT(Q2_Table[[#This Row],[Date Joined]],"yyyy")</f>
        <v>2022</v>
      </c>
      <c r="E1020" t="s">
        <v>213</v>
      </c>
      <c r="F1020" t="s">
        <v>42</v>
      </c>
      <c r="G1020" t="s">
        <v>43</v>
      </c>
      <c r="H1020" t="s">
        <v>33</v>
      </c>
      <c r="I1020" s="3">
        <v>2017</v>
      </c>
      <c r="J1020" s="7">
        <v>202000000</v>
      </c>
      <c r="K1020" t="s">
        <v>1694</v>
      </c>
      <c r="L1020" s="3">
        <f>Q2_Table[[#This Row],[Year Joined]]-Q2_Table[[#This Row],[Year Founded]]</f>
        <v>5</v>
      </c>
    </row>
    <row r="1021" spans="1:12" x14ac:dyDescent="0.2">
      <c r="A1021" t="s">
        <v>2417</v>
      </c>
      <c r="B1021" s="2">
        <v>1000000000</v>
      </c>
      <c r="C1021" s="1">
        <v>44460</v>
      </c>
      <c r="D1021" s="3" t="str">
        <f>TEXT(Q2_Table[[#This Row],[Date Joined]],"yyyy")</f>
        <v>2021</v>
      </c>
      <c r="E1021" t="s">
        <v>27</v>
      </c>
      <c r="F1021" t="s">
        <v>42</v>
      </c>
      <c r="G1021" t="s">
        <v>43</v>
      </c>
      <c r="H1021" t="s">
        <v>33</v>
      </c>
      <c r="I1021" s="3">
        <v>2016</v>
      </c>
      <c r="J1021" s="7">
        <v>271000000</v>
      </c>
      <c r="K1021" t="s">
        <v>2418</v>
      </c>
      <c r="L1021" s="3">
        <f>Q2_Table[[#This Row],[Year Joined]]-Q2_Table[[#This Row],[Year Founded]]</f>
        <v>5</v>
      </c>
    </row>
    <row r="1022" spans="1:12" x14ac:dyDescent="0.2">
      <c r="A1022" t="s">
        <v>1586</v>
      </c>
      <c r="B1022" s="2">
        <v>1000000000</v>
      </c>
      <c r="C1022" s="1">
        <v>44027</v>
      </c>
      <c r="D1022" s="3" t="str">
        <f>TEXT(Q2_Table[[#This Row],[Date Joined]],"yyyy")</f>
        <v>2020</v>
      </c>
      <c r="E1022" t="s">
        <v>27</v>
      </c>
      <c r="F1022" t="s">
        <v>101</v>
      </c>
      <c r="G1022" t="s">
        <v>19</v>
      </c>
      <c r="H1022" t="s">
        <v>20</v>
      </c>
      <c r="I1022" s="3">
        <v>2014</v>
      </c>
      <c r="J1022" s="7">
        <v>660000000</v>
      </c>
      <c r="K1022" t="s">
        <v>1587</v>
      </c>
      <c r="L1022" s="3">
        <f>Q2_Table[[#This Row],[Year Joined]]-Q2_Table[[#This Row],[Year Founded]]</f>
        <v>6</v>
      </c>
    </row>
    <row r="1023" spans="1:12" x14ac:dyDescent="0.2">
      <c r="A1023" t="s">
        <v>1880</v>
      </c>
      <c r="B1023" s="2">
        <v>1000000000</v>
      </c>
      <c r="C1023" s="1">
        <v>43358</v>
      </c>
      <c r="D1023" s="3" t="str">
        <f>TEXT(Q2_Table[[#This Row],[Date Joined]],"yyyy")</f>
        <v>2018</v>
      </c>
      <c r="E1023" t="s">
        <v>133</v>
      </c>
      <c r="F1023" t="s">
        <v>77</v>
      </c>
      <c r="G1023" t="s">
        <v>13</v>
      </c>
      <c r="H1023" t="s">
        <v>14</v>
      </c>
      <c r="I1023" s="3">
        <v>2011</v>
      </c>
      <c r="J1023" s="7">
        <v>875000000</v>
      </c>
      <c r="K1023" t="s">
        <v>1881</v>
      </c>
      <c r="L1023" s="3">
        <f>Q2_Table[[#This Row],[Year Joined]]-Q2_Table[[#This Row],[Year Founded]]</f>
        <v>7</v>
      </c>
    </row>
    <row r="1024" spans="1:12" x14ac:dyDescent="0.2">
      <c r="A1024" t="s">
        <v>1546</v>
      </c>
      <c r="B1024" s="2">
        <v>1000000000</v>
      </c>
      <c r="C1024" s="1">
        <v>44545</v>
      </c>
      <c r="D1024" s="3" t="str">
        <f>TEXT(Q2_Table[[#This Row],[Date Joined]],"yyyy")</f>
        <v>2021</v>
      </c>
      <c r="E1024" t="s">
        <v>701</v>
      </c>
      <c r="F1024" t="s">
        <v>369</v>
      </c>
      <c r="G1024" t="s">
        <v>13</v>
      </c>
      <c r="H1024" t="s">
        <v>14</v>
      </c>
      <c r="I1024" s="3">
        <v>2016</v>
      </c>
      <c r="J1024" s="7">
        <v>171000000</v>
      </c>
      <c r="K1024" t="s">
        <v>1547</v>
      </c>
      <c r="L1024" s="3">
        <f>Q2_Table[[#This Row],[Year Joined]]-Q2_Table[[#This Row],[Year Founded]]</f>
        <v>5</v>
      </c>
    </row>
    <row r="1025" spans="1:12" x14ac:dyDescent="0.2">
      <c r="A1025" t="s">
        <v>1548</v>
      </c>
      <c r="B1025" s="2">
        <v>1000000000</v>
      </c>
      <c r="C1025" s="1">
        <v>44221</v>
      </c>
      <c r="D1025" s="3" t="str">
        <f>TEXT(Q2_Table[[#This Row],[Date Joined]],"yyyy")</f>
        <v>2021</v>
      </c>
      <c r="E1025" t="s">
        <v>46</v>
      </c>
      <c r="F1025" t="s">
        <v>12</v>
      </c>
      <c r="G1025" t="s">
        <v>13</v>
      </c>
      <c r="H1025" t="s">
        <v>14</v>
      </c>
      <c r="I1025" s="3">
        <v>2016</v>
      </c>
      <c r="J1025" s="7">
        <v>154000000</v>
      </c>
      <c r="K1025" t="s">
        <v>1549</v>
      </c>
      <c r="L1025" s="3">
        <f>Q2_Table[[#This Row],[Year Joined]]-Q2_Table[[#This Row],[Year Founded]]</f>
        <v>5</v>
      </c>
    </row>
    <row r="1026" spans="1:12" x14ac:dyDescent="0.2">
      <c r="A1026" t="s">
        <v>2419</v>
      </c>
      <c r="B1026" s="2">
        <v>1000000000</v>
      </c>
      <c r="C1026" s="1">
        <v>44411</v>
      </c>
      <c r="D1026" s="3" t="str">
        <f>TEXT(Q2_Table[[#This Row],[Date Joined]],"yyyy")</f>
        <v>2021</v>
      </c>
      <c r="E1026" t="s">
        <v>11</v>
      </c>
      <c r="F1026" t="s">
        <v>420</v>
      </c>
      <c r="G1026" t="s">
        <v>421</v>
      </c>
      <c r="H1026" t="s">
        <v>413</v>
      </c>
      <c r="I1026" s="3">
        <v>2007</v>
      </c>
      <c r="J1026" s="7">
        <v>237000000</v>
      </c>
      <c r="K1026" t="s">
        <v>2420</v>
      </c>
      <c r="L1026" s="3">
        <f>Q2_Table[[#This Row],[Year Joined]]-Q2_Table[[#This Row],[Year Founded]]</f>
        <v>14</v>
      </c>
    </row>
    <row r="1027" spans="1:12" x14ac:dyDescent="0.2">
      <c r="A1027" t="s">
        <v>1729</v>
      </c>
      <c r="B1027" s="2">
        <v>1000000000</v>
      </c>
      <c r="C1027" s="1">
        <v>43300</v>
      </c>
      <c r="D1027" s="3" t="str">
        <f>TEXT(Q2_Table[[#This Row],[Date Joined]],"yyyy")</f>
        <v>2018</v>
      </c>
      <c r="E1027" t="s">
        <v>11</v>
      </c>
      <c r="F1027" t="s">
        <v>12</v>
      </c>
      <c r="G1027" t="s">
        <v>13</v>
      </c>
      <c r="H1027" t="s">
        <v>14</v>
      </c>
      <c r="I1027" s="3">
        <v>2012</v>
      </c>
      <c r="J1027" s="7">
        <v>361000000</v>
      </c>
      <c r="K1027" t="s">
        <v>1730</v>
      </c>
      <c r="L1027" s="3">
        <f>Q2_Table[[#This Row],[Year Joined]]-Q2_Table[[#This Row],[Year Founded]]</f>
        <v>6</v>
      </c>
    </row>
    <row r="1028" spans="1:12" x14ac:dyDescent="0.2">
      <c r="A1028" t="s">
        <v>1866</v>
      </c>
      <c r="B1028" s="2">
        <v>1000000000</v>
      </c>
      <c r="C1028" s="1">
        <v>44417</v>
      </c>
      <c r="D1028" s="3" t="str">
        <f>TEXT(Q2_Table[[#This Row],[Date Joined]],"yyyy")</f>
        <v>2021</v>
      </c>
      <c r="E1028" t="s">
        <v>68</v>
      </c>
      <c r="F1028" t="s">
        <v>219</v>
      </c>
      <c r="G1028" t="s">
        <v>70</v>
      </c>
      <c r="H1028" t="s">
        <v>14</v>
      </c>
      <c r="I1028" s="3">
        <v>2015</v>
      </c>
      <c r="J1028" s="7">
        <v>194000000</v>
      </c>
      <c r="K1028" t="s">
        <v>1837</v>
      </c>
      <c r="L1028" s="3">
        <f>Q2_Table[[#This Row],[Year Joined]]-Q2_Table[[#This Row],[Year Founded]]</f>
        <v>6</v>
      </c>
    </row>
    <row r="1029" spans="1:12" x14ac:dyDescent="0.2">
      <c r="A1029" t="s">
        <v>2421</v>
      </c>
      <c r="B1029" s="2">
        <v>1000000000</v>
      </c>
      <c r="C1029" s="1">
        <v>44503</v>
      </c>
      <c r="D1029" s="3" t="str">
        <f>TEXT(Q2_Table[[#This Row],[Date Joined]],"yyyy")</f>
        <v>2021</v>
      </c>
      <c r="E1029" t="s">
        <v>36</v>
      </c>
      <c r="F1029" t="s">
        <v>590</v>
      </c>
      <c r="G1029" t="s">
        <v>19</v>
      </c>
      <c r="H1029" t="s">
        <v>20</v>
      </c>
      <c r="I1029" s="3">
        <v>2009</v>
      </c>
      <c r="J1029" s="7">
        <v>163000000</v>
      </c>
      <c r="K1029" t="s">
        <v>2422</v>
      </c>
      <c r="L1029" s="3">
        <f>Q2_Table[[#This Row],[Year Joined]]-Q2_Table[[#This Row],[Year Founded]]</f>
        <v>12</v>
      </c>
    </row>
    <row r="1030" spans="1:12" x14ac:dyDescent="0.2">
      <c r="A1030" t="s">
        <v>1550</v>
      </c>
      <c r="B1030" s="2">
        <v>1000000000</v>
      </c>
      <c r="C1030" s="1">
        <v>44322</v>
      </c>
      <c r="D1030" s="3" t="str">
        <f>TEXT(Q2_Table[[#This Row],[Date Joined]],"yyyy")</f>
        <v>2021</v>
      </c>
      <c r="E1030" t="s">
        <v>97</v>
      </c>
      <c r="F1030" t="s">
        <v>298</v>
      </c>
      <c r="G1030" t="s">
        <v>13</v>
      </c>
      <c r="H1030" t="s">
        <v>14</v>
      </c>
      <c r="I1030" s="3">
        <v>2015</v>
      </c>
      <c r="J1030" s="7">
        <v>188000000</v>
      </c>
      <c r="K1030" t="s">
        <v>1551</v>
      </c>
      <c r="L1030" s="3">
        <f>Q2_Table[[#This Row],[Year Joined]]-Q2_Table[[#This Row],[Year Founded]]</f>
        <v>6</v>
      </c>
    </row>
    <row r="1031" spans="1:12" x14ac:dyDescent="0.2">
      <c r="A1031" t="s">
        <v>1552</v>
      </c>
      <c r="B1031" s="2">
        <v>1000000000</v>
      </c>
      <c r="C1031" s="1">
        <v>44315</v>
      </c>
      <c r="D1031" s="3" t="str">
        <f>TEXT(Q2_Table[[#This Row],[Date Joined]],"yyyy")</f>
        <v>2021</v>
      </c>
      <c r="E1031" t="s">
        <v>11</v>
      </c>
      <c r="F1031" t="s">
        <v>233</v>
      </c>
      <c r="G1031" t="s">
        <v>19</v>
      </c>
      <c r="H1031" t="s">
        <v>20</v>
      </c>
      <c r="I1031" s="3">
        <v>2011</v>
      </c>
      <c r="J1031" s="7">
        <v>352000000</v>
      </c>
      <c r="K1031" t="s">
        <v>1553</v>
      </c>
      <c r="L1031" s="3">
        <f>Q2_Table[[#This Row],[Year Joined]]-Q2_Table[[#This Row],[Year Founded]]</f>
        <v>10</v>
      </c>
    </row>
    <row r="1032" spans="1:12" x14ac:dyDescent="0.2">
      <c r="A1032" t="s">
        <v>2423</v>
      </c>
      <c r="B1032" s="2">
        <v>1000000000</v>
      </c>
      <c r="C1032" s="1">
        <v>44468</v>
      </c>
      <c r="D1032" s="3" t="str">
        <f>TEXT(Q2_Table[[#This Row],[Date Joined]],"yyyy")</f>
        <v>2021</v>
      </c>
      <c r="E1032" t="s">
        <v>68</v>
      </c>
      <c r="F1032" t="s">
        <v>69</v>
      </c>
      <c r="G1032" t="s">
        <v>70</v>
      </c>
      <c r="H1032" t="s">
        <v>14</v>
      </c>
      <c r="I1032" s="3">
        <v>2014</v>
      </c>
      <c r="J1032" s="7">
        <v>292000000</v>
      </c>
      <c r="K1032" t="s">
        <v>2424</v>
      </c>
      <c r="L1032" s="3">
        <f>Q2_Table[[#This Row],[Year Joined]]-Q2_Table[[#This Row],[Year Founded]]</f>
        <v>7</v>
      </c>
    </row>
    <row r="1033" spans="1:12" x14ac:dyDescent="0.2">
      <c r="A1033" t="s">
        <v>1703</v>
      </c>
      <c r="B1033" s="2">
        <v>1000000000</v>
      </c>
      <c r="C1033" s="1">
        <v>39265</v>
      </c>
      <c r="D1033" s="3" t="str">
        <f>TEXT(Q2_Table[[#This Row],[Date Joined]],"yyyy")</f>
        <v>2007</v>
      </c>
      <c r="E1033" t="s">
        <v>23</v>
      </c>
      <c r="F1033" t="s">
        <v>1704</v>
      </c>
      <c r="G1033" t="s">
        <v>316</v>
      </c>
      <c r="H1033" t="s">
        <v>33</v>
      </c>
      <c r="I1033" s="3">
        <v>2001</v>
      </c>
      <c r="J1033" s="7" t="s">
        <v>570</v>
      </c>
      <c r="K1033" t="s">
        <v>1705</v>
      </c>
      <c r="L1033" s="3">
        <f>Q2_Table[[#This Row],[Year Joined]]-Q2_Table[[#This Row],[Year Founded]]</f>
        <v>6</v>
      </c>
    </row>
    <row r="1034" spans="1:12" x14ac:dyDescent="0.2">
      <c r="A1034" t="s">
        <v>2425</v>
      </c>
      <c r="B1034" s="2">
        <v>1000000000</v>
      </c>
      <c r="C1034" s="1">
        <v>44616</v>
      </c>
      <c r="D1034" s="3" t="str">
        <f>TEXT(Q2_Table[[#This Row],[Date Joined]],"yyyy")</f>
        <v>2022</v>
      </c>
      <c r="E1034" t="s">
        <v>36</v>
      </c>
      <c r="F1034" t="s">
        <v>236</v>
      </c>
      <c r="G1034" t="s">
        <v>19</v>
      </c>
      <c r="H1034" t="s">
        <v>20</v>
      </c>
      <c r="I1034" s="3">
        <v>2008</v>
      </c>
      <c r="J1034" s="7">
        <v>585000000</v>
      </c>
      <c r="K1034" t="s">
        <v>2426</v>
      </c>
      <c r="L1034" s="3">
        <f>Q2_Table[[#This Row],[Year Joined]]-Q2_Table[[#This Row],[Year Founded]]</f>
        <v>14</v>
      </c>
    </row>
    <row r="1035" spans="1:12" x14ac:dyDescent="0.2">
      <c r="A1035" t="s">
        <v>1554</v>
      </c>
      <c r="B1035" s="2">
        <v>1000000000</v>
      </c>
      <c r="C1035" s="1">
        <v>44175</v>
      </c>
      <c r="D1035" s="3" t="str">
        <f>TEXT(Q2_Table[[#This Row],[Date Joined]],"yyyy")</f>
        <v>2020</v>
      </c>
      <c r="E1035" t="s">
        <v>201</v>
      </c>
      <c r="F1035" t="s">
        <v>1555</v>
      </c>
      <c r="G1035" t="s">
        <v>19</v>
      </c>
      <c r="H1035" t="s">
        <v>20</v>
      </c>
      <c r="I1035" s="3">
        <v>2000</v>
      </c>
      <c r="J1035" s="7">
        <v>174000000</v>
      </c>
      <c r="K1035" t="s">
        <v>1556</v>
      </c>
      <c r="L1035" s="3">
        <f>Q2_Table[[#This Row],[Year Joined]]-Q2_Table[[#This Row],[Year Founded]]</f>
        <v>20</v>
      </c>
    </row>
    <row r="1036" spans="1:12" x14ac:dyDescent="0.2">
      <c r="A1036" t="s">
        <v>1695</v>
      </c>
      <c r="B1036" s="2">
        <v>1000000000</v>
      </c>
      <c r="C1036" s="1">
        <v>44490</v>
      </c>
      <c r="D1036" s="3" t="str">
        <f>TEXT(Q2_Table[[#This Row],[Date Joined]],"yyyy")</f>
        <v>2021</v>
      </c>
      <c r="E1036" t="s">
        <v>36</v>
      </c>
      <c r="F1036" t="s">
        <v>293</v>
      </c>
      <c r="G1036" t="s">
        <v>19</v>
      </c>
      <c r="H1036" t="s">
        <v>20</v>
      </c>
      <c r="I1036" s="3">
        <v>2014</v>
      </c>
      <c r="J1036" s="7">
        <v>382000000</v>
      </c>
      <c r="K1036" t="s">
        <v>1696</v>
      </c>
      <c r="L1036" s="3">
        <f>Q2_Table[[#This Row],[Year Joined]]-Q2_Table[[#This Row],[Year Founded]]</f>
        <v>7</v>
      </c>
    </row>
    <row r="1037" spans="1:12" x14ac:dyDescent="0.2">
      <c r="A1037" t="s">
        <v>2427</v>
      </c>
      <c r="B1037" s="2">
        <v>1000000000</v>
      </c>
      <c r="C1037" s="1">
        <v>44334</v>
      </c>
      <c r="D1037" s="3" t="str">
        <f>TEXT(Q2_Table[[#This Row],[Date Joined]],"yyyy")</f>
        <v>2021</v>
      </c>
      <c r="E1037" t="s">
        <v>27</v>
      </c>
      <c r="F1037" t="s">
        <v>101</v>
      </c>
      <c r="G1037" t="s">
        <v>19</v>
      </c>
      <c r="H1037" t="s">
        <v>20</v>
      </c>
      <c r="I1037" s="3">
        <v>2016</v>
      </c>
      <c r="J1037" s="7">
        <v>128000000</v>
      </c>
      <c r="K1037" t="s">
        <v>2428</v>
      </c>
      <c r="L1037" s="3">
        <f>Q2_Table[[#This Row],[Year Joined]]-Q2_Table[[#This Row],[Year Founded]]</f>
        <v>5</v>
      </c>
    </row>
    <row r="1038" spans="1:12" x14ac:dyDescent="0.2">
      <c r="A1038" t="s">
        <v>2429</v>
      </c>
      <c r="B1038" s="2">
        <v>1000000000</v>
      </c>
      <c r="C1038" s="1">
        <v>44376</v>
      </c>
      <c r="D1038" s="3" t="str">
        <f>TEXT(Q2_Table[[#This Row],[Date Joined]],"yyyy")</f>
        <v>2021</v>
      </c>
      <c r="E1038" t="s">
        <v>36</v>
      </c>
      <c r="F1038" t="s">
        <v>229</v>
      </c>
      <c r="G1038" t="s">
        <v>230</v>
      </c>
      <c r="H1038" t="s">
        <v>20</v>
      </c>
      <c r="I1038" s="3">
        <v>2010</v>
      </c>
      <c r="J1038" s="7">
        <v>217000000</v>
      </c>
      <c r="K1038" t="s">
        <v>2430</v>
      </c>
      <c r="L1038" s="3">
        <f>Q2_Table[[#This Row],[Year Joined]]-Q2_Table[[#This Row],[Year Founded]]</f>
        <v>11</v>
      </c>
    </row>
    <row r="1039" spans="1:12" x14ac:dyDescent="0.2">
      <c r="A1039" t="s">
        <v>2431</v>
      </c>
      <c r="B1039" s="2">
        <v>1000000000</v>
      </c>
      <c r="C1039" s="1">
        <v>44551</v>
      </c>
      <c r="D1039" s="3" t="str">
        <f>TEXT(Q2_Table[[#This Row],[Date Joined]],"yyyy")</f>
        <v>2021</v>
      </c>
      <c r="E1039" t="s">
        <v>156</v>
      </c>
      <c r="F1039" t="s">
        <v>31</v>
      </c>
      <c r="G1039" t="s">
        <v>32</v>
      </c>
      <c r="H1039" t="s">
        <v>33</v>
      </c>
      <c r="I1039" s="3">
        <v>2018</v>
      </c>
      <c r="J1039" s="7">
        <v>516000000</v>
      </c>
      <c r="K1039" t="s">
        <v>2432</v>
      </c>
      <c r="L1039" s="3">
        <f>Q2_Table[[#This Row],[Year Joined]]-Q2_Table[[#This Row],[Year Founded]]</f>
        <v>3</v>
      </c>
    </row>
    <row r="1040" spans="1:12" x14ac:dyDescent="0.2">
      <c r="A1040" t="s">
        <v>2433</v>
      </c>
      <c r="B1040" s="2">
        <v>1000000000</v>
      </c>
      <c r="C1040" s="1">
        <v>42228</v>
      </c>
      <c r="D1040" s="3" t="str">
        <f>TEXT(Q2_Table[[#This Row],[Date Joined]],"yyyy")</f>
        <v>2015</v>
      </c>
      <c r="E1040" t="s">
        <v>36</v>
      </c>
      <c r="F1040" t="s">
        <v>1734</v>
      </c>
      <c r="G1040" t="s">
        <v>19</v>
      </c>
      <c r="H1040" t="s">
        <v>20</v>
      </c>
      <c r="I1040" s="3">
        <v>2011</v>
      </c>
      <c r="J1040" s="7">
        <v>308000000</v>
      </c>
      <c r="K1040" t="s">
        <v>2434</v>
      </c>
      <c r="L1040" s="3">
        <f>Q2_Table[[#This Row],[Year Joined]]-Q2_Table[[#This Row],[Year Founded]]</f>
        <v>4</v>
      </c>
    </row>
    <row r="1041" spans="1:12" x14ac:dyDescent="0.2">
      <c r="A1041" t="s">
        <v>2435</v>
      </c>
      <c r="B1041" s="2">
        <v>1000000000</v>
      </c>
      <c r="C1041" s="1">
        <v>43592</v>
      </c>
      <c r="D1041" s="3" t="str">
        <f>TEXT(Q2_Table[[#This Row],[Date Joined]],"yyyy")</f>
        <v>2019</v>
      </c>
      <c r="E1041" t="s">
        <v>36</v>
      </c>
      <c r="F1041" t="s">
        <v>101</v>
      </c>
      <c r="G1041" t="s">
        <v>19</v>
      </c>
      <c r="H1041" t="s">
        <v>20</v>
      </c>
      <c r="I1041" s="3">
        <v>2012</v>
      </c>
      <c r="J1041" s="7">
        <v>187000000</v>
      </c>
      <c r="K1041" t="s">
        <v>2436</v>
      </c>
      <c r="L1041" s="3">
        <f>Q2_Table[[#This Row],[Year Joined]]-Q2_Table[[#This Row],[Year Founded]]</f>
        <v>7</v>
      </c>
    </row>
    <row r="1042" spans="1:12" x14ac:dyDescent="0.2">
      <c r="A1042" t="s">
        <v>1557</v>
      </c>
      <c r="B1042" s="2">
        <v>1000000000</v>
      </c>
      <c r="C1042" s="1">
        <v>43299</v>
      </c>
      <c r="D1042" s="3" t="str">
        <f>TEXT(Q2_Table[[#This Row],[Date Joined]],"yyyy")</f>
        <v>2018</v>
      </c>
      <c r="E1042" t="s">
        <v>213</v>
      </c>
      <c r="F1042" t="s">
        <v>298</v>
      </c>
      <c r="G1042" t="s">
        <v>13</v>
      </c>
      <c r="H1042" t="s">
        <v>14</v>
      </c>
      <c r="I1042" s="3">
        <v>2009</v>
      </c>
      <c r="J1042" s="7">
        <v>369000000</v>
      </c>
      <c r="K1042" t="s">
        <v>1558</v>
      </c>
      <c r="L1042" s="3">
        <f>Q2_Table[[#This Row],[Year Joined]]-Q2_Table[[#This Row],[Year Founded]]</f>
        <v>9</v>
      </c>
    </row>
    <row r="1043" spans="1:12" x14ac:dyDescent="0.2">
      <c r="A1043" t="s">
        <v>2437</v>
      </c>
      <c r="B1043" s="2">
        <v>1000000000</v>
      </c>
      <c r="C1043" s="1">
        <v>44600</v>
      </c>
      <c r="D1043" s="3" t="str">
        <f>TEXT(Q2_Table[[#This Row],[Date Joined]],"yyyy")</f>
        <v>2022</v>
      </c>
      <c r="E1043" t="s">
        <v>36</v>
      </c>
      <c r="F1043" t="s">
        <v>28</v>
      </c>
      <c r="G1043" t="s">
        <v>19</v>
      </c>
      <c r="H1043" t="s">
        <v>20</v>
      </c>
      <c r="I1043" s="3">
        <v>2019</v>
      </c>
      <c r="J1043" s="7">
        <v>70000000</v>
      </c>
      <c r="K1043" t="s">
        <v>2438</v>
      </c>
      <c r="L1043" s="3">
        <f>Q2_Table[[#This Row],[Year Joined]]-Q2_Table[[#This Row],[Year Founded]]</f>
        <v>3</v>
      </c>
    </row>
    <row r="1044" spans="1:12" x14ac:dyDescent="0.2">
      <c r="A1044" t="s">
        <v>1559</v>
      </c>
      <c r="B1044" s="2">
        <v>1000000000</v>
      </c>
      <c r="C1044" s="1">
        <v>44245</v>
      </c>
      <c r="D1044" s="3" t="str">
        <f>TEXT(Q2_Table[[#This Row],[Date Joined]],"yyyy")</f>
        <v>2021</v>
      </c>
      <c r="E1044" t="s">
        <v>27</v>
      </c>
      <c r="F1044" t="s">
        <v>130</v>
      </c>
      <c r="G1044" t="s">
        <v>13</v>
      </c>
      <c r="H1044" t="s">
        <v>14</v>
      </c>
      <c r="I1044" s="3">
        <v>2016</v>
      </c>
      <c r="J1044" s="7">
        <v>230000000</v>
      </c>
      <c r="K1044" t="s">
        <v>1560</v>
      </c>
      <c r="L1044" s="3">
        <f>Q2_Table[[#This Row],[Year Joined]]-Q2_Table[[#This Row],[Year Founded]]</f>
        <v>5</v>
      </c>
    </row>
    <row r="1045" spans="1:12" x14ac:dyDescent="0.2">
      <c r="A1045" t="s">
        <v>2439</v>
      </c>
      <c r="B1045" s="2">
        <v>1000000000</v>
      </c>
      <c r="C1045" s="1">
        <v>44482</v>
      </c>
      <c r="D1045" s="3" t="str">
        <f>TEXT(Q2_Table[[#This Row],[Date Joined]],"yyyy")</f>
        <v>2021</v>
      </c>
      <c r="E1045" t="s">
        <v>36</v>
      </c>
      <c r="F1045" t="s">
        <v>28</v>
      </c>
      <c r="G1045" t="s">
        <v>19</v>
      </c>
      <c r="H1045" t="s">
        <v>20</v>
      </c>
      <c r="I1045" s="3">
        <v>2017</v>
      </c>
      <c r="J1045" s="7">
        <v>200000000</v>
      </c>
      <c r="K1045" t="s">
        <v>2440</v>
      </c>
      <c r="L1045" s="3">
        <f>Q2_Table[[#This Row],[Year Joined]]-Q2_Table[[#This Row],[Year Founded]]</f>
        <v>4</v>
      </c>
    </row>
    <row r="1046" spans="1:12" x14ac:dyDescent="0.2">
      <c r="A1046" t="s">
        <v>2441</v>
      </c>
      <c r="B1046" s="2">
        <v>1000000000</v>
      </c>
      <c r="C1046" s="1">
        <v>43047</v>
      </c>
      <c r="D1046" s="3" t="str">
        <f>TEXT(Q2_Table[[#This Row],[Date Joined]],"yyyy")</f>
        <v>2017</v>
      </c>
      <c r="E1046" t="s">
        <v>27</v>
      </c>
      <c r="G1046" t="s">
        <v>177</v>
      </c>
      <c r="H1046" t="s">
        <v>14</v>
      </c>
      <c r="I1046" s="3">
        <v>2013</v>
      </c>
      <c r="J1046" s="7">
        <v>871000000</v>
      </c>
      <c r="K1046" t="s">
        <v>2442</v>
      </c>
      <c r="L1046" s="3">
        <f>Q2_Table[[#This Row],[Year Joined]]-Q2_Table[[#This Row],[Year Founded]]</f>
        <v>4</v>
      </c>
    </row>
    <row r="1047" spans="1:12" x14ac:dyDescent="0.2">
      <c r="A1047" t="s">
        <v>2443</v>
      </c>
      <c r="B1047" s="2">
        <v>1000000000</v>
      </c>
      <c r="C1047" s="1">
        <v>42289</v>
      </c>
      <c r="D1047" s="3" t="str">
        <f>TEXT(Q2_Table[[#This Row],[Date Joined]],"yyyy")</f>
        <v>2015</v>
      </c>
      <c r="E1047" t="s">
        <v>23</v>
      </c>
      <c r="F1047" t="s">
        <v>12</v>
      </c>
      <c r="G1047" t="s">
        <v>13</v>
      </c>
      <c r="H1047" t="s">
        <v>14</v>
      </c>
      <c r="I1047" s="3">
        <v>2009</v>
      </c>
      <c r="J1047" s="7">
        <v>330000000</v>
      </c>
      <c r="K1047" t="s">
        <v>2444</v>
      </c>
      <c r="L1047" s="3">
        <f>Q2_Table[[#This Row],[Year Joined]]-Q2_Table[[#This Row],[Year Founded]]</f>
        <v>6</v>
      </c>
    </row>
    <row r="1048" spans="1:12" x14ac:dyDescent="0.2">
      <c r="A1048" t="s">
        <v>1867</v>
      </c>
      <c r="B1048" s="2">
        <v>1000000000</v>
      </c>
      <c r="C1048" s="1">
        <v>44005</v>
      </c>
      <c r="D1048" s="3" t="str">
        <f>TEXT(Q2_Table[[#This Row],[Date Joined]],"yyyy")</f>
        <v>2020</v>
      </c>
      <c r="E1048" t="s">
        <v>36</v>
      </c>
      <c r="F1048" t="s">
        <v>590</v>
      </c>
      <c r="G1048" t="s">
        <v>591</v>
      </c>
      <c r="H1048" t="s">
        <v>33</v>
      </c>
      <c r="I1048" s="3">
        <v>1999</v>
      </c>
      <c r="J1048" s="7">
        <v>9000000</v>
      </c>
      <c r="K1048" t="s">
        <v>1868</v>
      </c>
      <c r="L1048" s="3">
        <f>Q2_Table[[#This Row],[Year Joined]]-Q2_Table[[#This Row],[Year Founded]]</f>
        <v>21</v>
      </c>
    </row>
    <row r="1049" spans="1:12" x14ac:dyDescent="0.2">
      <c r="A1049" t="s">
        <v>2445</v>
      </c>
      <c r="B1049" s="2">
        <v>1000000000</v>
      </c>
      <c r="C1049" s="1">
        <v>44510</v>
      </c>
      <c r="D1049" s="3" t="str">
        <f>TEXT(Q2_Table[[#This Row],[Date Joined]],"yyyy")</f>
        <v>2021</v>
      </c>
      <c r="E1049" t="s">
        <v>27</v>
      </c>
      <c r="F1049" t="s">
        <v>101</v>
      </c>
      <c r="G1049" t="s">
        <v>19</v>
      </c>
      <c r="H1049" t="s">
        <v>20</v>
      </c>
      <c r="I1049" s="3">
        <v>2018</v>
      </c>
      <c r="J1049" s="7">
        <v>131000000</v>
      </c>
      <c r="K1049" t="s">
        <v>2446</v>
      </c>
      <c r="L1049" s="3">
        <f>Q2_Table[[#This Row],[Year Joined]]-Q2_Table[[#This Row],[Year Founded]]</f>
        <v>3</v>
      </c>
    </row>
    <row r="1050" spans="1:12" x14ac:dyDescent="0.2">
      <c r="A1050" t="s">
        <v>1561</v>
      </c>
      <c r="B1050" s="2">
        <v>1000000000</v>
      </c>
      <c r="C1050" s="1">
        <v>43198</v>
      </c>
      <c r="D1050" s="3" t="str">
        <f>TEXT(Q2_Table[[#This Row],[Date Joined]],"yyyy")</f>
        <v>2018</v>
      </c>
      <c r="E1050" t="s">
        <v>36</v>
      </c>
      <c r="F1050" t="s">
        <v>369</v>
      </c>
      <c r="G1050" t="s">
        <v>13</v>
      </c>
      <c r="H1050" t="s">
        <v>14</v>
      </c>
      <c r="I1050" s="3">
        <v>2013</v>
      </c>
      <c r="J1050" s="7">
        <v>307000000</v>
      </c>
      <c r="K1050" t="s">
        <v>1562</v>
      </c>
      <c r="L1050" s="3">
        <f>Q2_Table[[#This Row],[Year Joined]]-Q2_Table[[#This Row],[Year Founded]]</f>
        <v>5</v>
      </c>
    </row>
    <row r="1051" spans="1:12" x14ac:dyDescent="0.2">
      <c r="A1051" t="s">
        <v>2447</v>
      </c>
      <c r="B1051" s="2">
        <v>1000000000</v>
      </c>
      <c r="C1051" s="1">
        <v>44453</v>
      </c>
      <c r="D1051" s="3" t="str">
        <f>TEXT(Q2_Table[[#This Row],[Date Joined]],"yyyy")</f>
        <v>2021</v>
      </c>
      <c r="E1051" t="s">
        <v>27</v>
      </c>
      <c r="F1051" t="s">
        <v>73</v>
      </c>
      <c r="G1051" t="s">
        <v>74</v>
      </c>
      <c r="H1051" t="s">
        <v>14</v>
      </c>
      <c r="I1051" s="3">
        <v>2014</v>
      </c>
      <c r="J1051" s="7">
        <v>215000000</v>
      </c>
      <c r="K1051" t="s">
        <v>2448</v>
      </c>
      <c r="L1051" s="3">
        <f>Q2_Table[[#This Row],[Year Joined]]-Q2_Table[[#This Row],[Year Founded]]</f>
        <v>7</v>
      </c>
    </row>
    <row r="1052" spans="1:12" x14ac:dyDescent="0.2">
      <c r="A1052" t="s">
        <v>2449</v>
      </c>
      <c r="B1052" s="2">
        <v>1000000000</v>
      </c>
      <c r="C1052" s="1">
        <v>44348</v>
      </c>
      <c r="D1052" s="3" t="str">
        <f>TEXT(Q2_Table[[#This Row],[Date Joined]],"yyyy")</f>
        <v>2021</v>
      </c>
      <c r="E1052" t="s">
        <v>36</v>
      </c>
      <c r="F1052" t="s">
        <v>77</v>
      </c>
      <c r="G1052" t="s">
        <v>13</v>
      </c>
      <c r="H1052" t="s">
        <v>14</v>
      </c>
      <c r="I1052" s="3">
        <v>2015</v>
      </c>
      <c r="J1052" s="7">
        <v>200000000</v>
      </c>
      <c r="K1052" t="s">
        <v>2450</v>
      </c>
      <c r="L1052" s="3">
        <f>Q2_Table[[#This Row],[Year Joined]]-Q2_Table[[#This Row],[Year Founded]]</f>
        <v>6</v>
      </c>
    </row>
    <row r="1053" spans="1:12" x14ac:dyDescent="0.2">
      <c r="A1053" t="s">
        <v>1563</v>
      </c>
      <c r="B1053" s="2">
        <v>1000000000</v>
      </c>
      <c r="C1053" s="1">
        <v>44389</v>
      </c>
      <c r="D1053" s="3" t="str">
        <f>TEXT(Q2_Table[[#This Row],[Date Joined]],"yyyy")</f>
        <v>2021</v>
      </c>
      <c r="E1053" t="s">
        <v>27</v>
      </c>
      <c r="F1053" t="s">
        <v>12</v>
      </c>
      <c r="G1053" t="s">
        <v>13</v>
      </c>
      <c r="H1053" t="s">
        <v>14</v>
      </c>
      <c r="I1053" s="3">
        <v>2020</v>
      </c>
      <c r="J1053" s="7" t="s">
        <v>570</v>
      </c>
      <c r="K1053" t="s">
        <v>1564</v>
      </c>
      <c r="L1053" s="3">
        <f>Q2_Table[[#This Row],[Year Joined]]-Q2_Table[[#This Row],[Year Founded]]</f>
        <v>1</v>
      </c>
    </row>
    <row r="1054" spans="1:12" x14ac:dyDescent="0.2">
      <c r="A1054" t="s">
        <v>1565</v>
      </c>
      <c r="B1054" s="2">
        <v>1000000000</v>
      </c>
      <c r="C1054" s="1">
        <v>44362</v>
      </c>
      <c r="D1054" s="3" t="str">
        <f>TEXT(Q2_Table[[#This Row],[Date Joined]],"yyyy")</f>
        <v>2021</v>
      </c>
      <c r="E1054" t="s">
        <v>36</v>
      </c>
      <c r="F1054" t="s">
        <v>24</v>
      </c>
      <c r="G1054" t="s">
        <v>13</v>
      </c>
      <c r="H1054" t="s">
        <v>14</v>
      </c>
      <c r="I1054" s="3">
        <v>2015</v>
      </c>
      <c r="J1054" s="7">
        <v>149000000</v>
      </c>
      <c r="K1054" t="s">
        <v>1566</v>
      </c>
      <c r="L1054" s="3">
        <f>Q2_Table[[#This Row],[Year Joined]]-Q2_Table[[#This Row],[Year Founded]]</f>
        <v>6</v>
      </c>
    </row>
    <row r="1055" spans="1:12" x14ac:dyDescent="0.2">
      <c r="A1055" t="s">
        <v>1621</v>
      </c>
      <c r="B1055" s="2">
        <v>1000000000</v>
      </c>
      <c r="C1055" s="1">
        <v>43040</v>
      </c>
      <c r="D1055" s="3" t="str">
        <f>TEXT(Q2_Table[[#This Row],[Date Joined]],"yyyy")</f>
        <v>2017</v>
      </c>
      <c r="E1055" t="s">
        <v>156</v>
      </c>
      <c r="F1055" t="s">
        <v>12</v>
      </c>
      <c r="G1055" t="s">
        <v>13</v>
      </c>
      <c r="H1055" t="s">
        <v>14</v>
      </c>
      <c r="I1055" s="3">
        <v>2012</v>
      </c>
      <c r="J1055" s="7">
        <v>572000000</v>
      </c>
      <c r="K1055" t="s">
        <v>1622</v>
      </c>
      <c r="L1055" s="3">
        <f>Q2_Table[[#This Row],[Year Joined]]-Q2_Table[[#This Row],[Year Founded]]</f>
        <v>5</v>
      </c>
    </row>
    <row r="1056" spans="1:12" x14ac:dyDescent="0.2">
      <c r="A1056" t="s">
        <v>1869</v>
      </c>
      <c r="B1056" s="2">
        <v>1000000000</v>
      </c>
      <c r="C1056" s="1">
        <v>44601</v>
      </c>
      <c r="D1056" s="3" t="str">
        <f>TEXT(Q2_Table[[#This Row],[Date Joined]],"yyyy")</f>
        <v>2022</v>
      </c>
      <c r="E1056" t="s">
        <v>46</v>
      </c>
      <c r="F1056" t="s">
        <v>1003</v>
      </c>
      <c r="G1056" t="s">
        <v>70</v>
      </c>
      <c r="H1056" t="s">
        <v>14</v>
      </c>
      <c r="I1056" s="3">
        <v>2012</v>
      </c>
      <c r="J1056" s="7">
        <v>573000000</v>
      </c>
      <c r="K1056" t="s">
        <v>1870</v>
      </c>
      <c r="L1056" s="3">
        <f>Q2_Table[[#This Row],[Year Joined]]-Q2_Table[[#This Row],[Year Founded]]</f>
        <v>10</v>
      </c>
    </row>
    <row r="1057" spans="1:12" x14ac:dyDescent="0.2">
      <c r="A1057" t="s">
        <v>1713</v>
      </c>
      <c r="B1057" s="2">
        <v>1000000000</v>
      </c>
      <c r="C1057" s="1">
        <v>44362</v>
      </c>
      <c r="D1057" s="3" t="str">
        <f>TEXT(Q2_Table[[#This Row],[Date Joined]],"yyyy")</f>
        <v>2021</v>
      </c>
      <c r="E1057" t="s">
        <v>97</v>
      </c>
      <c r="F1057" t="s">
        <v>369</v>
      </c>
      <c r="G1057" t="s">
        <v>13</v>
      </c>
      <c r="H1057" t="s">
        <v>14</v>
      </c>
      <c r="I1057" s="3">
        <v>2015</v>
      </c>
      <c r="J1057" s="7">
        <v>496000000</v>
      </c>
      <c r="K1057" t="s">
        <v>1714</v>
      </c>
      <c r="L1057" s="3">
        <f>Q2_Table[[#This Row],[Year Joined]]-Q2_Table[[#This Row],[Year Founded]]</f>
        <v>6</v>
      </c>
    </row>
    <row r="1058" spans="1:12" x14ac:dyDescent="0.2">
      <c r="A1058" t="s">
        <v>2451</v>
      </c>
      <c r="B1058" s="2">
        <v>1000000000</v>
      </c>
      <c r="C1058" s="1">
        <v>42999</v>
      </c>
      <c r="D1058" s="3" t="str">
        <f>TEXT(Q2_Table[[#This Row],[Date Joined]],"yyyy")</f>
        <v>2017</v>
      </c>
      <c r="E1058" t="s">
        <v>46</v>
      </c>
      <c r="F1058" t="s">
        <v>24</v>
      </c>
      <c r="G1058" t="s">
        <v>13</v>
      </c>
      <c r="H1058" t="s">
        <v>14</v>
      </c>
      <c r="I1058" s="3">
        <v>1997</v>
      </c>
      <c r="J1058" s="7">
        <v>182000000</v>
      </c>
      <c r="K1058" t="s">
        <v>2452</v>
      </c>
      <c r="L1058" s="3">
        <f>Q2_Table[[#This Row],[Year Joined]]-Q2_Table[[#This Row],[Year Founded]]</f>
        <v>20</v>
      </c>
    </row>
    <row r="1059" spans="1:12" x14ac:dyDescent="0.2">
      <c r="A1059" t="s">
        <v>1697</v>
      </c>
      <c r="B1059" s="2">
        <v>1000000000</v>
      </c>
      <c r="C1059" s="1">
        <v>43025</v>
      </c>
      <c r="D1059" s="3" t="str">
        <f>TEXT(Q2_Table[[#This Row],[Date Joined]],"yyyy")</f>
        <v>2017</v>
      </c>
      <c r="E1059" t="s">
        <v>213</v>
      </c>
      <c r="F1059" t="s">
        <v>12</v>
      </c>
      <c r="G1059" t="s">
        <v>13</v>
      </c>
      <c r="H1059" t="s">
        <v>14</v>
      </c>
      <c r="I1059" s="3">
        <v>2021</v>
      </c>
      <c r="J1059" s="7">
        <v>151000000</v>
      </c>
      <c r="K1059" t="s">
        <v>1698</v>
      </c>
      <c r="L1059" s="3">
        <f>Q2_Table[[#This Row],[Year Joined]]-Q2_Table[[#This Row],[Year Founded]]</f>
        <v>-4</v>
      </c>
    </row>
    <row r="1060" spans="1:12" x14ac:dyDescent="0.2">
      <c r="A1060" t="s">
        <v>1567</v>
      </c>
      <c r="B1060" s="2">
        <v>1000000000</v>
      </c>
      <c r="C1060" s="1">
        <v>42683</v>
      </c>
      <c r="D1060" s="3" t="str">
        <f>TEXT(Q2_Table[[#This Row],[Date Joined]],"yyyy")</f>
        <v>2016</v>
      </c>
      <c r="E1060" t="s">
        <v>46</v>
      </c>
      <c r="F1060" t="s">
        <v>77</v>
      </c>
      <c r="G1060" t="s">
        <v>13</v>
      </c>
      <c r="H1060" t="s">
        <v>14</v>
      </c>
      <c r="I1060" s="3">
        <v>2005</v>
      </c>
      <c r="J1060" s="7">
        <v>800000000</v>
      </c>
      <c r="K1060" t="s">
        <v>1568</v>
      </c>
      <c r="L1060" s="3">
        <f>Q2_Table[[#This Row],[Year Joined]]-Q2_Table[[#This Row],[Year Founded]]</f>
        <v>11</v>
      </c>
    </row>
    <row r="1061" spans="1:12" x14ac:dyDescent="0.2">
      <c r="A1061" t="s">
        <v>1623</v>
      </c>
      <c r="B1061" s="2">
        <v>1000000000</v>
      </c>
      <c r="C1061" s="1">
        <v>43363</v>
      </c>
      <c r="D1061" s="3" t="str">
        <f>TEXT(Q2_Table[[#This Row],[Date Joined]],"yyyy")</f>
        <v>2018</v>
      </c>
      <c r="E1061" t="s">
        <v>49</v>
      </c>
      <c r="F1061" t="s">
        <v>12</v>
      </c>
      <c r="G1061" t="s">
        <v>13</v>
      </c>
      <c r="H1061" t="s">
        <v>14</v>
      </c>
      <c r="I1061" s="3">
        <v>2014</v>
      </c>
      <c r="J1061" s="7">
        <v>511000000</v>
      </c>
      <c r="K1061" t="s">
        <v>1624</v>
      </c>
      <c r="L1061" s="3">
        <f>Q2_Table[[#This Row],[Year Joined]]-Q2_Table[[#This Row],[Year Founded]]</f>
        <v>4</v>
      </c>
    </row>
    <row r="1062" spans="1:12" x14ac:dyDescent="0.2">
      <c r="A1062" t="s">
        <v>1569</v>
      </c>
      <c r="B1062" s="2">
        <v>1000000000</v>
      </c>
      <c r="C1062" s="1">
        <v>43479</v>
      </c>
      <c r="D1062" s="3" t="str">
        <f>TEXT(Q2_Table[[#This Row],[Date Joined]],"yyyy")</f>
        <v>2019</v>
      </c>
      <c r="E1062" t="s">
        <v>46</v>
      </c>
      <c r="F1062" t="s">
        <v>77</v>
      </c>
      <c r="G1062" t="s">
        <v>13</v>
      </c>
      <c r="H1062" t="s">
        <v>14</v>
      </c>
      <c r="I1062" s="3">
        <v>2015</v>
      </c>
      <c r="J1062" s="7">
        <v>554000000</v>
      </c>
      <c r="K1062" t="s">
        <v>1570</v>
      </c>
      <c r="L1062" s="3">
        <f>Q2_Table[[#This Row],[Year Joined]]-Q2_Table[[#This Row],[Year Founded]]</f>
        <v>4</v>
      </c>
    </row>
    <row r="1063" spans="1:12" x14ac:dyDescent="0.2">
      <c r="A1063" t="s">
        <v>1571</v>
      </c>
      <c r="B1063" s="2">
        <v>1000000000</v>
      </c>
      <c r="C1063" s="1">
        <v>43535</v>
      </c>
      <c r="D1063" s="3" t="str">
        <f>TEXT(Q2_Table[[#This Row],[Date Joined]],"yyyy")</f>
        <v>2019</v>
      </c>
      <c r="E1063" t="s">
        <v>23</v>
      </c>
      <c r="F1063" t="s">
        <v>1572</v>
      </c>
      <c r="G1063" t="s">
        <v>13</v>
      </c>
      <c r="H1063" t="s">
        <v>14</v>
      </c>
      <c r="I1063" s="3">
        <v>2017</v>
      </c>
      <c r="J1063" s="7">
        <v>658000000</v>
      </c>
      <c r="K1063" t="s">
        <v>1573</v>
      </c>
      <c r="L1063" s="3">
        <f>Q2_Table[[#This Row],[Year Joined]]-Q2_Table[[#This Row],[Year Founded]]</f>
        <v>2</v>
      </c>
    </row>
    <row r="1064" spans="1:12" x14ac:dyDescent="0.2">
      <c r="A1064" t="s">
        <v>2453</v>
      </c>
      <c r="B1064" s="2">
        <v>1000000000</v>
      </c>
      <c r="C1064" s="1">
        <v>44536</v>
      </c>
      <c r="D1064" s="3" t="str">
        <f>TEXT(Q2_Table[[#This Row],[Date Joined]],"yyyy")</f>
        <v>2021</v>
      </c>
      <c r="E1064" t="s">
        <v>36</v>
      </c>
      <c r="F1064" t="s">
        <v>101</v>
      </c>
      <c r="G1064" t="s">
        <v>19</v>
      </c>
      <c r="H1064" t="s">
        <v>20</v>
      </c>
      <c r="I1064" s="3">
        <v>2008</v>
      </c>
      <c r="J1064" s="7">
        <v>492000000</v>
      </c>
      <c r="K1064" t="s">
        <v>2454</v>
      </c>
      <c r="L1064" s="3">
        <f>Q2_Table[[#This Row],[Year Joined]]-Q2_Table[[#This Row],[Year Founded]]</f>
        <v>13</v>
      </c>
    </row>
    <row r="1065" spans="1:12" x14ac:dyDescent="0.2">
      <c r="A1065" t="s">
        <v>1574</v>
      </c>
      <c r="B1065" s="2">
        <v>1000000000</v>
      </c>
      <c r="C1065" s="1">
        <v>43517</v>
      </c>
      <c r="D1065" s="3" t="str">
        <f>TEXT(Q2_Table[[#This Row],[Date Joined]],"yyyy")</f>
        <v>2019</v>
      </c>
      <c r="E1065" t="s">
        <v>17</v>
      </c>
      <c r="F1065" t="s">
        <v>1575</v>
      </c>
      <c r="G1065" t="s">
        <v>316</v>
      </c>
      <c r="H1065" t="s">
        <v>33</v>
      </c>
      <c r="I1065" s="3">
        <v>2011</v>
      </c>
      <c r="J1065" s="7">
        <v>393000000</v>
      </c>
      <c r="K1065" t="s">
        <v>1576</v>
      </c>
      <c r="L1065" s="3">
        <f>Q2_Table[[#This Row],[Year Joined]]-Q2_Table[[#This Row],[Year Founded]]</f>
        <v>8</v>
      </c>
    </row>
    <row r="1066" spans="1:12" x14ac:dyDescent="0.2">
      <c r="A1066" t="s">
        <v>1699</v>
      </c>
      <c r="B1066" s="2">
        <v>1000000000</v>
      </c>
      <c r="C1066" s="1">
        <v>44273</v>
      </c>
      <c r="D1066" s="3" t="str">
        <f>TEXT(Q2_Table[[#This Row],[Date Joined]],"yyyy")</f>
        <v>2021</v>
      </c>
      <c r="E1066" t="s">
        <v>36</v>
      </c>
      <c r="F1066" t="s">
        <v>101</v>
      </c>
      <c r="G1066" t="s">
        <v>19</v>
      </c>
      <c r="H1066" t="s">
        <v>20</v>
      </c>
      <c r="I1066" s="3">
        <v>2011</v>
      </c>
      <c r="J1066" s="7">
        <v>436000000</v>
      </c>
      <c r="K1066" t="s">
        <v>1700</v>
      </c>
      <c r="L1066" s="3">
        <f>Q2_Table[[#This Row],[Year Joined]]-Q2_Table[[#This Row],[Year Founded]]</f>
        <v>10</v>
      </c>
    </row>
    <row r="1067" spans="1:12" x14ac:dyDescent="0.2">
      <c r="A1067" t="s">
        <v>1768</v>
      </c>
      <c r="B1067" s="2">
        <v>1000000000</v>
      </c>
      <c r="C1067" s="1">
        <v>44497</v>
      </c>
      <c r="D1067" s="3" t="str">
        <f>TEXT(Q2_Table[[#This Row],[Date Joined]],"yyyy")</f>
        <v>2021</v>
      </c>
      <c r="E1067" t="s">
        <v>52</v>
      </c>
      <c r="F1067" t="s">
        <v>516</v>
      </c>
      <c r="G1067" t="s">
        <v>19</v>
      </c>
      <c r="H1067" t="s">
        <v>20</v>
      </c>
      <c r="I1067" s="3">
        <v>2016</v>
      </c>
      <c r="J1067" s="7">
        <v>291000000</v>
      </c>
      <c r="K1067" t="s">
        <v>1769</v>
      </c>
      <c r="L1067" s="3">
        <f>Q2_Table[[#This Row],[Year Joined]]-Q2_Table[[#This Row],[Year Founded]]</f>
        <v>5</v>
      </c>
    </row>
    <row r="1068" spans="1:12" x14ac:dyDescent="0.2">
      <c r="A1068" t="s">
        <v>1625</v>
      </c>
      <c r="B1068" s="2">
        <v>1000000000</v>
      </c>
      <c r="C1068" s="1">
        <v>44376</v>
      </c>
      <c r="D1068" s="3" t="str">
        <f>TEXT(Q2_Table[[#This Row],[Date Joined]],"yyyy")</f>
        <v>2021</v>
      </c>
      <c r="E1068" t="s">
        <v>46</v>
      </c>
      <c r="F1068" t="s">
        <v>77</v>
      </c>
      <c r="G1068" t="s">
        <v>13</v>
      </c>
      <c r="H1068" t="s">
        <v>14</v>
      </c>
      <c r="I1068" s="3">
        <v>2015</v>
      </c>
      <c r="J1068" s="7">
        <v>207000000</v>
      </c>
      <c r="K1068" t="s">
        <v>1626</v>
      </c>
      <c r="L1068" s="3">
        <f>Q2_Table[[#This Row],[Year Joined]]-Q2_Table[[#This Row],[Year Founded]]</f>
        <v>6</v>
      </c>
    </row>
    <row r="1069" spans="1:12" x14ac:dyDescent="0.2">
      <c r="A1069" t="s">
        <v>2455</v>
      </c>
      <c r="B1069" s="2">
        <v>1000000000</v>
      </c>
      <c r="C1069" s="1">
        <v>44284</v>
      </c>
      <c r="D1069" s="3" t="str">
        <f>TEXT(Q2_Table[[#This Row],[Date Joined]],"yyyy")</f>
        <v>2021</v>
      </c>
      <c r="E1069" t="s">
        <v>68</v>
      </c>
      <c r="F1069" t="s">
        <v>460</v>
      </c>
      <c r="G1069" t="s">
        <v>13</v>
      </c>
      <c r="H1069" t="s">
        <v>14</v>
      </c>
      <c r="I1069" s="3">
        <v>2011</v>
      </c>
      <c r="J1069" s="7">
        <v>389000000</v>
      </c>
      <c r="K1069" t="s">
        <v>2456</v>
      </c>
      <c r="L1069" s="3">
        <f>Q2_Table[[#This Row],[Year Joined]]-Q2_Table[[#This Row],[Year Founded]]</f>
        <v>10</v>
      </c>
    </row>
    <row r="1070" spans="1:12" x14ac:dyDescent="0.2">
      <c r="A1070" t="s">
        <v>1965</v>
      </c>
      <c r="B1070" s="2">
        <v>1000000000</v>
      </c>
      <c r="C1070" s="1">
        <v>44264</v>
      </c>
      <c r="D1070" s="3" t="str">
        <f>TEXT(Q2_Table[[#This Row],[Date Joined]],"yyyy")</f>
        <v>2021</v>
      </c>
      <c r="E1070" t="s">
        <v>27</v>
      </c>
      <c r="F1070" t="s">
        <v>42</v>
      </c>
      <c r="G1070" t="s">
        <v>43</v>
      </c>
      <c r="H1070" t="s">
        <v>33</v>
      </c>
      <c r="I1070" s="3">
        <v>2016</v>
      </c>
      <c r="J1070" s="7">
        <v>202000000</v>
      </c>
      <c r="K1070" t="s">
        <v>1966</v>
      </c>
      <c r="L1070" s="3">
        <f>Q2_Table[[#This Row],[Year Joined]]-Q2_Table[[#This Row],[Year Founded]]</f>
        <v>5</v>
      </c>
    </row>
    <row r="1071" spans="1:12" x14ac:dyDescent="0.2">
      <c r="A1071" t="s">
        <v>2457</v>
      </c>
      <c r="B1071" s="2">
        <v>1000000000</v>
      </c>
      <c r="C1071" s="1">
        <v>42915</v>
      </c>
      <c r="D1071" s="3" t="str">
        <f>TEXT(Q2_Table[[#This Row],[Date Joined]],"yyyy")</f>
        <v>2017</v>
      </c>
      <c r="E1071" t="s">
        <v>23</v>
      </c>
      <c r="F1071" t="s">
        <v>77</v>
      </c>
      <c r="G1071" t="s">
        <v>13</v>
      </c>
      <c r="H1071" t="s">
        <v>14</v>
      </c>
      <c r="I1071" s="3">
        <v>2012</v>
      </c>
      <c r="J1071" s="7">
        <v>379000000</v>
      </c>
      <c r="K1071" t="s">
        <v>2458</v>
      </c>
      <c r="L1071" s="3">
        <f>Q2_Table[[#This Row],[Year Joined]]-Q2_Table[[#This Row],[Year Founded]]</f>
        <v>5</v>
      </c>
    </row>
    <row r="1072" spans="1:12" x14ac:dyDescent="0.2">
      <c r="A1072" t="s">
        <v>2459</v>
      </c>
      <c r="B1072" s="2">
        <v>1000000000</v>
      </c>
      <c r="C1072" s="1">
        <v>42843</v>
      </c>
      <c r="D1072" s="3" t="str">
        <f>TEXT(Q2_Table[[#This Row],[Date Joined]],"yyyy")</f>
        <v>2017</v>
      </c>
      <c r="E1072" t="s">
        <v>23</v>
      </c>
      <c r="F1072" t="s">
        <v>12</v>
      </c>
      <c r="G1072" t="s">
        <v>13</v>
      </c>
      <c r="H1072" t="s">
        <v>14</v>
      </c>
      <c r="I1072" s="3">
        <v>2015</v>
      </c>
      <c r="J1072" s="7">
        <v>990000000</v>
      </c>
      <c r="K1072" t="s">
        <v>2460</v>
      </c>
      <c r="L1072" s="3">
        <f>Q2_Table[[#This Row],[Year Joined]]-Q2_Table[[#This Row],[Year Founded]]</f>
        <v>2</v>
      </c>
    </row>
    <row r="1073" spans="1:12" x14ac:dyDescent="0.2">
      <c r="A1073" t="s">
        <v>2461</v>
      </c>
      <c r="B1073" s="2">
        <v>1000000000</v>
      </c>
      <c r="C1073" s="1">
        <v>44322</v>
      </c>
      <c r="D1073" s="3" t="str">
        <f>TEXT(Q2_Table[[#This Row],[Date Joined]],"yyyy")</f>
        <v>2021</v>
      </c>
      <c r="E1073" t="s">
        <v>49</v>
      </c>
      <c r="F1073" t="s">
        <v>1134</v>
      </c>
      <c r="G1073" t="s">
        <v>13</v>
      </c>
      <c r="H1073" t="s">
        <v>14</v>
      </c>
      <c r="I1073" s="3">
        <v>2018</v>
      </c>
      <c r="J1073" s="7">
        <v>80000000</v>
      </c>
      <c r="K1073" t="s">
        <v>2462</v>
      </c>
      <c r="L1073" s="3">
        <f>Q2_Table[[#This Row],[Year Joined]]-Q2_Table[[#This Row],[Year Founded]]</f>
        <v>3</v>
      </c>
    </row>
    <row r="1074" spans="1:12" x14ac:dyDescent="0.2">
      <c r="A1074" t="s">
        <v>2463</v>
      </c>
      <c r="B1074" s="2">
        <v>1000000000</v>
      </c>
      <c r="C1074" s="1">
        <v>44488</v>
      </c>
      <c r="D1074" s="3" t="str">
        <f>TEXT(Q2_Table[[#This Row],[Date Joined]],"yyyy")</f>
        <v>2021</v>
      </c>
      <c r="E1074" t="s">
        <v>27</v>
      </c>
      <c r="F1074" t="s">
        <v>42</v>
      </c>
      <c r="G1074" t="s">
        <v>43</v>
      </c>
      <c r="H1074" t="s">
        <v>33</v>
      </c>
      <c r="I1074" s="3">
        <v>2005</v>
      </c>
      <c r="J1074" s="7">
        <v>792000000</v>
      </c>
      <c r="K1074" t="s">
        <v>2464</v>
      </c>
      <c r="L1074" s="3">
        <f>Q2_Table[[#This Row],[Year Joined]]-Q2_Table[[#This Row],[Year Founded]]</f>
        <v>16</v>
      </c>
    </row>
    <row r="1075" spans="1:12" x14ac:dyDescent="0.2">
      <c r="A1075" t="s">
        <v>2465</v>
      </c>
      <c r="B1075" s="2">
        <v>1000000000</v>
      </c>
      <c r="C1075" s="1">
        <v>44090</v>
      </c>
      <c r="D1075" s="3" t="str">
        <f>TEXT(Q2_Table[[#This Row],[Date Joined]],"yyyy")</f>
        <v>2020</v>
      </c>
      <c r="E1075" t="s">
        <v>23</v>
      </c>
      <c r="F1075" t="s">
        <v>1752</v>
      </c>
      <c r="G1075" t="s">
        <v>19</v>
      </c>
      <c r="H1075" t="s">
        <v>20</v>
      </c>
      <c r="I1075" s="3">
        <v>2014</v>
      </c>
      <c r="J1075" s="7">
        <v>620000000</v>
      </c>
      <c r="K1075" t="s">
        <v>2466</v>
      </c>
      <c r="L1075" s="3">
        <f>Q2_Table[[#This Row],[Year Joined]]-Q2_Table[[#This Row],[Year Founded]]</f>
        <v>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684BA-9088-404A-B809-0E429B8A51EE}">
  <dimension ref="A1:AV1074"/>
  <sheetViews>
    <sheetView topLeftCell="A3" zoomScaleNormal="100" workbookViewId="0">
      <selection activeCell="T29" sqref="T29"/>
    </sheetView>
  </sheetViews>
  <sheetFormatPr baseColWidth="10" defaultRowHeight="16" x14ac:dyDescent="0.2"/>
  <cols>
    <col min="1" max="1" width="28.33203125" bestFit="1" customWidth="1"/>
    <col min="2" max="2" width="26.1640625" bestFit="1" customWidth="1"/>
    <col min="3" max="3" width="8.6640625" bestFit="1" customWidth="1"/>
    <col min="4" max="4" width="7.1640625" bestFit="1" customWidth="1"/>
    <col min="5" max="5" width="9" bestFit="1" customWidth="1"/>
    <col min="6" max="6" width="12.1640625" bestFit="1" customWidth="1"/>
    <col min="7" max="7" width="8.6640625" bestFit="1" customWidth="1"/>
    <col min="8" max="8" width="7.1640625" bestFit="1" customWidth="1"/>
    <col min="9" max="9" width="9.6640625" bestFit="1" customWidth="1"/>
    <col min="10" max="10" width="5.5" bestFit="1" customWidth="1"/>
    <col min="11" max="11" width="12.1640625" bestFit="1" customWidth="1"/>
    <col min="12" max="12" width="9.1640625" bestFit="1" customWidth="1"/>
    <col min="13" max="13" width="7.33203125" bestFit="1" customWidth="1"/>
    <col min="14" max="14" width="13.83203125" bestFit="1" customWidth="1"/>
    <col min="15" max="15" width="8.83203125" bestFit="1" customWidth="1"/>
    <col min="16" max="16" width="7.33203125" bestFit="1" customWidth="1"/>
    <col min="17" max="17" width="7.1640625" bestFit="1" customWidth="1"/>
    <col min="18" max="21" width="12.1640625" bestFit="1" customWidth="1"/>
    <col min="22" max="22" width="9.1640625" bestFit="1" customWidth="1"/>
    <col min="23" max="23" width="6.83203125" bestFit="1" customWidth="1"/>
    <col min="24" max="24" width="5.83203125" bestFit="1" customWidth="1"/>
    <col min="25" max="25" width="4.6640625" bestFit="1" customWidth="1"/>
    <col min="26" max="26" width="5.83203125" bestFit="1" customWidth="1"/>
    <col min="27" max="27" width="8.83203125" bestFit="1" customWidth="1"/>
    <col min="28" max="28" width="11.33203125" bestFit="1" customWidth="1"/>
    <col min="29" max="29" width="8.5" bestFit="1" customWidth="1"/>
    <col min="30" max="30" width="7" bestFit="1" customWidth="1"/>
    <col min="31" max="31" width="12.1640625" bestFit="1" customWidth="1"/>
    <col min="32" max="32" width="7.1640625" bestFit="1" customWidth="1"/>
    <col min="33" max="33" width="7.33203125" bestFit="1" customWidth="1"/>
    <col min="34" max="34" width="10.33203125" bestFit="1" customWidth="1"/>
    <col min="35" max="35" width="7.6640625" bestFit="1" customWidth="1"/>
    <col min="36" max="36" width="12.1640625" bestFit="1" customWidth="1"/>
    <col min="37" max="37" width="11.1640625" bestFit="1" customWidth="1"/>
    <col min="38" max="39" width="12.1640625" bestFit="1" customWidth="1"/>
    <col min="40" max="40" width="7.5" bestFit="1" customWidth="1"/>
    <col min="41" max="41" width="10.6640625" bestFit="1" customWidth="1"/>
    <col min="42" max="42" width="8" bestFit="1" customWidth="1"/>
    <col min="43" max="43" width="6.5" bestFit="1" customWidth="1"/>
    <col min="44" max="44" width="18.6640625" bestFit="1" customWidth="1"/>
    <col min="45" max="45" width="14.1640625" bestFit="1" customWidth="1"/>
    <col min="46" max="46" width="12.1640625" bestFit="1" customWidth="1"/>
    <col min="47" max="47" width="8.1640625" bestFit="1" customWidth="1"/>
    <col min="48" max="48" width="12.1640625" bestFit="1" customWidth="1"/>
    <col min="49" max="49" width="10.33203125" bestFit="1" customWidth="1"/>
    <col min="50" max="50" width="8.6640625" bestFit="1" customWidth="1"/>
    <col min="51" max="51" width="13.6640625" bestFit="1" customWidth="1"/>
    <col min="52" max="52" width="5.1640625" bestFit="1" customWidth="1"/>
    <col min="53" max="53" width="9.5" bestFit="1" customWidth="1"/>
    <col min="54" max="54" width="14.5" bestFit="1" customWidth="1"/>
    <col min="55" max="55" width="10.5" bestFit="1" customWidth="1"/>
    <col min="56" max="56" width="9.33203125" bestFit="1" customWidth="1"/>
    <col min="57" max="57" width="8" bestFit="1" customWidth="1"/>
    <col min="58" max="58" width="6" bestFit="1" customWidth="1"/>
    <col min="59" max="59" width="10.6640625" bestFit="1" customWidth="1"/>
    <col min="60" max="60" width="12.33203125" bestFit="1" customWidth="1"/>
    <col min="61" max="61" width="18.83203125" bestFit="1" customWidth="1"/>
    <col min="62" max="62" width="7" bestFit="1" customWidth="1"/>
    <col min="63" max="63" width="9.33203125" bestFit="1" customWidth="1"/>
    <col min="64" max="64" width="6.83203125" bestFit="1" customWidth="1"/>
    <col min="65" max="65" width="13" bestFit="1" customWidth="1"/>
    <col min="66" max="66" width="9.33203125" bestFit="1" customWidth="1"/>
    <col min="67" max="67" width="7" bestFit="1" customWidth="1"/>
    <col min="68" max="68" width="25" bestFit="1" customWidth="1"/>
    <col min="69" max="69" width="6.6640625" bestFit="1" customWidth="1"/>
    <col min="70" max="70" width="7.5" bestFit="1" customWidth="1"/>
    <col min="71" max="71" width="14" bestFit="1" customWidth="1"/>
    <col min="72" max="72" width="8.6640625" bestFit="1" customWidth="1"/>
    <col min="73" max="73" width="6.83203125" bestFit="1" customWidth="1"/>
    <col min="74" max="74" width="5" bestFit="1" customWidth="1"/>
    <col min="75" max="75" width="11.1640625" bestFit="1" customWidth="1"/>
    <col min="76" max="76" width="19.33203125" bestFit="1" customWidth="1"/>
    <col min="77" max="77" width="10.5" bestFit="1" customWidth="1"/>
    <col min="78" max="78" width="5.83203125" bestFit="1" customWidth="1"/>
    <col min="79" max="79" width="7.33203125" bestFit="1" customWidth="1"/>
    <col min="80" max="80" width="5.5" bestFit="1" customWidth="1"/>
    <col min="81" max="81" width="6.33203125" bestFit="1" customWidth="1"/>
    <col min="82" max="82" width="11.6640625" bestFit="1" customWidth="1"/>
    <col min="83" max="83" width="7.6640625" bestFit="1" customWidth="1"/>
    <col min="84" max="84" width="6" bestFit="1" customWidth="1"/>
    <col min="85" max="85" width="11.5" bestFit="1" customWidth="1"/>
    <col min="86" max="86" width="8.1640625" bestFit="1" customWidth="1"/>
    <col min="87" max="87" width="25.83203125" bestFit="1" customWidth="1"/>
    <col min="88" max="88" width="6.5" bestFit="1" customWidth="1"/>
    <col min="89" max="89" width="6.83203125" bestFit="1" customWidth="1"/>
    <col min="90" max="90" width="9.33203125" bestFit="1" customWidth="1"/>
    <col min="91" max="91" width="12" bestFit="1" customWidth="1"/>
    <col min="92" max="92" width="17.6640625" bestFit="1" customWidth="1"/>
    <col min="93" max="93" width="10.5" bestFit="1" customWidth="1"/>
    <col min="94" max="94" width="8.33203125" bestFit="1" customWidth="1"/>
    <col min="95" max="95" width="10.6640625" bestFit="1" customWidth="1"/>
    <col min="96" max="96" width="8.5" bestFit="1" customWidth="1"/>
    <col min="97" max="97" width="13.6640625" bestFit="1" customWidth="1"/>
    <col min="98" max="98" width="10" bestFit="1" customWidth="1"/>
    <col min="99" max="99" width="8.83203125" bestFit="1" customWidth="1"/>
    <col min="100" max="100" width="5.6640625" bestFit="1" customWidth="1"/>
    <col min="101" max="101" width="9" bestFit="1" customWidth="1"/>
    <col min="102" max="102" width="20" bestFit="1" customWidth="1"/>
    <col min="103" max="103" width="15" bestFit="1" customWidth="1"/>
    <col min="104" max="104" width="7" bestFit="1" customWidth="1"/>
    <col min="105" max="105" width="7.6640625" bestFit="1" customWidth="1"/>
    <col min="106" max="106" width="8.6640625" bestFit="1" customWidth="1"/>
    <col min="107" max="107" width="19" bestFit="1" customWidth="1"/>
    <col min="108" max="108" width="5.5" bestFit="1" customWidth="1"/>
    <col min="109" max="109" width="9.5" bestFit="1" customWidth="1"/>
    <col min="110" max="110" width="24.33203125" bestFit="1" customWidth="1"/>
    <col min="111" max="111" width="19.1640625" bestFit="1" customWidth="1"/>
    <col min="112" max="112" width="10" bestFit="1" customWidth="1"/>
    <col min="113" max="113" width="14.5" bestFit="1" customWidth="1"/>
    <col min="114" max="114" width="12.83203125" bestFit="1" customWidth="1"/>
    <col min="115" max="115" width="7.33203125" bestFit="1" customWidth="1"/>
    <col min="116" max="116" width="11.83203125" bestFit="1" customWidth="1"/>
    <col min="117" max="117" width="11.6640625" bestFit="1" customWidth="1"/>
    <col min="118" max="118" width="8.5" bestFit="1" customWidth="1"/>
    <col min="119" max="119" width="10.5" bestFit="1" customWidth="1"/>
    <col min="120" max="120" width="5.33203125" bestFit="1" customWidth="1"/>
    <col min="121" max="121" width="4.5" bestFit="1" customWidth="1"/>
    <col min="122" max="122" width="8" bestFit="1" customWidth="1"/>
    <col min="123" max="123" width="15.5" bestFit="1" customWidth="1"/>
    <col min="124" max="124" width="13.33203125" bestFit="1" customWidth="1"/>
    <col min="125" max="125" width="14" bestFit="1" customWidth="1"/>
    <col min="126" max="126" width="14.33203125" bestFit="1" customWidth="1"/>
    <col min="127" max="127" width="7" bestFit="1" customWidth="1"/>
    <col min="128" max="128" width="8.6640625" bestFit="1" customWidth="1"/>
    <col min="129" max="129" width="4.83203125" bestFit="1" customWidth="1"/>
    <col min="130" max="130" width="6.5" bestFit="1" customWidth="1"/>
    <col min="131" max="131" width="12.6640625" bestFit="1" customWidth="1"/>
    <col min="132" max="132" width="5" bestFit="1" customWidth="1"/>
    <col min="133" max="133" width="5.33203125" bestFit="1" customWidth="1"/>
    <col min="134" max="134" width="6.5" bestFit="1" customWidth="1"/>
    <col min="135" max="135" width="9.83203125" bestFit="1" customWidth="1"/>
    <col min="136" max="136" width="6.83203125" bestFit="1" customWidth="1"/>
    <col min="137" max="137" width="5.83203125" bestFit="1" customWidth="1"/>
    <col min="138" max="138" width="8" bestFit="1" customWidth="1"/>
    <col min="139" max="139" width="6.5" bestFit="1" customWidth="1"/>
    <col min="140" max="140" width="8.5" bestFit="1" customWidth="1"/>
    <col min="141" max="141" width="5.1640625" bestFit="1" customWidth="1"/>
    <col min="142" max="142" width="8.33203125" bestFit="1" customWidth="1"/>
    <col min="143" max="143" width="5.6640625" bestFit="1" customWidth="1"/>
    <col min="144" max="144" width="26" bestFit="1" customWidth="1"/>
    <col min="145" max="145" width="7.1640625" bestFit="1" customWidth="1"/>
    <col min="146" max="146" width="10.1640625" bestFit="1" customWidth="1"/>
    <col min="147" max="147" width="6.33203125" bestFit="1" customWidth="1"/>
    <col min="148" max="148" width="15" bestFit="1" customWidth="1"/>
    <col min="149" max="149" width="8.6640625" bestFit="1" customWidth="1"/>
    <col min="150" max="150" width="8" bestFit="1" customWidth="1"/>
    <col min="151" max="151" width="11" bestFit="1" customWidth="1"/>
    <col min="152" max="152" width="7.1640625" bestFit="1" customWidth="1"/>
    <col min="153" max="153" width="13" bestFit="1" customWidth="1"/>
    <col min="154" max="154" width="9.5" bestFit="1" customWidth="1"/>
    <col min="155" max="155" width="7.1640625" bestFit="1" customWidth="1"/>
    <col min="156" max="156" width="17.1640625" bestFit="1" customWidth="1"/>
    <col min="157" max="157" width="9.1640625" bestFit="1" customWidth="1"/>
    <col min="158" max="158" width="5.83203125" bestFit="1" customWidth="1"/>
    <col min="159" max="159" width="7.1640625" bestFit="1" customWidth="1"/>
    <col min="160" max="160" width="8.83203125" bestFit="1" customWidth="1"/>
    <col min="161" max="161" width="12.5" bestFit="1" customWidth="1"/>
    <col min="162" max="162" width="5.83203125" bestFit="1" customWidth="1"/>
    <col min="163" max="163" width="8" bestFit="1" customWidth="1"/>
    <col min="164" max="164" width="13.5" bestFit="1" customWidth="1"/>
    <col min="165" max="165" width="10.6640625" bestFit="1" customWidth="1"/>
    <col min="166" max="167" width="6.1640625" bestFit="1" customWidth="1"/>
    <col min="168" max="168" width="7.5" bestFit="1" customWidth="1"/>
    <col min="169" max="169" width="14.83203125" bestFit="1" customWidth="1"/>
    <col min="170" max="170" width="8.33203125" bestFit="1" customWidth="1"/>
    <col min="171" max="171" width="16.5" bestFit="1" customWidth="1"/>
    <col min="172" max="172" width="5.33203125" bestFit="1" customWidth="1"/>
    <col min="173" max="173" width="5" bestFit="1" customWidth="1"/>
    <col min="175" max="175" width="12" bestFit="1" customWidth="1"/>
    <col min="176" max="176" width="21.83203125" bestFit="1" customWidth="1"/>
    <col min="177" max="177" width="13.33203125" bestFit="1" customWidth="1"/>
    <col min="178" max="178" width="7.1640625" bestFit="1" customWidth="1"/>
    <col min="179" max="179" width="10.5" bestFit="1" customWidth="1"/>
    <col min="180" max="180" width="6.1640625" bestFit="1" customWidth="1"/>
    <col min="181" max="181" width="5.6640625" bestFit="1" customWidth="1"/>
    <col min="182" max="182" width="6.6640625" bestFit="1" customWidth="1"/>
    <col min="183" max="183" width="11.1640625" bestFit="1" customWidth="1"/>
    <col min="184" max="184" width="8" bestFit="1" customWidth="1"/>
    <col min="185" max="185" width="12.33203125" bestFit="1" customWidth="1"/>
    <col min="186" max="186" width="12.83203125" bestFit="1" customWidth="1"/>
    <col min="187" max="187" width="5.6640625" bestFit="1" customWidth="1"/>
    <col min="188" max="188" width="6.1640625" bestFit="1" customWidth="1"/>
    <col min="189" max="189" width="8" bestFit="1" customWidth="1"/>
    <col min="190" max="190" width="14.83203125" bestFit="1" customWidth="1"/>
    <col min="191" max="191" width="5.6640625" bestFit="1" customWidth="1"/>
    <col min="192" max="192" width="5.1640625" bestFit="1" customWidth="1"/>
    <col min="193" max="193" width="12.5" bestFit="1" customWidth="1"/>
    <col min="194" max="194" width="7.1640625" bestFit="1" customWidth="1"/>
    <col min="195" max="195" width="7.6640625" bestFit="1" customWidth="1"/>
    <col min="196" max="196" width="10.1640625" bestFit="1" customWidth="1"/>
    <col min="198" max="198" width="7.6640625" bestFit="1" customWidth="1"/>
    <col min="199" max="200" width="4.5" bestFit="1" customWidth="1"/>
    <col min="201" max="201" width="10.1640625" bestFit="1" customWidth="1"/>
    <col min="202" max="202" width="10" bestFit="1" customWidth="1"/>
    <col min="203" max="203" width="10.1640625" bestFit="1" customWidth="1"/>
    <col min="204" max="204" width="19.83203125" bestFit="1" customWidth="1"/>
    <col min="205" max="205" width="10" bestFit="1" customWidth="1"/>
    <col min="206" max="206" width="12.1640625" bestFit="1" customWidth="1"/>
    <col min="207" max="207" width="8.6640625" bestFit="1" customWidth="1"/>
    <col min="208" max="208" width="14.5" bestFit="1" customWidth="1"/>
    <col min="209" max="209" width="5.5" bestFit="1" customWidth="1"/>
    <col min="210" max="210" width="7.6640625" bestFit="1" customWidth="1"/>
    <col min="211" max="211" width="8.5" bestFit="1" customWidth="1"/>
    <col min="212" max="212" width="8.6640625" bestFit="1" customWidth="1"/>
    <col min="213" max="213" width="8.1640625" bestFit="1" customWidth="1"/>
    <col min="214" max="214" width="15.6640625" bestFit="1" customWidth="1"/>
    <col min="215" max="215" width="11.1640625" bestFit="1" customWidth="1"/>
    <col min="216" max="216" width="15.33203125" bestFit="1" customWidth="1"/>
    <col min="217" max="217" width="7.6640625" bestFit="1" customWidth="1"/>
    <col min="218" max="218" width="5.6640625" bestFit="1" customWidth="1"/>
    <col min="219" max="219" width="12.33203125" bestFit="1" customWidth="1"/>
    <col min="220" max="221" width="9.5" bestFit="1" customWidth="1"/>
    <col min="222" max="222" width="10.33203125" bestFit="1" customWidth="1"/>
    <col min="223" max="223" width="10" bestFit="1" customWidth="1"/>
    <col min="224" max="224" width="13.5" bestFit="1" customWidth="1"/>
    <col min="225" max="225" width="15.5" bestFit="1" customWidth="1"/>
    <col min="226" max="226" width="7.1640625" bestFit="1" customWidth="1"/>
    <col min="227" max="228" width="7.5" bestFit="1" customWidth="1"/>
    <col min="229" max="229" width="11.5" bestFit="1" customWidth="1"/>
    <col min="230" max="230" width="6" bestFit="1" customWidth="1"/>
    <col min="231" max="231" width="11.1640625" bestFit="1" customWidth="1"/>
    <col min="232" max="232" width="8.33203125" bestFit="1" customWidth="1"/>
    <col min="233" max="233" width="6.83203125" bestFit="1" customWidth="1"/>
    <col min="234" max="234" width="15.1640625" bestFit="1" customWidth="1"/>
    <col min="235" max="235" width="11.5" bestFit="1" customWidth="1"/>
    <col min="236" max="236" width="7.33203125" bestFit="1" customWidth="1"/>
    <col min="237" max="237" width="7.5" bestFit="1" customWidth="1"/>
    <col min="238" max="238" width="11" bestFit="1" customWidth="1"/>
    <col min="239" max="239" width="11.83203125" bestFit="1" customWidth="1"/>
    <col min="240" max="240" width="12.1640625" bestFit="1" customWidth="1"/>
    <col min="241" max="241" width="9.33203125" bestFit="1" customWidth="1"/>
    <col min="242" max="242" width="8.33203125" bestFit="1" customWidth="1"/>
    <col min="243" max="243" width="11.5" bestFit="1" customWidth="1"/>
    <col min="244" max="244" width="9.83203125" bestFit="1" customWidth="1"/>
    <col min="245" max="245" width="10.33203125" bestFit="1" customWidth="1"/>
    <col min="246" max="246" width="7.6640625" bestFit="1" customWidth="1"/>
    <col min="247" max="247" width="9" bestFit="1" customWidth="1"/>
    <col min="248" max="248" width="10" bestFit="1" customWidth="1"/>
    <col min="249" max="249" width="8.1640625" bestFit="1" customWidth="1"/>
    <col min="250" max="250" width="9.6640625" bestFit="1" customWidth="1"/>
    <col min="251" max="251" width="5" bestFit="1" customWidth="1"/>
    <col min="252" max="252" width="18.83203125" bestFit="1" customWidth="1"/>
    <col min="253" max="253" width="7" bestFit="1" customWidth="1"/>
    <col min="254" max="254" width="8.1640625" bestFit="1" customWidth="1"/>
    <col min="255" max="255" width="8.83203125" bestFit="1" customWidth="1"/>
    <col min="256" max="256" width="9.6640625" bestFit="1" customWidth="1"/>
    <col min="257" max="257" width="7.6640625" bestFit="1" customWidth="1"/>
    <col min="258" max="258" width="7.5" bestFit="1" customWidth="1"/>
    <col min="259" max="259" width="15.83203125" bestFit="1" customWidth="1"/>
    <col min="260" max="260" width="5.33203125" bestFit="1" customWidth="1"/>
    <col min="261" max="261" width="13.83203125" bestFit="1" customWidth="1"/>
    <col min="262" max="262" width="7.5" bestFit="1" customWidth="1"/>
    <col min="263" max="263" width="15.5" bestFit="1" customWidth="1"/>
    <col min="264" max="264" width="9.1640625" bestFit="1" customWidth="1"/>
    <col min="265" max="265" width="13.6640625" bestFit="1" customWidth="1"/>
    <col min="266" max="266" width="20" bestFit="1" customWidth="1"/>
    <col min="267" max="267" width="7.6640625" bestFit="1" customWidth="1"/>
    <col min="268" max="268" width="14.1640625" bestFit="1" customWidth="1"/>
    <col min="269" max="269" width="9" bestFit="1" customWidth="1"/>
    <col min="270" max="270" width="11.83203125" bestFit="1" customWidth="1"/>
    <col min="271" max="271" width="13.5" bestFit="1" customWidth="1"/>
    <col min="272" max="272" width="22" bestFit="1" customWidth="1"/>
    <col min="273" max="273" width="8.1640625" bestFit="1" customWidth="1"/>
    <col min="274" max="274" width="10.33203125" bestFit="1" customWidth="1"/>
    <col min="275" max="275" width="7.1640625" bestFit="1" customWidth="1"/>
    <col min="276" max="276" width="5.83203125" bestFit="1" customWidth="1"/>
    <col min="277" max="277" width="13.1640625" bestFit="1" customWidth="1"/>
    <col min="278" max="278" width="8.83203125" bestFit="1" customWidth="1"/>
    <col min="279" max="279" width="7.33203125" bestFit="1" customWidth="1"/>
    <col min="280" max="280" width="9.5" bestFit="1" customWidth="1"/>
    <col min="281" max="281" width="11.33203125" bestFit="1" customWidth="1"/>
    <col min="282" max="282" width="6" bestFit="1" customWidth="1"/>
    <col min="283" max="283" width="9.33203125" bestFit="1" customWidth="1"/>
    <col min="284" max="284" width="8.1640625" bestFit="1" customWidth="1"/>
    <col min="285" max="285" width="13.5" bestFit="1" customWidth="1"/>
    <col min="286" max="286" width="7.6640625" bestFit="1" customWidth="1"/>
    <col min="287" max="287" width="6.6640625" bestFit="1" customWidth="1"/>
    <col min="288" max="288" width="6.1640625" bestFit="1" customWidth="1"/>
    <col min="289" max="289" width="9.6640625" bestFit="1" customWidth="1"/>
    <col min="290" max="290" width="7.5" bestFit="1" customWidth="1"/>
    <col min="291" max="292" width="6.83203125" bestFit="1" customWidth="1"/>
    <col min="293" max="293" width="8" bestFit="1" customWidth="1"/>
    <col min="294" max="294" width="6" bestFit="1" customWidth="1"/>
    <col min="295" max="295" width="10.5" bestFit="1" customWidth="1"/>
    <col min="296" max="296" width="6.83203125" bestFit="1" customWidth="1"/>
    <col min="297" max="297" width="10" bestFit="1" customWidth="1"/>
    <col min="298" max="298" width="7.5" bestFit="1" customWidth="1"/>
    <col min="299" max="299" width="6.1640625" bestFit="1" customWidth="1"/>
    <col min="300" max="300" width="29.33203125" bestFit="1" customWidth="1"/>
    <col min="301" max="301" width="8" bestFit="1" customWidth="1"/>
    <col min="302" max="302" width="9" bestFit="1" customWidth="1"/>
    <col min="303" max="303" width="5.6640625" bestFit="1" customWidth="1"/>
    <col min="304" max="304" width="5.83203125" bestFit="1" customWidth="1"/>
    <col min="305" max="305" width="11" bestFit="1" customWidth="1"/>
    <col min="306" max="306" width="14.1640625" bestFit="1" customWidth="1"/>
    <col min="307" max="307" width="6.33203125" bestFit="1" customWidth="1"/>
    <col min="308" max="308" width="5.5" bestFit="1" customWidth="1"/>
    <col min="309" max="309" width="25" bestFit="1" customWidth="1"/>
    <col min="310" max="310" width="8" bestFit="1" customWidth="1"/>
    <col min="311" max="311" width="6.1640625" bestFit="1" customWidth="1"/>
    <col min="312" max="312" width="5.83203125" bestFit="1" customWidth="1"/>
    <col min="313" max="313" width="7.5" bestFit="1" customWidth="1"/>
    <col min="314" max="314" width="11.83203125" bestFit="1" customWidth="1"/>
    <col min="315" max="316" width="8.6640625" bestFit="1" customWidth="1"/>
    <col min="317" max="317" width="6.6640625" bestFit="1" customWidth="1"/>
    <col min="318" max="318" width="5.5" bestFit="1" customWidth="1"/>
    <col min="319" max="319" width="6.6640625" bestFit="1" customWidth="1"/>
    <col min="320" max="320" width="7.6640625" bestFit="1" customWidth="1"/>
    <col min="321" max="321" width="6" bestFit="1" customWidth="1"/>
    <col min="322" max="322" width="4.33203125" bestFit="1" customWidth="1"/>
    <col min="323" max="323" width="5.33203125" bestFit="1" customWidth="1"/>
    <col min="324" max="324" width="7.6640625" bestFit="1" customWidth="1"/>
    <col min="325" max="325" width="8.33203125" bestFit="1" customWidth="1"/>
    <col min="326" max="326" width="23.83203125" bestFit="1" customWidth="1"/>
    <col min="327" max="327" width="7.5" bestFit="1" customWidth="1"/>
    <col min="328" max="328" width="14.1640625" bestFit="1" customWidth="1"/>
    <col min="329" max="329" width="13.33203125" bestFit="1" customWidth="1"/>
    <col min="330" max="330" width="10" bestFit="1" customWidth="1"/>
    <col min="331" max="331" width="6.33203125" bestFit="1" customWidth="1"/>
    <col min="332" max="332" width="8" bestFit="1" customWidth="1"/>
    <col min="333" max="333" width="9.83203125" bestFit="1" customWidth="1"/>
    <col min="334" max="334" width="7.5" bestFit="1" customWidth="1"/>
    <col min="335" max="335" width="15.5" bestFit="1" customWidth="1"/>
    <col min="336" max="336" width="7.83203125" bestFit="1" customWidth="1"/>
    <col min="337" max="337" width="6" bestFit="1" customWidth="1"/>
    <col min="338" max="338" width="23.33203125" bestFit="1" customWidth="1"/>
    <col min="339" max="339" width="8" bestFit="1" customWidth="1"/>
    <col min="340" max="340" width="6.6640625" bestFit="1" customWidth="1"/>
    <col min="341" max="341" width="12.5" bestFit="1" customWidth="1"/>
    <col min="342" max="342" width="7.5" bestFit="1" customWidth="1"/>
    <col min="343" max="343" width="7.83203125" bestFit="1" customWidth="1"/>
    <col min="344" max="344" width="9.5" bestFit="1" customWidth="1"/>
    <col min="345" max="345" width="8.83203125" bestFit="1" customWidth="1"/>
    <col min="346" max="346" width="7.6640625" bestFit="1" customWidth="1"/>
    <col min="347" max="347" width="7.1640625" bestFit="1" customWidth="1"/>
    <col min="348" max="348" width="11.83203125" bestFit="1" customWidth="1"/>
    <col min="349" max="349" width="11.1640625" bestFit="1" customWidth="1"/>
    <col min="350" max="350" width="7.6640625" bestFit="1" customWidth="1"/>
    <col min="352" max="352" width="9" bestFit="1" customWidth="1"/>
    <col min="353" max="353" width="9.83203125" bestFit="1" customWidth="1"/>
    <col min="354" max="354" width="6.1640625" bestFit="1" customWidth="1"/>
    <col min="355" max="355" width="5.5" bestFit="1" customWidth="1"/>
    <col min="356" max="356" width="15" bestFit="1" customWidth="1"/>
    <col min="358" max="358" width="4" bestFit="1" customWidth="1"/>
    <col min="359" max="359" width="8.33203125" bestFit="1" customWidth="1"/>
    <col min="360" max="360" width="8" bestFit="1" customWidth="1"/>
    <col min="361" max="361" width="7.83203125" bestFit="1" customWidth="1"/>
    <col min="362" max="362" width="3.5" bestFit="1" customWidth="1"/>
    <col min="363" max="363" width="11.83203125" bestFit="1" customWidth="1"/>
    <col min="364" max="364" width="11.6640625" bestFit="1" customWidth="1"/>
    <col min="365" max="365" width="11" bestFit="1" customWidth="1"/>
    <col min="366" max="367" width="16.83203125" bestFit="1" customWidth="1"/>
    <col min="368" max="368" width="6.5" bestFit="1" customWidth="1"/>
    <col min="369" max="369" width="6.6640625" bestFit="1" customWidth="1"/>
    <col min="370" max="370" width="5.1640625" bestFit="1" customWidth="1"/>
    <col min="371" max="371" width="7.1640625" bestFit="1" customWidth="1"/>
    <col min="372" max="372" width="11.6640625" bestFit="1" customWidth="1"/>
    <col min="373" max="373" width="5.33203125" bestFit="1" customWidth="1"/>
    <col min="374" max="374" width="4.83203125" bestFit="1" customWidth="1"/>
    <col min="375" max="375" width="12.6640625" bestFit="1" customWidth="1"/>
    <col min="376" max="376" width="4.5" bestFit="1" customWidth="1"/>
    <col min="377" max="377" width="12.33203125" bestFit="1" customWidth="1"/>
    <col min="378" max="378" width="10.6640625" bestFit="1" customWidth="1"/>
    <col min="379" max="379" width="8.5" bestFit="1" customWidth="1"/>
    <col min="380" max="380" width="19.6640625" bestFit="1" customWidth="1"/>
    <col min="381" max="381" width="8.1640625" bestFit="1" customWidth="1"/>
    <col min="382" max="382" width="4.83203125" bestFit="1" customWidth="1"/>
    <col min="383" max="383" width="5.83203125" bestFit="1" customWidth="1"/>
    <col min="384" max="384" width="11" bestFit="1" customWidth="1"/>
    <col min="385" max="385" width="5.5" bestFit="1" customWidth="1"/>
    <col min="386" max="386" width="9.5" bestFit="1" customWidth="1"/>
    <col min="387" max="387" width="6.6640625" bestFit="1" customWidth="1"/>
    <col min="388" max="388" width="7.6640625" bestFit="1" customWidth="1"/>
    <col min="389" max="389" width="9.83203125" bestFit="1" customWidth="1"/>
    <col min="390" max="391" width="7.1640625" bestFit="1" customWidth="1"/>
    <col min="392" max="392" width="12.1640625" bestFit="1" customWidth="1"/>
    <col min="393" max="393" width="10.5" bestFit="1" customWidth="1"/>
    <col min="394" max="395" width="9.83203125" bestFit="1" customWidth="1"/>
    <col min="396" max="396" width="8.6640625" bestFit="1" customWidth="1"/>
    <col min="397" max="397" width="5.1640625" bestFit="1" customWidth="1"/>
    <col min="398" max="398" width="17.5" bestFit="1" customWidth="1"/>
    <col min="399" max="399" width="6.83203125" bestFit="1" customWidth="1"/>
    <col min="400" max="400" width="11" bestFit="1" customWidth="1"/>
    <col min="401" max="401" width="9" bestFit="1" customWidth="1"/>
    <col min="402" max="402" width="14" bestFit="1" customWidth="1"/>
    <col min="403" max="403" width="13.83203125" bestFit="1" customWidth="1"/>
    <col min="404" max="404" width="8.5" bestFit="1" customWidth="1"/>
    <col min="405" max="405" width="6.1640625" bestFit="1" customWidth="1"/>
    <col min="406" max="406" width="9" bestFit="1" customWidth="1"/>
    <col min="407" max="407" width="9.6640625" bestFit="1" customWidth="1"/>
    <col min="408" max="408" width="6.83203125" bestFit="1" customWidth="1"/>
    <col min="409" max="409" width="5.5" bestFit="1" customWidth="1"/>
    <col min="410" max="410" width="10.5" bestFit="1" customWidth="1"/>
    <col min="411" max="411" width="10.33203125" bestFit="1" customWidth="1"/>
    <col min="412" max="412" width="12" bestFit="1" customWidth="1"/>
    <col min="413" max="413" width="8.1640625" bestFit="1" customWidth="1"/>
    <col min="414" max="414" width="7" bestFit="1" customWidth="1"/>
    <col min="415" max="415" width="7.1640625" bestFit="1" customWidth="1"/>
    <col min="416" max="416" width="8.6640625" bestFit="1" customWidth="1"/>
    <col min="417" max="417" width="9.6640625" bestFit="1" customWidth="1"/>
    <col min="418" max="418" width="14.6640625" bestFit="1" customWidth="1"/>
    <col min="419" max="419" width="14.1640625" bestFit="1" customWidth="1"/>
    <col min="420" max="420" width="10.1640625" bestFit="1" customWidth="1"/>
    <col min="421" max="421" width="7.1640625" bestFit="1" customWidth="1"/>
    <col min="422" max="422" width="7.5" bestFit="1" customWidth="1"/>
    <col min="423" max="423" width="6" bestFit="1" customWidth="1"/>
    <col min="424" max="424" width="10.6640625" bestFit="1" customWidth="1"/>
    <col min="425" max="425" width="8.6640625" bestFit="1" customWidth="1"/>
    <col min="426" max="426" width="11.83203125" bestFit="1" customWidth="1"/>
    <col min="427" max="427" width="4.83203125" bestFit="1" customWidth="1"/>
    <col min="428" max="428" width="8.1640625" bestFit="1" customWidth="1"/>
    <col min="429" max="429" width="11" bestFit="1" customWidth="1"/>
    <col min="430" max="430" width="10.33203125" bestFit="1" customWidth="1"/>
    <col min="431" max="431" width="10.5" bestFit="1" customWidth="1"/>
    <col min="432" max="432" width="15.6640625" bestFit="1" customWidth="1"/>
    <col min="433" max="433" width="6" bestFit="1" customWidth="1"/>
    <col min="434" max="434" width="7.1640625" bestFit="1" customWidth="1"/>
    <col min="435" max="435" width="15.1640625" bestFit="1" customWidth="1"/>
    <col min="436" max="436" width="6.83203125" bestFit="1" customWidth="1"/>
    <col min="437" max="437" width="8.1640625" bestFit="1" customWidth="1"/>
    <col min="438" max="438" width="6.1640625" bestFit="1" customWidth="1"/>
    <col min="439" max="439" width="21" bestFit="1" customWidth="1"/>
    <col min="440" max="440" width="10.5" bestFit="1" customWidth="1"/>
    <col min="441" max="441" width="24.1640625" bestFit="1" customWidth="1"/>
    <col min="442" max="442" width="11.33203125" bestFit="1" customWidth="1"/>
    <col min="443" max="443" width="7" bestFit="1" customWidth="1"/>
    <col min="444" max="444" width="12.83203125" bestFit="1" customWidth="1"/>
    <col min="445" max="445" width="7.6640625" bestFit="1" customWidth="1"/>
    <col min="446" max="446" width="14" bestFit="1" customWidth="1"/>
    <col min="447" max="447" width="9.6640625" bestFit="1" customWidth="1"/>
    <col min="448" max="448" width="10.5" bestFit="1" customWidth="1"/>
    <col min="449" max="449" width="6" bestFit="1" customWidth="1"/>
    <col min="450" max="450" width="15" bestFit="1" customWidth="1"/>
    <col min="451" max="451" width="8.6640625" bestFit="1" customWidth="1"/>
    <col min="452" max="452" width="6.5" bestFit="1" customWidth="1"/>
    <col min="453" max="453" width="6.1640625" bestFit="1" customWidth="1"/>
    <col min="454" max="454" width="5.6640625" bestFit="1" customWidth="1"/>
    <col min="455" max="455" width="9.5" bestFit="1" customWidth="1"/>
    <col min="456" max="456" width="6.83203125" bestFit="1" customWidth="1"/>
    <col min="457" max="457" width="12.6640625" bestFit="1" customWidth="1"/>
    <col min="458" max="458" width="10.1640625" bestFit="1" customWidth="1"/>
    <col min="459" max="459" width="11.1640625" bestFit="1" customWidth="1"/>
    <col min="460" max="460" width="15.6640625" bestFit="1" customWidth="1"/>
    <col min="461" max="461" width="10.5" bestFit="1" customWidth="1"/>
    <col min="462" max="462" width="4.83203125" bestFit="1" customWidth="1"/>
    <col min="463" max="463" width="18" bestFit="1" customWidth="1"/>
    <col min="464" max="464" width="8.6640625" bestFit="1" customWidth="1"/>
    <col min="465" max="465" width="7" bestFit="1" customWidth="1"/>
    <col min="466" max="466" width="8" bestFit="1" customWidth="1"/>
    <col min="467" max="467" width="6.83203125" bestFit="1" customWidth="1"/>
    <col min="468" max="468" width="11.33203125" bestFit="1" customWidth="1"/>
    <col min="469" max="469" width="15.5" bestFit="1" customWidth="1"/>
    <col min="470" max="470" width="6.6640625" bestFit="1" customWidth="1"/>
    <col min="471" max="471" width="10.1640625" bestFit="1" customWidth="1"/>
    <col min="472" max="472" width="6.83203125" bestFit="1" customWidth="1"/>
    <col min="473" max="473" width="8.83203125" bestFit="1" customWidth="1"/>
    <col min="474" max="474" width="9.33203125" bestFit="1" customWidth="1"/>
    <col min="475" max="475" width="8.6640625" bestFit="1" customWidth="1"/>
    <col min="476" max="476" width="18.6640625" bestFit="1" customWidth="1"/>
    <col min="477" max="477" width="11" bestFit="1" customWidth="1"/>
    <col min="478" max="478" width="8.6640625" bestFit="1" customWidth="1"/>
    <col min="479" max="479" width="7" bestFit="1" customWidth="1"/>
    <col min="480" max="480" width="7.83203125" bestFit="1" customWidth="1"/>
    <col min="481" max="481" width="8.6640625" bestFit="1" customWidth="1"/>
    <col min="482" max="482" width="13.83203125" bestFit="1" customWidth="1"/>
    <col min="483" max="483" width="3.83203125" bestFit="1" customWidth="1"/>
    <col min="484" max="484" width="7.83203125" bestFit="1" customWidth="1"/>
    <col min="485" max="485" width="6.1640625" bestFit="1" customWidth="1"/>
    <col min="486" max="486" width="4" bestFit="1" customWidth="1"/>
    <col min="487" max="487" width="7.5" bestFit="1" customWidth="1"/>
    <col min="488" max="488" width="11.83203125" bestFit="1" customWidth="1"/>
    <col min="490" max="490" width="6" bestFit="1" customWidth="1"/>
    <col min="491" max="491" width="10.6640625" bestFit="1" customWidth="1"/>
    <col min="492" max="492" width="6.6640625" bestFit="1" customWidth="1"/>
    <col min="493" max="493" width="8" bestFit="1" customWidth="1"/>
    <col min="494" max="494" width="6.6640625" bestFit="1" customWidth="1"/>
    <col min="495" max="495" width="11.6640625" bestFit="1" customWidth="1"/>
    <col min="496" max="496" width="4.5" bestFit="1" customWidth="1"/>
    <col min="497" max="497" width="26" bestFit="1" customWidth="1"/>
    <col min="498" max="498" width="8.5" bestFit="1" customWidth="1"/>
    <col min="499" max="499" width="6.33203125" bestFit="1" customWidth="1"/>
    <col min="500" max="500" width="12.5" bestFit="1" customWidth="1"/>
    <col min="501" max="501" width="10.33203125" bestFit="1" customWidth="1"/>
    <col min="502" max="502" width="14.83203125" bestFit="1" customWidth="1"/>
    <col min="503" max="504" width="9.5" bestFit="1" customWidth="1"/>
    <col min="505" max="505" width="8.1640625" bestFit="1" customWidth="1"/>
    <col min="506" max="506" width="6.33203125" bestFit="1" customWidth="1"/>
    <col min="507" max="507" width="5.6640625" bestFit="1" customWidth="1"/>
    <col min="508" max="508" width="7.1640625" bestFit="1" customWidth="1"/>
    <col min="509" max="509" width="6.1640625" bestFit="1" customWidth="1"/>
    <col min="510" max="510" width="15" bestFit="1" customWidth="1"/>
    <col min="511" max="511" width="5.33203125" bestFit="1" customWidth="1"/>
    <col min="512" max="512" width="11.33203125" bestFit="1" customWidth="1"/>
    <col min="513" max="513" width="11.6640625" bestFit="1" customWidth="1"/>
    <col min="514" max="514" width="6" bestFit="1" customWidth="1"/>
    <col min="515" max="515" width="8.83203125" bestFit="1" customWidth="1"/>
    <col min="516" max="516" width="6.5" bestFit="1" customWidth="1"/>
    <col min="517" max="517" width="7" bestFit="1" customWidth="1"/>
    <col min="518" max="518" width="5.83203125" bestFit="1" customWidth="1"/>
    <col min="519" max="519" width="8.6640625" bestFit="1" customWidth="1"/>
    <col min="520" max="520" width="13.83203125" bestFit="1" customWidth="1"/>
    <col min="521" max="521" width="6.5" bestFit="1" customWidth="1"/>
    <col min="522" max="522" width="5.33203125" bestFit="1" customWidth="1"/>
    <col min="523" max="523" width="13.33203125" bestFit="1" customWidth="1"/>
    <col min="524" max="524" width="6.83203125" bestFit="1" customWidth="1"/>
    <col min="525" max="525" width="7" bestFit="1" customWidth="1"/>
    <col min="526" max="526" width="4.5" bestFit="1" customWidth="1"/>
    <col min="527" max="527" width="13.5" bestFit="1" customWidth="1"/>
    <col min="528" max="528" width="14.6640625" bestFit="1" customWidth="1"/>
    <col min="529" max="529" width="6.83203125" bestFit="1" customWidth="1"/>
    <col min="530" max="530" width="5.33203125" bestFit="1" customWidth="1"/>
    <col min="531" max="531" width="13" bestFit="1" customWidth="1"/>
    <col min="532" max="533" width="9.1640625" bestFit="1" customWidth="1"/>
    <col min="534" max="534" width="9.83203125" bestFit="1" customWidth="1"/>
    <col min="535" max="535" width="7" bestFit="1" customWidth="1"/>
    <col min="536" max="536" width="12.5" bestFit="1" customWidth="1"/>
    <col min="537" max="537" width="13.6640625" bestFit="1" customWidth="1"/>
    <col min="538" max="538" width="11.5" bestFit="1" customWidth="1"/>
    <col min="539" max="539" width="10.33203125" bestFit="1" customWidth="1"/>
    <col min="540" max="540" width="6.83203125" bestFit="1" customWidth="1"/>
    <col min="541" max="541" width="8.6640625" bestFit="1" customWidth="1"/>
    <col min="542" max="542" width="8.5" bestFit="1" customWidth="1"/>
    <col min="543" max="543" width="7.1640625" bestFit="1" customWidth="1"/>
    <col min="544" max="544" width="15.1640625" bestFit="1" customWidth="1"/>
    <col min="545" max="545" width="6.6640625" bestFit="1" customWidth="1"/>
    <col min="546" max="546" width="7.1640625" bestFit="1" customWidth="1"/>
    <col min="547" max="547" width="8.83203125" bestFit="1" customWidth="1"/>
    <col min="548" max="548" width="9.5" bestFit="1" customWidth="1"/>
    <col min="549" max="549" width="17.6640625" bestFit="1" customWidth="1"/>
    <col min="550" max="550" width="15.6640625" bestFit="1" customWidth="1"/>
    <col min="551" max="551" width="8.1640625" bestFit="1" customWidth="1"/>
    <col min="552" max="552" width="8.5" bestFit="1" customWidth="1"/>
    <col min="553" max="553" width="10.1640625" bestFit="1" customWidth="1"/>
    <col min="554" max="554" width="13.83203125" bestFit="1" customWidth="1"/>
    <col min="555" max="555" width="4.5" bestFit="1" customWidth="1"/>
    <col min="556" max="556" width="5.6640625" bestFit="1" customWidth="1"/>
    <col min="557" max="557" width="7.83203125" bestFit="1" customWidth="1"/>
    <col min="558" max="558" width="5.83203125" bestFit="1" customWidth="1"/>
    <col min="559" max="559" width="4.1640625" bestFit="1" customWidth="1"/>
    <col min="560" max="560" width="5.6640625" bestFit="1" customWidth="1"/>
    <col min="561" max="561" width="6.1640625" bestFit="1" customWidth="1"/>
    <col min="562" max="562" width="5.83203125" bestFit="1" customWidth="1"/>
    <col min="563" max="563" width="9.83203125" bestFit="1" customWidth="1"/>
    <col min="564" max="564" width="6.1640625" bestFit="1" customWidth="1"/>
    <col min="565" max="565" width="5.5" bestFit="1" customWidth="1"/>
    <col min="566" max="567" width="10.5" bestFit="1" customWidth="1"/>
    <col min="568" max="568" width="14.5" bestFit="1" customWidth="1"/>
    <col min="569" max="569" width="9.6640625" bestFit="1" customWidth="1"/>
    <col min="570" max="570" width="10.5" bestFit="1" customWidth="1"/>
    <col min="571" max="571" width="7.33203125" bestFit="1" customWidth="1"/>
    <col min="572" max="572" width="10.6640625" bestFit="1" customWidth="1"/>
    <col min="573" max="573" width="7.33203125" bestFit="1" customWidth="1"/>
    <col min="574" max="574" width="20.33203125" bestFit="1" customWidth="1"/>
    <col min="575" max="575" width="7.33203125" bestFit="1" customWidth="1"/>
    <col min="576" max="576" width="10.1640625" bestFit="1" customWidth="1"/>
    <col min="577" max="577" width="12.33203125" bestFit="1" customWidth="1"/>
    <col min="578" max="578" width="11.83203125" bestFit="1" customWidth="1"/>
    <col min="579" max="579" width="12" bestFit="1" customWidth="1"/>
    <col min="580" max="580" width="8.33203125" bestFit="1" customWidth="1"/>
    <col min="581" max="581" width="9.6640625" bestFit="1" customWidth="1"/>
    <col min="582" max="582" width="11.6640625" bestFit="1" customWidth="1"/>
    <col min="583" max="583" width="8.1640625" bestFit="1" customWidth="1"/>
    <col min="584" max="584" width="10.33203125" bestFit="1" customWidth="1"/>
    <col min="585" max="585" width="9.33203125" bestFit="1" customWidth="1"/>
    <col min="586" max="586" width="6.33203125" bestFit="1" customWidth="1"/>
    <col min="587" max="587" width="7.6640625" bestFit="1" customWidth="1"/>
    <col min="588" max="588" width="7.1640625" bestFit="1" customWidth="1"/>
    <col min="589" max="589" width="6.6640625" bestFit="1" customWidth="1"/>
    <col min="590" max="590" width="15.5" bestFit="1" customWidth="1"/>
    <col min="591" max="591" width="5.6640625" bestFit="1" customWidth="1"/>
    <col min="592" max="592" width="12.83203125" bestFit="1" customWidth="1"/>
    <col min="593" max="593" width="8" bestFit="1" customWidth="1"/>
    <col min="594" max="594" width="7.83203125" bestFit="1" customWidth="1"/>
    <col min="595" max="595" width="12" bestFit="1" customWidth="1"/>
    <col min="596" max="596" width="8.33203125" bestFit="1" customWidth="1"/>
    <col min="597" max="597" width="15.1640625" bestFit="1" customWidth="1"/>
    <col min="598" max="598" width="9.5" bestFit="1" customWidth="1"/>
    <col min="599" max="599" width="10" bestFit="1" customWidth="1"/>
    <col min="600" max="600" width="20.5" bestFit="1" customWidth="1"/>
    <col min="601" max="601" width="5.6640625" bestFit="1" customWidth="1"/>
    <col min="602" max="602" width="6.33203125" bestFit="1" customWidth="1"/>
    <col min="603" max="603" width="4.83203125" bestFit="1" customWidth="1"/>
    <col min="604" max="604" width="13.1640625" bestFit="1" customWidth="1"/>
    <col min="605" max="605" width="8.5" bestFit="1" customWidth="1"/>
    <col min="606" max="606" width="9.1640625" bestFit="1" customWidth="1"/>
    <col min="607" max="607" width="20.1640625" bestFit="1" customWidth="1"/>
    <col min="608" max="608" width="10.5" bestFit="1" customWidth="1"/>
    <col min="609" max="609" width="7" bestFit="1" customWidth="1"/>
    <col min="610" max="610" width="13.1640625" bestFit="1" customWidth="1"/>
    <col min="611" max="611" width="14.6640625" bestFit="1" customWidth="1"/>
    <col min="612" max="612" width="19.1640625" bestFit="1" customWidth="1"/>
    <col min="613" max="613" width="12.5" bestFit="1" customWidth="1"/>
    <col min="614" max="614" width="6.5" bestFit="1" customWidth="1"/>
    <col min="615" max="615" width="5.6640625" bestFit="1" customWidth="1"/>
    <col min="616" max="616" width="6.1640625" bestFit="1" customWidth="1"/>
    <col min="617" max="618" width="9" bestFit="1" customWidth="1"/>
    <col min="619" max="619" width="6.1640625" bestFit="1" customWidth="1"/>
    <col min="620" max="620" width="6.5" bestFit="1" customWidth="1"/>
    <col min="621" max="621" width="11.1640625" bestFit="1" customWidth="1"/>
    <col min="622" max="622" width="8.6640625" bestFit="1" customWidth="1"/>
    <col min="623" max="623" width="14.6640625" bestFit="1" customWidth="1"/>
    <col min="624" max="624" width="9.1640625" bestFit="1" customWidth="1"/>
    <col min="625" max="625" width="10.5" bestFit="1" customWidth="1"/>
    <col min="626" max="626" width="6.5" bestFit="1" customWidth="1"/>
    <col min="627" max="627" width="9.1640625" bestFit="1" customWidth="1"/>
    <col min="628" max="628" width="7.1640625" bestFit="1" customWidth="1"/>
    <col min="629" max="629" width="8.83203125" bestFit="1" customWidth="1"/>
    <col min="630" max="630" width="4.5" bestFit="1" customWidth="1"/>
    <col min="631" max="631" width="14.83203125" bestFit="1" customWidth="1"/>
    <col min="632" max="632" width="9.6640625" bestFit="1" customWidth="1"/>
    <col min="633" max="633" width="5.1640625" bestFit="1" customWidth="1"/>
    <col min="634" max="634" width="14.5" bestFit="1" customWidth="1"/>
    <col min="635" max="635" width="4.5" bestFit="1" customWidth="1"/>
    <col min="636" max="636" width="28.1640625" bestFit="1" customWidth="1"/>
    <col min="637" max="637" width="12.33203125" bestFit="1" customWidth="1"/>
    <col min="638" max="638" width="6" bestFit="1" customWidth="1"/>
    <col min="639" max="639" width="5.5" bestFit="1" customWidth="1"/>
    <col min="640" max="640" width="6.6640625" bestFit="1" customWidth="1"/>
    <col min="641" max="641" width="9.1640625" bestFit="1" customWidth="1"/>
    <col min="642" max="642" width="13.1640625" bestFit="1" customWidth="1"/>
    <col min="643" max="643" width="11" bestFit="1" customWidth="1"/>
    <col min="644" max="644" width="8.33203125" bestFit="1" customWidth="1"/>
    <col min="645" max="645" width="5.33203125" bestFit="1" customWidth="1"/>
    <col min="646" max="646" width="13.5" bestFit="1" customWidth="1"/>
    <col min="648" max="648" width="8.5" bestFit="1" customWidth="1"/>
    <col min="649" max="649" width="7.33203125" bestFit="1" customWidth="1"/>
    <col min="650" max="650" width="7.1640625" bestFit="1" customWidth="1"/>
    <col min="651" max="651" width="9" bestFit="1" customWidth="1"/>
    <col min="652" max="652" width="5.6640625" bestFit="1" customWidth="1"/>
    <col min="653" max="653" width="9" bestFit="1" customWidth="1"/>
    <col min="654" max="654" width="15.1640625" bestFit="1" customWidth="1"/>
    <col min="655" max="655" width="6.1640625" bestFit="1" customWidth="1"/>
    <col min="656" max="656" width="8.83203125" bestFit="1" customWidth="1"/>
    <col min="657" max="657" width="6.5" bestFit="1" customWidth="1"/>
    <col min="658" max="658" width="11" bestFit="1" customWidth="1"/>
    <col min="659" max="659" width="12.83203125" bestFit="1" customWidth="1"/>
    <col min="660" max="660" width="7.83203125" bestFit="1" customWidth="1"/>
    <col min="661" max="661" width="5.1640625" bestFit="1" customWidth="1"/>
    <col min="662" max="662" width="11" bestFit="1" customWidth="1"/>
    <col min="663" max="663" width="4.83203125" bestFit="1" customWidth="1"/>
    <col min="664" max="664" width="11.1640625" bestFit="1" customWidth="1"/>
    <col min="665" max="665" width="13.6640625" bestFit="1" customWidth="1"/>
    <col min="666" max="666" width="7" bestFit="1" customWidth="1"/>
    <col min="667" max="667" width="4.5" bestFit="1" customWidth="1"/>
    <col min="668" max="668" width="5.5" bestFit="1" customWidth="1"/>
    <col min="670" max="670" width="12.6640625" bestFit="1" customWidth="1"/>
    <col min="671" max="671" width="8.6640625" bestFit="1" customWidth="1"/>
    <col min="672" max="672" width="17.6640625" bestFit="1" customWidth="1"/>
    <col min="673" max="673" width="5.1640625" bestFit="1" customWidth="1"/>
    <col min="674" max="674" width="5.33203125" bestFit="1" customWidth="1"/>
    <col min="675" max="675" width="13" bestFit="1" customWidth="1"/>
    <col min="676" max="676" width="5.6640625" bestFit="1" customWidth="1"/>
    <col min="677" max="677" width="4.83203125" bestFit="1" customWidth="1"/>
    <col min="678" max="678" width="8.6640625" bestFit="1" customWidth="1"/>
    <col min="679" max="679" width="5.33203125" bestFit="1" customWidth="1"/>
    <col min="680" max="680" width="7.1640625" bestFit="1" customWidth="1"/>
    <col min="681" max="681" width="8.5" bestFit="1" customWidth="1"/>
    <col min="682" max="682" width="9.83203125" bestFit="1" customWidth="1"/>
    <col min="683" max="683" width="9.1640625" bestFit="1" customWidth="1"/>
    <col min="684" max="684" width="9.5" bestFit="1" customWidth="1"/>
    <col min="685" max="685" width="16.83203125" bestFit="1" customWidth="1"/>
    <col min="686" max="686" width="8.1640625" bestFit="1" customWidth="1"/>
    <col min="687" max="687" width="12.1640625" bestFit="1" customWidth="1"/>
    <col min="688" max="688" width="18.5" bestFit="1" customWidth="1"/>
    <col min="689" max="689" width="7.83203125" bestFit="1" customWidth="1"/>
    <col min="690" max="690" width="19.33203125" bestFit="1" customWidth="1"/>
    <col min="691" max="691" width="5.1640625" bestFit="1" customWidth="1"/>
    <col min="692" max="692" width="8.83203125" bestFit="1" customWidth="1"/>
    <col min="693" max="693" width="9.6640625" bestFit="1" customWidth="1"/>
    <col min="694" max="694" width="11.33203125" bestFit="1" customWidth="1"/>
    <col min="695" max="695" width="6.83203125" bestFit="1" customWidth="1"/>
    <col min="696" max="696" width="5" bestFit="1" customWidth="1"/>
    <col min="698" max="698" width="6.33203125" bestFit="1" customWidth="1"/>
    <col min="699" max="700" width="11" bestFit="1" customWidth="1"/>
    <col min="701" max="701" width="7.33203125" bestFit="1" customWidth="1"/>
    <col min="702" max="702" width="7.1640625" bestFit="1" customWidth="1"/>
    <col min="703" max="703" width="9.6640625" bestFit="1" customWidth="1"/>
    <col min="704" max="704" width="16.6640625" bestFit="1" customWidth="1"/>
    <col min="705" max="705" width="12" bestFit="1" customWidth="1"/>
    <col min="706" max="706" width="5.33203125" bestFit="1" customWidth="1"/>
    <col min="707" max="707" width="12.83203125" bestFit="1" customWidth="1"/>
    <col min="708" max="708" width="7.83203125" bestFit="1" customWidth="1"/>
    <col min="709" max="709" width="15.83203125" bestFit="1" customWidth="1"/>
    <col min="710" max="710" width="7.6640625" bestFit="1" customWidth="1"/>
    <col min="711" max="711" width="8" bestFit="1" customWidth="1"/>
    <col min="712" max="712" width="7.33203125" bestFit="1" customWidth="1"/>
    <col min="713" max="713" width="4.5" bestFit="1" customWidth="1"/>
    <col min="714" max="714" width="6.1640625" bestFit="1" customWidth="1"/>
    <col min="715" max="715" width="6.33203125" bestFit="1" customWidth="1"/>
    <col min="716" max="716" width="8.5" bestFit="1" customWidth="1"/>
    <col min="717" max="717" width="6.33203125" bestFit="1" customWidth="1"/>
    <col min="718" max="718" width="7.6640625" bestFit="1" customWidth="1"/>
    <col min="719" max="719" width="8.83203125" bestFit="1" customWidth="1"/>
    <col min="720" max="720" width="8" bestFit="1" customWidth="1"/>
    <col min="721" max="721" width="8.5" bestFit="1" customWidth="1"/>
    <col min="722" max="722" width="9.33203125" bestFit="1" customWidth="1"/>
    <col min="723" max="723" width="8.6640625" bestFit="1" customWidth="1"/>
    <col min="724" max="724" width="12.6640625" bestFit="1" customWidth="1"/>
    <col min="725" max="725" width="14" bestFit="1" customWidth="1"/>
    <col min="726" max="726" width="7.33203125" bestFit="1" customWidth="1"/>
    <col min="727" max="728" width="9.1640625" bestFit="1" customWidth="1"/>
    <col min="729" max="729" width="11" bestFit="1" customWidth="1"/>
    <col min="730" max="730" width="4.83203125" bestFit="1" customWidth="1"/>
    <col min="731" max="731" width="6.83203125" bestFit="1" customWidth="1"/>
    <col min="732" max="732" width="8.5" bestFit="1" customWidth="1"/>
    <col min="733" max="733" width="5.33203125" bestFit="1" customWidth="1"/>
    <col min="734" max="734" width="6.6640625" bestFit="1" customWidth="1"/>
    <col min="735" max="735" width="4.83203125" bestFit="1" customWidth="1"/>
    <col min="736" max="736" width="6.5" bestFit="1" customWidth="1"/>
    <col min="737" max="737" width="7.5" bestFit="1" customWidth="1"/>
    <col min="738" max="738" width="13.83203125" bestFit="1" customWidth="1"/>
    <col min="739" max="739" width="6.6640625" bestFit="1" customWidth="1"/>
    <col min="740" max="740" width="11.83203125" bestFit="1" customWidth="1"/>
    <col min="741" max="741" width="7.1640625" bestFit="1" customWidth="1"/>
    <col min="742" max="742" width="8.6640625" bestFit="1" customWidth="1"/>
    <col min="743" max="743" width="6" bestFit="1" customWidth="1"/>
    <col min="744" max="744" width="17.5" bestFit="1" customWidth="1"/>
    <col min="745" max="745" width="14" bestFit="1" customWidth="1"/>
    <col min="746" max="746" width="7.33203125" bestFit="1" customWidth="1"/>
    <col min="747" max="747" width="11.33203125" bestFit="1" customWidth="1"/>
    <col min="748" max="748" width="12.33203125" bestFit="1" customWidth="1"/>
    <col min="749" max="749" width="9.1640625" bestFit="1" customWidth="1"/>
    <col min="750" max="750" width="18.6640625" bestFit="1" customWidth="1"/>
    <col min="751" max="751" width="11.5" bestFit="1" customWidth="1"/>
    <col min="752" max="752" width="6.33203125" bestFit="1" customWidth="1"/>
    <col min="753" max="753" width="11" bestFit="1" customWidth="1"/>
    <col min="754" max="754" width="6.1640625" bestFit="1" customWidth="1"/>
    <col min="755" max="755" width="6.5" bestFit="1" customWidth="1"/>
    <col min="756" max="756" width="14.5" bestFit="1" customWidth="1"/>
    <col min="757" max="757" width="11.5" bestFit="1" customWidth="1"/>
    <col min="758" max="758" width="7" bestFit="1" customWidth="1"/>
    <col min="759" max="759" width="7.6640625" bestFit="1" customWidth="1"/>
    <col min="760" max="760" width="6.1640625" bestFit="1" customWidth="1"/>
    <col min="761" max="761" width="14.83203125" bestFit="1" customWidth="1"/>
    <col min="762" max="762" width="16.83203125" bestFit="1" customWidth="1"/>
    <col min="763" max="763" width="22.83203125" bestFit="1" customWidth="1"/>
    <col min="764" max="764" width="6" bestFit="1" customWidth="1"/>
    <col min="765" max="765" width="8.6640625" bestFit="1" customWidth="1"/>
    <col min="766" max="766" width="5.83203125" bestFit="1" customWidth="1"/>
    <col min="767" max="767" width="6.1640625" bestFit="1" customWidth="1"/>
    <col min="768" max="768" width="5.83203125" bestFit="1" customWidth="1"/>
    <col min="769" max="769" width="8.6640625" bestFit="1" customWidth="1"/>
    <col min="770" max="770" width="11.1640625" bestFit="1" customWidth="1"/>
    <col min="771" max="771" width="16.33203125" bestFit="1" customWidth="1"/>
    <col min="772" max="772" width="9.5" bestFit="1" customWidth="1"/>
    <col min="773" max="773" width="9.33203125" bestFit="1" customWidth="1"/>
    <col min="774" max="774" width="12.1640625" bestFit="1" customWidth="1"/>
    <col min="775" max="775" width="6" bestFit="1" customWidth="1"/>
    <col min="776" max="776" width="10.1640625" bestFit="1" customWidth="1"/>
    <col min="777" max="777" width="17" bestFit="1" customWidth="1"/>
    <col min="778" max="778" width="14.83203125" bestFit="1" customWidth="1"/>
    <col min="779" max="779" width="11.1640625" bestFit="1" customWidth="1"/>
    <col min="780" max="780" width="8.83203125" bestFit="1" customWidth="1"/>
    <col min="781" max="781" width="14.1640625" bestFit="1" customWidth="1"/>
    <col min="782" max="782" width="14.33203125" bestFit="1" customWidth="1"/>
    <col min="783" max="783" width="10.33203125" bestFit="1" customWidth="1"/>
    <col min="784" max="784" width="6" bestFit="1" customWidth="1"/>
    <col min="785" max="785" width="7.6640625" bestFit="1" customWidth="1"/>
    <col min="786" max="786" width="6.5" bestFit="1" customWidth="1"/>
    <col min="787" max="787" width="7.33203125" bestFit="1" customWidth="1"/>
    <col min="788" max="788" width="19.1640625" bestFit="1" customWidth="1"/>
    <col min="789" max="789" width="4.6640625" bestFit="1" customWidth="1"/>
    <col min="790" max="790" width="8.6640625" bestFit="1" customWidth="1"/>
    <col min="791" max="791" width="6.33203125" bestFit="1" customWidth="1"/>
    <col min="792" max="792" width="7.83203125" bestFit="1" customWidth="1"/>
    <col min="793" max="793" width="6.1640625" bestFit="1" customWidth="1"/>
    <col min="794" max="794" width="3.33203125" bestFit="1" customWidth="1"/>
    <col min="795" max="795" width="6.33203125" bestFit="1" customWidth="1"/>
    <col min="796" max="796" width="5" bestFit="1" customWidth="1"/>
    <col min="797" max="797" width="9.6640625" bestFit="1" customWidth="1"/>
    <col min="798" max="798" width="7.1640625" bestFit="1" customWidth="1"/>
    <col min="799" max="799" width="6" bestFit="1" customWidth="1"/>
    <col min="800" max="800" width="17" bestFit="1" customWidth="1"/>
    <col min="801" max="801" width="7.83203125" bestFit="1" customWidth="1"/>
    <col min="802" max="802" width="6.5" bestFit="1" customWidth="1"/>
    <col min="803" max="803" width="12.5" bestFit="1" customWidth="1"/>
    <col min="804" max="804" width="11.33203125" bestFit="1" customWidth="1"/>
    <col min="805" max="805" width="7.33203125" bestFit="1" customWidth="1"/>
    <col min="806" max="806" width="18.6640625" bestFit="1" customWidth="1"/>
    <col min="807" max="807" width="13.1640625" bestFit="1" customWidth="1"/>
    <col min="808" max="808" width="14.5" bestFit="1" customWidth="1"/>
    <col min="809" max="809" width="8.5" bestFit="1" customWidth="1"/>
    <col min="810" max="810" width="7.6640625" bestFit="1" customWidth="1"/>
    <col min="811" max="811" width="7.33203125" bestFit="1" customWidth="1"/>
    <col min="812" max="812" width="7.5" bestFit="1" customWidth="1"/>
    <col min="813" max="813" width="8.1640625" bestFit="1" customWidth="1"/>
    <col min="814" max="814" width="7.83203125" bestFit="1" customWidth="1"/>
    <col min="815" max="815" width="6.83203125" bestFit="1" customWidth="1"/>
    <col min="816" max="816" width="8.33203125" bestFit="1" customWidth="1"/>
    <col min="817" max="817" width="7.83203125" bestFit="1" customWidth="1"/>
    <col min="818" max="818" width="6.33203125" bestFit="1" customWidth="1"/>
    <col min="819" max="819" width="11.1640625" bestFit="1" customWidth="1"/>
    <col min="820" max="820" width="9.83203125" bestFit="1" customWidth="1"/>
    <col min="821" max="821" width="6.33203125" bestFit="1" customWidth="1"/>
    <col min="822" max="822" width="8.1640625" bestFit="1" customWidth="1"/>
    <col min="823" max="823" width="14.5" bestFit="1" customWidth="1"/>
    <col min="824" max="824" width="7.83203125" bestFit="1" customWidth="1"/>
    <col min="825" max="825" width="6.6640625" bestFit="1" customWidth="1"/>
    <col min="826" max="826" width="16.83203125" bestFit="1" customWidth="1"/>
    <col min="827" max="827" width="12.5" bestFit="1" customWidth="1"/>
    <col min="828" max="828" width="4.6640625" bestFit="1" customWidth="1"/>
    <col min="829" max="829" width="13.1640625" bestFit="1" customWidth="1"/>
    <col min="830" max="830" width="6" bestFit="1" customWidth="1"/>
    <col min="831" max="831" width="4" bestFit="1" customWidth="1"/>
    <col min="832" max="832" width="7.6640625" bestFit="1" customWidth="1"/>
    <col min="833" max="833" width="19.6640625" bestFit="1" customWidth="1"/>
    <col min="834" max="834" width="7.6640625" bestFit="1" customWidth="1"/>
    <col min="835" max="835" width="11" bestFit="1" customWidth="1"/>
    <col min="836" max="836" width="6.33203125" bestFit="1" customWidth="1"/>
    <col min="837" max="837" width="9.1640625" bestFit="1" customWidth="1"/>
    <col min="838" max="838" width="14.33203125" bestFit="1" customWidth="1"/>
    <col min="839" max="839" width="6.5" bestFit="1" customWidth="1"/>
    <col min="840" max="840" width="5.1640625" bestFit="1" customWidth="1"/>
    <col min="841" max="841" width="11" bestFit="1" customWidth="1"/>
    <col min="842" max="842" width="8.6640625" bestFit="1" customWidth="1"/>
    <col min="843" max="843" width="10.33203125" bestFit="1" customWidth="1"/>
    <col min="845" max="845" width="14.83203125" bestFit="1" customWidth="1"/>
    <col min="846" max="846" width="10.33203125" bestFit="1" customWidth="1"/>
    <col min="847" max="847" width="8.6640625" bestFit="1" customWidth="1"/>
    <col min="848" max="848" width="9.1640625" bestFit="1" customWidth="1"/>
    <col min="849" max="849" width="9.6640625" bestFit="1" customWidth="1"/>
    <col min="850" max="850" width="9.33203125" bestFit="1" customWidth="1"/>
    <col min="851" max="851" width="5" bestFit="1" customWidth="1"/>
    <col min="852" max="852" width="5.83203125" bestFit="1" customWidth="1"/>
    <col min="853" max="853" width="6.83203125" bestFit="1" customWidth="1"/>
    <col min="854" max="854" width="11" bestFit="1" customWidth="1"/>
    <col min="855" max="855" width="6.6640625" bestFit="1" customWidth="1"/>
    <col min="856" max="856" width="7.6640625" bestFit="1" customWidth="1"/>
    <col min="857" max="857" width="8.5" bestFit="1" customWidth="1"/>
    <col min="859" max="859" width="6.5" bestFit="1" customWidth="1"/>
    <col min="860" max="860" width="15.1640625" bestFit="1" customWidth="1"/>
    <col min="861" max="862" width="11.5" bestFit="1" customWidth="1"/>
    <col min="863" max="863" width="7.1640625" bestFit="1" customWidth="1"/>
    <col min="864" max="864" width="13.83203125" bestFit="1" customWidth="1"/>
    <col min="865" max="865" width="9.1640625" bestFit="1" customWidth="1"/>
    <col min="866" max="866" width="6.33203125" bestFit="1" customWidth="1"/>
    <col min="867" max="867" width="6.5" bestFit="1" customWidth="1"/>
    <col min="868" max="868" width="9.33203125" bestFit="1" customWidth="1"/>
    <col min="869" max="870" width="7.1640625" bestFit="1" customWidth="1"/>
    <col min="871" max="871" width="12.1640625" bestFit="1" customWidth="1"/>
    <col min="872" max="872" width="7.5" bestFit="1" customWidth="1"/>
    <col min="873" max="873" width="9.1640625" bestFit="1" customWidth="1"/>
    <col min="874" max="874" width="8.5" bestFit="1" customWidth="1"/>
    <col min="876" max="876" width="8.83203125" bestFit="1" customWidth="1"/>
    <col min="877" max="877" width="9.83203125" bestFit="1" customWidth="1"/>
    <col min="878" max="878" width="12" bestFit="1" customWidth="1"/>
    <col min="879" max="879" width="5.83203125" bestFit="1" customWidth="1"/>
    <col min="880" max="881" width="6.83203125" bestFit="1" customWidth="1"/>
    <col min="882" max="882" width="8.5" bestFit="1" customWidth="1"/>
    <col min="883" max="883" width="6.33203125" bestFit="1" customWidth="1"/>
    <col min="884" max="884" width="6" bestFit="1" customWidth="1"/>
    <col min="885" max="885" width="6.33203125" bestFit="1" customWidth="1"/>
    <col min="886" max="886" width="7" bestFit="1" customWidth="1"/>
    <col min="887" max="887" width="6.33203125" bestFit="1" customWidth="1"/>
    <col min="888" max="888" width="6.5" bestFit="1" customWidth="1"/>
    <col min="889" max="889" width="6.83203125" bestFit="1" customWidth="1"/>
    <col min="890" max="890" width="5.5" bestFit="1" customWidth="1"/>
    <col min="891" max="891" width="13.5" bestFit="1" customWidth="1"/>
    <col min="892" max="892" width="9.5" bestFit="1" customWidth="1"/>
    <col min="893" max="893" width="6.5" bestFit="1" customWidth="1"/>
    <col min="894" max="895" width="8.5" bestFit="1" customWidth="1"/>
    <col min="896" max="896" width="11" bestFit="1" customWidth="1"/>
    <col min="897" max="897" width="8.5" bestFit="1" customWidth="1"/>
    <col min="898" max="898" width="7.1640625" bestFit="1" customWidth="1"/>
    <col min="899" max="899" width="14.33203125" bestFit="1" customWidth="1"/>
    <col min="900" max="900" width="6.1640625" bestFit="1" customWidth="1"/>
    <col min="901" max="901" width="7.6640625" bestFit="1" customWidth="1"/>
    <col min="902" max="902" width="21.5" bestFit="1" customWidth="1"/>
    <col min="903" max="903" width="6.5" bestFit="1" customWidth="1"/>
    <col min="904" max="904" width="5.33203125" bestFit="1" customWidth="1"/>
    <col min="905" max="905" width="8.83203125" bestFit="1" customWidth="1"/>
    <col min="906" max="906" width="7.6640625" bestFit="1" customWidth="1"/>
    <col min="908" max="908" width="19.33203125" bestFit="1" customWidth="1"/>
    <col min="909" max="909" width="6.33203125" bestFit="1" customWidth="1"/>
    <col min="910" max="910" width="17" bestFit="1" customWidth="1"/>
    <col min="911" max="911" width="18.33203125" bestFit="1" customWidth="1"/>
    <col min="912" max="912" width="9" bestFit="1" customWidth="1"/>
    <col min="913" max="913" width="13" bestFit="1" customWidth="1"/>
    <col min="914" max="914" width="15" bestFit="1" customWidth="1"/>
    <col min="915" max="915" width="11.33203125" bestFit="1" customWidth="1"/>
    <col min="916" max="916" width="7.1640625" bestFit="1" customWidth="1"/>
    <col min="917" max="917" width="10.33203125" bestFit="1" customWidth="1"/>
    <col min="918" max="918" width="4.1640625" bestFit="1" customWidth="1"/>
    <col min="919" max="919" width="9.6640625" bestFit="1" customWidth="1"/>
    <col min="920" max="920" width="6.1640625" bestFit="1" customWidth="1"/>
    <col min="921" max="921" width="5.5" bestFit="1" customWidth="1"/>
    <col min="922" max="922" width="17.6640625" bestFit="1" customWidth="1"/>
    <col min="923" max="923" width="5" bestFit="1" customWidth="1"/>
    <col min="924" max="924" width="8.83203125" bestFit="1" customWidth="1"/>
    <col min="925" max="925" width="13.1640625" bestFit="1" customWidth="1"/>
    <col min="926" max="926" width="15.5" bestFit="1" customWidth="1"/>
    <col min="927" max="927" width="9.5" bestFit="1" customWidth="1"/>
    <col min="928" max="928" width="11.1640625" bestFit="1" customWidth="1"/>
    <col min="929" max="929" width="11" bestFit="1" customWidth="1"/>
    <col min="930" max="930" width="15.5" bestFit="1" customWidth="1"/>
    <col min="931" max="931" width="9" bestFit="1" customWidth="1"/>
    <col min="932" max="932" width="9.83203125" bestFit="1" customWidth="1"/>
    <col min="933" max="933" width="4.5" bestFit="1" customWidth="1"/>
    <col min="934" max="934" width="23" bestFit="1" customWidth="1"/>
    <col min="935" max="935" width="7.33203125" bestFit="1" customWidth="1"/>
    <col min="936" max="936" width="9.33203125" bestFit="1" customWidth="1"/>
    <col min="937" max="937" width="10.5" bestFit="1" customWidth="1"/>
    <col min="938" max="938" width="8.33203125" bestFit="1" customWidth="1"/>
    <col min="939" max="939" width="9.1640625" bestFit="1" customWidth="1"/>
    <col min="940" max="940" width="7.1640625" bestFit="1" customWidth="1"/>
    <col min="941" max="941" width="6.6640625" bestFit="1" customWidth="1"/>
    <col min="942" max="942" width="6.83203125" bestFit="1" customWidth="1"/>
    <col min="944" max="944" width="5" bestFit="1" customWidth="1"/>
    <col min="945" max="945" width="5.1640625" bestFit="1" customWidth="1"/>
    <col min="946" max="946" width="7.83203125" bestFit="1" customWidth="1"/>
    <col min="947" max="947" width="6.1640625" bestFit="1" customWidth="1"/>
    <col min="948" max="948" width="4.83203125" bestFit="1" customWidth="1"/>
    <col min="949" max="949" width="15.6640625" bestFit="1" customWidth="1"/>
    <col min="950" max="950" width="6.33203125" bestFit="1" customWidth="1"/>
    <col min="951" max="951" width="15.33203125" bestFit="1" customWidth="1"/>
    <col min="953" max="953" width="5.83203125" bestFit="1" customWidth="1"/>
    <col min="954" max="954" width="8.5" bestFit="1" customWidth="1"/>
    <col min="955" max="955" width="8.83203125" bestFit="1" customWidth="1"/>
    <col min="956" max="956" width="8" bestFit="1" customWidth="1"/>
    <col min="957" max="957" width="23.33203125" bestFit="1" customWidth="1"/>
    <col min="958" max="958" width="7" bestFit="1" customWidth="1"/>
    <col min="959" max="959" width="7.33203125" bestFit="1" customWidth="1"/>
    <col min="960" max="960" width="8" bestFit="1" customWidth="1"/>
    <col min="961" max="961" width="7" bestFit="1" customWidth="1"/>
    <col min="962" max="962" width="6.83203125" bestFit="1" customWidth="1"/>
    <col min="963" max="963" width="7" bestFit="1" customWidth="1"/>
    <col min="964" max="964" width="14.1640625" bestFit="1" customWidth="1"/>
    <col min="965" max="965" width="7" bestFit="1" customWidth="1"/>
    <col min="966" max="966" width="14.33203125" bestFit="1" customWidth="1"/>
    <col min="967" max="967" width="9.5" bestFit="1" customWidth="1"/>
    <col min="968" max="968" width="9.6640625" bestFit="1" customWidth="1"/>
    <col min="969" max="969" width="15" bestFit="1" customWidth="1"/>
    <col min="970" max="970" width="8" bestFit="1" customWidth="1"/>
    <col min="971" max="971" width="7.33203125" bestFit="1" customWidth="1"/>
    <col min="972" max="972" width="5.1640625" bestFit="1" customWidth="1"/>
    <col min="973" max="973" width="5.33203125" bestFit="1" customWidth="1"/>
    <col min="974" max="974" width="6.5" bestFit="1" customWidth="1"/>
    <col min="975" max="975" width="6.33203125" bestFit="1" customWidth="1"/>
    <col min="976" max="976" width="6.5" bestFit="1" customWidth="1"/>
    <col min="977" max="977" width="5.83203125" bestFit="1" customWidth="1"/>
    <col min="978" max="978" width="8" bestFit="1" customWidth="1"/>
    <col min="979" max="979" width="17.5" bestFit="1" customWidth="1"/>
    <col min="980" max="980" width="3.83203125" bestFit="1" customWidth="1"/>
    <col min="981" max="981" width="10.1640625" bestFit="1" customWidth="1"/>
    <col min="982" max="982" width="9.6640625" bestFit="1" customWidth="1"/>
    <col min="983" max="983" width="6.5" bestFit="1" customWidth="1"/>
    <col min="984" max="984" width="6.6640625" bestFit="1" customWidth="1"/>
    <col min="985" max="985" width="11" bestFit="1" customWidth="1"/>
    <col min="986" max="986" width="4.83203125" bestFit="1" customWidth="1"/>
    <col min="987" max="987" width="6" bestFit="1" customWidth="1"/>
    <col min="988" max="988" width="11.1640625" bestFit="1" customWidth="1"/>
    <col min="989" max="989" width="4.1640625" bestFit="1" customWidth="1"/>
    <col min="990" max="990" width="10.1640625" bestFit="1" customWidth="1"/>
    <col min="991" max="991" width="7.33203125" bestFit="1" customWidth="1"/>
    <col min="992" max="992" width="9.5" bestFit="1" customWidth="1"/>
    <col min="993" max="993" width="4.1640625" bestFit="1" customWidth="1"/>
    <col min="994" max="994" width="5.5" bestFit="1" customWidth="1"/>
    <col min="995" max="995" width="6.33203125" bestFit="1" customWidth="1"/>
    <col min="996" max="996" width="10.1640625" bestFit="1" customWidth="1"/>
    <col min="997" max="997" width="5.6640625" bestFit="1" customWidth="1"/>
    <col min="998" max="999" width="8.33203125" bestFit="1" customWidth="1"/>
    <col min="1000" max="1000" width="7" bestFit="1" customWidth="1"/>
    <col min="1001" max="1001" width="9.5" bestFit="1" customWidth="1"/>
    <col min="1002" max="1002" width="6.5" bestFit="1" customWidth="1"/>
    <col min="1003" max="1003" width="6" bestFit="1" customWidth="1"/>
    <col min="1004" max="1004" width="15.5" bestFit="1" customWidth="1"/>
    <col min="1005" max="1005" width="13.1640625" bestFit="1" customWidth="1"/>
    <col min="1006" max="1006" width="6.83203125" bestFit="1" customWidth="1"/>
    <col min="1007" max="1007" width="13.83203125" bestFit="1" customWidth="1"/>
    <col min="1008" max="1008" width="9.6640625" bestFit="1" customWidth="1"/>
    <col min="1009" max="1009" width="7.5" bestFit="1" customWidth="1"/>
    <col min="1010" max="1010" width="8.1640625" bestFit="1" customWidth="1"/>
    <col min="1011" max="1011" width="6.83203125" bestFit="1" customWidth="1"/>
    <col min="1012" max="1012" width="14" bestFit="1" customWidth="1"/>
    <col min="1013" max="1013" width="4.1640625" bestFit="1" customWidth="1"/>
    <col min="1014" max="1014" width="9.5" bestFit="1" customWidth="1"/>
    <col min="1015" max="1015" width="7" bestFit="1" customWidth="1"/>
    <col min="1016" max="1016" width="8.1640625" bestFit="1" customWidth="1"/>
    <col min="1017" max="1017" width="11.1640625" bestFit="1" customWidth="1"/>
    <col min="1018" max="1018" width="8.6640625" bestFit="1" customWidth="1"/>
    <col min="1019" max="1020" width="9.5" bestFit="1" customWidth="1"/>
    <col min="1021" max="1021" width="6.6640625" bestFit="1" customWidth="1"/>
    <col min="1022" max="1022" width="6.33203125" bestFit="1" customWidth="1"/>
    <col min="1023" max="1023" width="10.5" bestFit="1" customWidth="1"/>
    <col min="1024" max="1024" width="8.1640625" bestFit="1" customWidth="1"/>
    <col min="1025" max="1025" width="9.83203125" bestFit="1" customWidth="1"/>
    <col min="1026" max="1026" width="11.6640625" bestFit="1" customWidth="1"/>
    <col min="1027" max="1027" width="7.6640625" bestFit="1" customWidth="1"/>
    <col min="1028" max="1028" width="11.5" bestFit="1" customWidth="1"/>
    <col min="1029" max="1029" width="13" bestFit="1" customWidth="1"/>
    <col min="1030" max="1030" width="17.33203125" bestFit="1" customWidth="1"/>
    <col min="1031" max="1031" width="12.83203125" bestFit="1" customWidth="1"/>
    <col min="1033" max="1033" width="6" bestFit="1" customWidth="1"/>
    <col min="1034" max="1034" width="7.1640625" bestFit="1" customWidth="1"/>
    <col min="1035" max="1035" width="10.6640625" bestFit="1" customWidth="1"/>
    <col min="1036" max="1036" width="11" bestFit="1" customWidth="1"/>
    <col min="1037" max="1037" width="9.1640625" bestFit="1" customWidth="1"/>
    <col min="1039" max="1039" width="5.6640625" bestFit="1" customWidth="1"/>
    <col min="1040" max="1040" width="6.1640625" bestFit="1" customWidth="1"/>
    <col min="1041" max="1041" width="8.33203125" bestFit="1" customWidth="1"/>
    <col min="1042" max="1042" width="13.83203125" bestFit="1" customWidth="1"/>
    <col min="1043" max="1043" width="8.83203125" bestFit="1" customWidth="1"/>
    <col min="1044" max="1044" width="14.1640625" bestFit="1" customWidth="1"/>
    <col min="1045" max="1045" width="5" bestFit="1" customWidth="1"/>
    <col min="1046" max="1046" width="6.83203125" bestFit="1" customWidth="1"/>
    <col min="1047" max="1047" width="5.83203125" bestFit="1" customWidth="1"/>
    <col min="1048" max="1048" width="12.6640625" bestFit="1" customWidth="1"/>
    <col min="1049" max="1049" width="9.83203125" bestFit="1" customWidth="1"/>
    <col min="1050" max="1050" width="9.5" bestFit="1" customWidth="1"/>
    <col min="1051" max="1052" width="8.83203125" bestFit="1" customWidth="1"/>
    <col min="1053" max="1053" width="10.6640625" bestFit="1" customWidth="1"/>
    <col min="1054" max="1054" width="6.33203125" bestFit="1" customWidth="1"/>
    <col min="1055" max="1055" width="5.1640625" bestFit="1" customWidth="1"/>
    <col min="1056" max="1056" width="11.83203125" bestFit="1" customWidth="1"/>
    <col min="1057" max="1057" width="6.33203125" bestFit="1" customWidth="1"/>
    <col min="1058" max="1058" width="5.33203125" bestFit="1" customWidth="1"/>
    <col min="1059" max="1059" width="4.83203125" bestFit="1" customWidth="1"/>
    <col min="1060" max="1060" width="7.83203125" bestFit="1" customWidth="1"/>
    <col min="1061" max="1061" width="9.1640625" bestFit="1" customWidth="1"/>
    <col min="1062" max="1062" width="11.5" bestFit="1" customWidth="1"/>
    <col min="1063" max="1064" width="8.1640625" bestFit="1" customWidth="1"/>
    <col min="1065" max="1065" width="5.1640625" bestFit="1" customWidth="1"/>
    <col min="1066" max="1066" width="6.6640625" bestFit="1" customWidth="1"/>
    <col min="1067" max="1067" width="7" bestFit="1" customWidth="1"/>
    <col min="1068" max="1068" width="7.5" bestFit="1" customWidth="1"/>
    <col min="1069" max="1069" width="17.33203125" bestFit="1" customWidth="1"/>
    <col min="1070" max="1070" width="5.1640625" bestFit="1" customWidth="1"/>
    <col min="1071" max="1071" width="5.83203125" bestFit="1" customWidth="1"/>
    <col min="1072" max="1072" width="10" bestFit="1" customWidth="1"/>
    <col min="1073" max="1073" width="5.33203125" bestFit="1" customWidth="1"/>
    <col min="1074" max="1074" width="12.1640625" bestFit="1" customWidth="1"/>
  </cols>
  <sheetData>
    <row r="1" spans="1:48" s="12" customFormat="1" ht="22" x14ac:dyDescent="0.2">
      <c r="A1" s="11" t="s">
        <v>3975</v>
      </c>
      <c r="B1" s="13" t="s">
        <v>2484</v>
      </c>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row>
    <row r="2" spans="1:48" s="12" customFormat="1" x14ac:dyDescent="0.2">
      <c r="A2" s="5" t="s">
        <v>895</v>
      </c>
      <c r="B2" s="14">
        <v>4</v>
      </c>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row>
    <row r="3" spans="1:48" x14ac:dyDescent="0.2">
      <c r="A3" s="5" t="s">
        <v>1999</v>
      </c>
      <c r="B3" s="14">
        <v>7</v>
      </c>
    </row>
    <row r="4" spans="1:48" x14ac:dyDescent="0.2">
      <c r="A4" s="5" t="s">
        <v>281</v>
      </c>
      <c r="B4" s="14">
        <v>16</v>
      </c>
    </row>
    <row r="5" spans="1:48" x14ac:dyDescent="0.2">
      <c r="A5" s="5" t="s">
        <v>1314</v>
      </c>
      <c r="B5" s="14">
        <v>3</v>
      </c>
    </row>
    <row r="6" spans="1:48" x14ac:dyDescent="0.2">
      <c r="A6" s="5" t="s">
        <v>1455</v>
      </c>
      <c r="B6" s="14">
        <v>8</v>
      </c>
    </row>
    <row r="7" spans="1:48" x14ac:dyDescent="0.2">
      <c r="A7" s="5" t="s">
        <v>2001</v>
      </c>
      <c r="B7" s="14">
        <v>1</v>
      </c>
    </row>
    <row r="8" spans="1:48" x14ac:dyDescent="0.2">
      <c r="A8" s="5" t="s">
        <v>415</v>
      </c>
      <c r="B8" s="14">
        <v>8</v>
      </c>
    </row>
    <row r="9" spans="1:48" x14ac:dyDescent="0.2">
      <c r="A9" s="5" t="s">
        <v>662</v>
      </c>
      <c r="B9" s="14">
        <v>10</v>
      </c>
    </row>
    <row r="10" spans="1:48" x14ac:dyDescent="0.2">
      <c r="A10" s="5" t="s">
        <v>1081</v>
      </c>
      <c r="B10" s="14">
        <v>4</v>
      </c>
    </row>
    <row r="11" spans="1:48" x14ac:dyDescent="0.2">
      <c r="A11" s="5" t="s">
        <v>459</v>
      </c>
      <c r="B11" s="14">
        <v>2</v>
      </c>
    </row>
    <row r="12" spans="1:48" x14ac:dyDescent="0.2">
      <c r="A12" s="5" t="s">
        <v>1257</v>
      </c>
      <c r="B12" s="14">
        <v>4</v>
      </c>
    </row>
    <row r="13" spans="1:48" x14ac:dyDescent="0.2">
      <c r="A13" s="5" t="s">
        <v>1900</v>
      </c>
      <c r="B13" s="14">
        <v>5</v>
      </c>
    </row>
    <row r="14" spans="1:48" x14ac:dyDescent="0.2">
      <c r="A14" s="5" t="s">
        <v>1272</v>
      </c>
      <c r="B14" s="14">
        <v>10</v>
      </c>
    </row>
    <row r="15" spans="1:48" x14ac:dyDescent="0.2">
      <c r="A15" s="5" t="s">
        <v>664</v>
      </c>
      <c r="B15" s="14">
        <v>16</v>
      </c>
    </row>
    <row r="16" spans="1:48" x14ac:dyDescent="0.2">
      <c r="A16" s="5" t="s">
        <v>822</v>
      </c>
      <c r="B16" s="14">
        <v>18</v>
      </c>
    </row>
    <row r="17" spans="1:2" x14ac:dyDescent="0.2">
      <c r="A17" s="5" t="s">
        <v>1805</v>
      </c>
      <c r="B17" s="14">
        <v>5</v>
      </c>
    </row>
    <row r="18" spans="1:2" x14ac:dyDescent="0.2">
      <c r="A18" s="5" t="s">
        <v>1262</v>
      </c>
      <c r="B18" s="14">
        <v>12</v>
      </c>
    </row>
    <row r="19" spans="1:2" x14ac:dyDescent="0.2">
      <c r="A19" s="5" t="s">
        <v>1316</v>
      </c>
      <c r="B19" s="14">
        <v>5</v>
      </c>
    </row>
    <row r="20" spans="1:2" x14ac:dyDescent="0.2">
      <c r="A20" s="5" t="s">
        <v>1083</v>
      </c>
      <c r="B20" s="14">
        <v>11</v>
      </c>
    </row>
    <row r="21" spans="1:2" x14ac:dyDescent="0.2">
      <c r="A21" s="5" t="s">
        <v>824</v>
      </c>
      <c r="B21" s="14">
        <v>9</v>
      </c>
    </row>
    <row r="22" spans="1:2" x14ac:dyDescent="0.2">
      <c r="A22" s="5" t="s">
        <v>1807</v>
      </c>
      <c r="B22" s="14">
        <v>3</v>
      </c>
    </row>
    <row r="23" spans="1:2" x14ac:dyDescent="0.2">
      <c r="A23" s="5" t="s">
        <v>2003</v>
      </c>
      <c r="B23" s="14">
        <v>3</v>
      </c>
    </row>
    <row r="24" spans="1:2" x14ac:dyDescent="0.2">
      <c r="A24" s="5" t="s">
        <v>2005</v>
      </c>
      <c r="B24" s="14">
        <v>4</v>
      </c>
    </row>
    <row r="25" spans="1:2" x14ac:dyDescent="0.2">
      <c r="A25" s="5" t="s">
        <v>974</v>
      </c>
      <c r="B25" s="14">
        <v>1</v>
      </c>
    </row>
    <row r="26" spans="1:2" x14ac:dyDescent="0.2">
      <c r="A26" s="5" t="s">
        <v>2007</v>
      </c>
      <c r="B26" s="14">
        <v>7</v>
      </c>
    </row>
    <row r="27" spans="1:2" x14ac:dyDescent="0.2">
      <c r="A27" s="5" t="s">
        <v>112</v>
      </c>
      <c r="B27" s="14">
        <v>5</v>
      </c>
    </row>
    <row r="28" spans="1:2" x14ac:dyDescent="0.2">
      <c r="A28" s="5" t="s">
        <v>303</v>
      </c>
      <c r="B28" s="14">
        <v>4</v>
      </c>
    </row>
    <row r="29" spans="1:2" x14ac:dyDescent="0.2">
      <c r="A29" s="5" t="s">
        <v>1318</v>
      </c>
      <c r="B29" s="14">
        <v>5</v>
      </c>
    </row>
    <row r="30" spans="1:2" x14ac:dyDescent="0.2">
      <c r="A30" s="5" t="s">
        <v>1225</v>
      </c>
      <c r="B30" s="14">
        <v>1</v>
      </c>
    </row>
    <row r="31" spans="1:2" x14ac:dyDescent="0.2">
      <c r="A31" s="5" t="s">
        <v>2009</v>
      </c>
      <c r="B31" s="14">
        <v>3</v>
      </c>
    </row>
    <row r="32" spans="1:2" x14ac:dyDescent="0.2">
      <c r="A32" s="5" t="s">
        <v>1320</v>
      </c>
      <c r="B32" s="14">
        <v>8</v>
      </c>
    </row>
    <row r="33" spans="1:2" x14ac:dyDescent="0.2">
      <c r="A33" s="5" t="s">
        <v>1155</v>
      </c>
      <c r="B33" s="14">
        <v>5</v>
      </c>
    </row>
    <row r="34" spans="1:2" x14ac:dyDescent="0.2">
      <c r="A34" s="5" t="s">
        <v>1809</v>
      </c>
      <c r="B34" s="14">
        <v>9</v>
      </c>
    </row>
    <row r="35" spans="1:2" x14ac:dyDescent="0.2">
      <c r="A35" s="5" t="s">
        <v>165</v>
      </c>
      <c r="B35" s="14">
        <v>4</v>
      </c>
    </row>
    <row r="36" spans="1:2" x14ac:dyDescent="0.2">
      <c r="A36" s="5" t="s">
        <v>1274</v>
      </c>
      <c r="B36" s="14">
        <v>7</v>
      </c>
    </row>
    <row r="37" spans="1:2" x14ac:dyDescent="0.2">
      <c r="A37" s="5" t="s">
        <v>1629</v>
      </c>
      <c r="B37" s="14">
        <v>3</v>
      </c>
    </row>
    <row r="38" spans="1:2" x14ac:dyDescent="0.2">
      <c r="A38" s="5" t="s">
        <v>1215</v>
      </c>
      <c r="B38" s="14">
        <v>9</v>
      </c>
    </row>
    <row r="39" spans="1:2" x14ac:dyDescent="0.2">
      <c r="A39" s="5" t="s">
        <v>1706</v>
      </c>
      <c r="B39" s="14">
        <v>6</v>
      </c>
    </row>
    <row r="40" spans="1:2" x14ac:dyDescent="0.2">
      <c r="A40" s="5" t="s">
        <v>2011</v>
      </c>
      <c r="B40" s="14">
        <v>5</v>
      </c>
    </row>
    <row r="41" spans="1:2" x14ac:dyDescent="0.2">
      <c r="A41" s="5" t="s">
        <v>1457</v>
      </c>
      <c r="B41" s="14">
        <v>7</v>
      </c>
    </row>
    <row r="42" spans="1:2" x14ac:dyDescent="0.2">
      <c r="A42" s="5" t="s">
        <v>2013</v>
      </c>
      <c r="B42" s="14">
        <v>14</v>
      </c>
    </row>
    <row r="43" spans="1:2" x14ac:dyDescent="0.2">
      <c r="A43" s="5" t="s">
        <v>826</v>
      </c>
      <c r="B43" s="14">
        <v>6</v>
      </c>
    </row>
    <row r="44" spans="1:2" x14ac:dyDescent="0.2">
      <c r="A44" s="5" t="s">
        <v>2015</v>
      </c>
      <c r="B44" s="14">
        <v>2</v>
      </c>
    </row>
    <row r="45" spans="1:2" x14ac:dyDescent="0.2">
      <c r="A45" s="5" t="s">
        <v>2017</v>
      </c>
      <c r="B45" s="14">
        <v>5</v>
      </c>
    </row>
    <row r="46" spans="1:2" x14ac:dyDescent="0.2">
      <c r="A46" s="5" t="s">
        <v>828</v>
      </c>
      <c r="B46" s="14">
        <v>4</v>
      </c>
    </row>
    <row r="47" spans="1:2" x14ac:dyDescent="0.2">
      <c r="A47" s="5" t="s">
        <v>976</v>
      </c>
      <c r="B47" s="14">
        <v>7</v>
      </c>
    </row>
    <row r="48" spans="1:2" x14ac:dyDescent="0.2">
      <c r="A48" s="5" t="s">
        <v>387</v>
      </c>
      <c r="B48" s="14">
        <v>2</v>
      </c>
    </row>
    <row r="49" spans="1:2" x14ac:dyDescent="0.2">
      <c r="A49" s="5" t="s">
        <v>1312</v>
      </c>
      <c r="B49" s="14">
        <v>3</v>
      </c>
    </row>
    <row r="50" spans="1:2" x14ac:dyDescent="0.2">
      <c r="A50" s="5" t="s">
        <v>2019</v>
      </c>
      <c r="B50" s="14">
        <v>2</v>
      </c>
    </row>
    <row r="51" spans="1:2" x14ac:dyDescent="0.2">
      <c r="A51" s="5" t="s">
        <v>1322</v>
      </c>
      <c r="B51" s="14">
        <v>8</v>
      </c>
    </row>
    <row r="52" spans="1:2" x14ac:dyDescent="0.2">
      <c r="A52" s="5" t="s">
        <v>1902</v>
      </c>
      <c r="B52" s="14">
        <v>2</v>
      </c>
    </row>
    <row r="53" spans="1:2" x14ac:dyDescent="0.2">
      <c r="A53" s="5" t="s">
        <v>961</v>
      </c>
      <c r="B53" s="14">
        <v>6</v>
      </c>
    </row>
    <row r="54" spans="1:2" x14ac:dyDescent="0.2">
      <c r="A54" s="5" t="s">
        <v>515</v>
      </c>
      <c r="B54" s="14">
        <v>3</v>
      </c>
    </row>
    <row r="55" spans="1:2" x14ac:dyDescent="0.2">
      <c r="A55" s="5" t="s">
        <v>773</v>
      </c>
      <c r="B55" s="14">
        <v>5</v>
      </c>
    </row>
    <row r="56" spans="1:2" x14ac:dyDescent="0.2">
      <c r="A56" s="5" t="s">
        <v>1325</v>
      </c>
      <c r="B56" s="14">
        <v>9</v>
      </c>
    </row>
    <row r="57" spans="1:2" x14ac:dyDescent="0.2">
      <c r="A57" s="5" t="s">
        <v>1460</v>
      </c>
      <c r="B57" s="14">
        <v>19</v>
      </c>
    </row>
    <row r="58" spans="1:2" x14ac:dyDescent="0.2">
      <c r="A58" s="5" t="s">
        <v>2021</v>
      </c>
      <c r="B58" s="14">
        <v>1</v>
      </c>
    </row>
    <row r="59" spans="1:2" x14ac:dyDescent="0.2">
      <c r="A59" s="5" t="s">
        <v>1600</v>
      </c>
      <c r="B59" s="14">
        <v>1</v>
      </c>
    </row>
    <row r="60" spans="1:2" x14ac:dyDescent="0.2">
      <c r="A60" s="5" t="s">
        <v>2023</v>
      </c>
      <c r="B60" s="14">
        <v>6</v>
      </c>
    </row>
    <row r="61" spans="1:2" x14ac:dyDescent="0.2">
      <c r="A61" s="5" t="s">
        <v>524</v>
      </c>
      <c r="B61" s="14">
        <v>8</v>
      </c>
    </row>
    <row r="62" spans="1:2" x14ac:dyDescent="0.2">
      <c r="A62" s="5" t="s">
        <v>105</v>
      </c>
      <c r="B62" s="14">
        <v>3</v>
      </c>
    </row>
    <row r="63" spans="1:2" x14ac:dyDescent="0.2">
      <c r="A63" s="5" t="s">
        <v>543</v>
      </c>
      <c r="B63" s="14">
        <v>6</v>
      </c>
    </row>
    <row r="64" spans="1:2" x14ac:dyDescent="0.2">
      <c r="A64" s="5" t="s">
        <v>1087</v>
      </c>
      <c r="B64" s="14">
        <v>7</v>
      </c>
    </row>
    <row r="65" spans="1:2" x14ac:dyDescent="0.2">
      <c r="A65" s="5" t="s">
        <v>978</v>
      </c>
      <c r="B65" s="14">
        <v>8</v>
      </c>
    </row>
    <row r="66" spans="1:2" x14ac:dyDescent="0.2">
      <c r="A66" s="5" t="s">
        <v>2026</v>
      </c>
      <c r="B66" s="14">
        <v>2</v>
      </c>
    </row>
    <row r="67" spans="1:2" x14ac:dyDescent="0.2">
      <c r="A67" s="5" t="s">
        <v>2028</v>
      </c>
      <c r="B67" s="14">
        <v>12</v>
      </c>
    </row>
    <row r="68" spans="1:2" x14ac:dyDescent="0.2">
      <c r="A68" s="5" t="s">
        <v>1641</v>
      </c>
      <c r="B68" s="14">
        <v>6</v>
      </c>
    </row>
    <row r="69" spans="1:2" x14ac:dyDescent="0.2">
      <c r="A69" s="5" t="s">
        <v>1895</v>
      </c>
      <c r="B69" s="14">
        <v>5</v>
      </c>
    </row>
    <row r="70" spans="1:2" x14ac:dyDescent="0.2">
      <c r="A70" s="5" t="s">
        <v>982</v>
      </c>
      <c r="B70" s="14">
        <v>6</v>
      </c>
    </row>
    <row r="71" spans="1:2" x14ac:dyDescent="0.2">
      <c r="A71" s="5" t="s">
        <v>1721</v>
      </c>
      <c r="B71" s="14">
        <v>12</v>
      </c>
    </row>
    <row r="72" spans="1:2" x14ac:dyDescent="0.2">
      <c r="A72" s="5" t="s">
        <v>261</v>
      </c>
      <c r="B72" s="14">
        <v>4</v>
      </c>
    </row>
    <row r="73" spans="1:2" x14ac:dyDescent="0.2">
      <c r="A73" s="5" t="s">
        <v>2031</v>
      </c>
      <c r="B73" s="14">
        <v>10</v>
      </c>
    </row>
    <row r="74" spans="1:2" x14ac:dyDescent="0.2">
      <c r="A74" s="5" t="s">
        <v>668</v>
      </c>
      <c r="B74" s="14">
        <v>2</v>
      </c>
    </row>
    <row r="75" spans="1:2" x14ac:dyDescent="0.2">
      <c r="A75" s="5" t="s">
        <v>585</v>
      </c>
      <c r="B75" s="14">
        <v>8</v>
      </c>
    </row>
    <row r="76" spans="1:2" x14ac:dyDescent="0.2">
      <c r="A76" s="5" t="s">
        <v>284</v>
      </c>
      <c r="B76" s="14">
        <v>15</v>
      </c>
    </row>
    <row r="77" spans="1:2" x14ac:dyDescent="0.2">
      <c r="A77" s="5" t="s">
        <v>646</v>
      </c>
      <c r="B77" s="14">
        <v>8</v>
      </c>
    </row>
    <row r="78" spans="1:2" x14ac:dyDescent="0.2">
      <c r="A78" s="5" t="s">
        <v>1327</v>
      </c>
      <c r="B78" s="14">
        <v>0</v>
      </c>
    </row>
    <row r="79" spans="1:2" x14ac:dyDescent="0.2">
      <c r="A79" s="5" t="s">
        <v>1329</v>
      </c>
      <c r="B79" s="14">
        <v>7</v>
      </c>
    </row>
    <row r="80" spans="1:2" x14ac:dyDescent="0.2">
      <c r="A80" s="5" t="s">
        <v>1643</v>
      </c>
      <c r="B80" s="14">
        <v>4</v>
      </c>
    </row>
    <row r="81" spans="1:2" x14ac:dyDescent="0.2">
      <c r="A81" s="5" t="s">
        <v>2033</v>
      </c>
      <c r="B81" s="14">
        <v>2</v>
      </c>
    </row>
    <row r="82" spans="1:2" x14ac:dyDescent="0.2">
      <c r="A82" s="5" t="s">
        <v>2035</v>
      </c>
      <c r="B82" s="14">
        <v>5</v>
      </c>
    </row>
    <row r="83" spans="1:2" x14ac:dyDescent="0.2">
      <c r="A83" s="5" t="s">
        <v>712</v>
      </c>
      <c r="B83" s="14">
        <v>4</v>
      </c>
    </row>
    <row r="84" spans="1:2" x14ac:dyDescent="0.2">
      <c r="A84" s="5" t="s">
        <v>1463</v>
      </c>
      <c r="B84" s="14">
        <v>12</v>
      </c>
    </row>
    <row r="85" spans="1:2" x14ac:dyDescent="0.2">
      <c r="A85" s="5" t="s">
        <v>323</v>
      </c>
      <c r="B85" s="14">
        <v>7</v>
      </c>
    </row>
    <row r="86" spans="1:2" x14ac:dyDescent="0.2">
      <c r="A86" s="5" t="s">
        <v>898</v>
      </c>
      <c r="B86" s="14">
        <v>4</v>
      </c>
    </row>
    <row r="87" spans="1:2" x14ac:dyDescent="0.2">
      <c r="A87" s="5" t="s">
        <v>2037</v>
      </c>
      <c r="B87" s="14">
        <v>3</v>
      </c>
    </row>
    <row r="88" spans="1:2" x14ac:dyDescent="0.2">
      <c r="A88" s="5" t="s">
        <v>2039</v>
      </c>
      <c r="B88" s="14">
        <v>4</v>
      </c>
    </row>
    <row r="89" spans="1:2" x14ac:dyDescent="0.2">
      <c r="A89" s="5" t="s">
        <v>1590</v>
      </c>
      <c r="B89" s="14">
        <v>19</v>
      </c>
    </row>
    <row r="90" spans="1:2" x14ac:dyDescent="0.2">
      <c r="A90" s="5" t="s">
        <v>349</v>
      </c>
      <c r="B90" s="14">
        <v>9</v>
      </c>
    </row>
    <row r="91" spans="1:2" x14ac:dyDescent="0.2">
      <c r="A91" s="5" t="s">
        <v>2041</v>
      </c>
      <c r="B91" s="14">
        <v>2</v>
      </c>
    </row>
    <row r="92" spans="1:2" x14ac:dyDescent="0.2">
      <c r="A92" s="5" t="s">
        <v>2043</v>
      </c>
      <c r="B92" s="14">
        <v>16</v>
      </c>
    </row>
    <row r="93" spans="1:2" x14ac:dyDescent="0.2">
      <c r="A93" s="5" t="s">
        <v>351</v>
      </c>
      <c r="B93" s="14">
        <v>2</v>
      </c>
    </row>
    <row r="94" spans="1:2" x14ac:dyDescent="0.2">
      <c r="A94" s="5" t="s">
        <v>2045</v>
      </c>
      <c r="B94" s="14">
        <v>4</v>
      </c>
    </row>
    <row r="95" spans="1:2" x14ac:dyDescent="0.2">
      <c r="A95" s="5" t="s">
        <v>1731</v>
      </c>
      <c r="B95" s="14">
        <v>11</v>
      </c>
    </row>
    <row r="96" spans="1:2" x14ac:dyDescent="0.2">
      <c r="A96" s="5" t="s">
        <v>396</v>
      </c>
      <c r="B96" s="14">
        <v>8</v>
      </c>
    </row>
    <row r="97" spans="1:2" x14ac:dyDescent="0.2">
      <c r="A97" s="5" t="s">
        <v>1904</v>
      </c>
      <c r="B97" s="14">
        <v>3</v>
      </c>
    </row>
    <row r="98" spans="1:2" x14ac:dyDescent="0.2">
      <c r="A98" s="5" t="s">
        <v>943</v>
      </c>
      <c r="B98" s="14">
        <v>25</v>
      </c>
    </row>
    <row r="99" spans="1:2" x14ac:dyDescent="0.2">
      <c r="A99" s="5" t="s">
        <v>796</v>
      </c>
      <c r="B99" s="14">
        <v>3</v>
      </c>
    </row>
    <row r="100" spans="1:2" x14ac:dyDescent="0.2">
      <c r="A100" s="5" t="s">
        <v>1774</v>
      </c>
      <c r="B100" s="14">
        <v>5</v>
      </c>
    </row>
    <row r="101" spans="1:2" x14ac:dyDescent="0.2">
      <c r="A101" s="5" t="s">
        <v>1811</v>
      </c>
      <c r="B101" s="14">
        <v>10</v>
      </c>
    </row>
    <row r="102" spans="1:2" x14ac:dyDescent="0.2">
      <c r="A102" s="5" t="s">
        <v>120</v>
      </c>
      <c r="B102" s="14">
        <v>10</v>
      </c>
    </row>
    <row r="103" spans="1:2" x14ac:dyDescent="0.2">
      <c r="A103" s="5" t="s">
        <v>1157</v>
      </c>
      <c r="B103" s="14">
        <v>1</v>
      </c>
    </row>
    <row r="104" spans="1:2" x14ac:dyDescent="0.2">
      <c r="A104" s="5" t="s">
        <v>2047</v>
      </c>
      <c r="B104" s="14">
        <v>7</v>
      </c>
    </row>
    <row r="105" spans="1:2" x14ac:dyDescent="0.2">
      <c r="A105" s="5" t="s">
        <v>123</v>
      </c>
      <c r="B105" s="14">
        <v>3</v>
      </c>
    </row>
    <row r="106" spans="1:2" x14ac:dyDescent="0.2">
      <c r="A106" s="5" t="s">
        <v>572</v>
      </c>
      <c r="B106" s="14">
        <v>7</v>
      </c>
    </row>
    <row r="107" spans="1:2" x14ac:dyDescent="0.2">
      <c r="A107" s="5" t="s">
        <v>1089</v>
      </c>
      <c r="B107" s="14">
        <v>8</v>
      </c>
    </row>
    <row r="108" spans="1:2" x14ac:dyDescent="0.2">
      <c r="A108" s="5" t="s">
        <v>1227</v>
      </c>
      <c r="B108" s="14">
        <v>7</v>
      </c>
    </row>
    <row r="109" spans="1:2" x14ac:dyDescent="0.2">
      <c r="A109" s="5" t="s">
        <v>1331</v>
      </c>
      <c r="B109" s="14">
        <v>9</v>
      </c>
    </row>
    <row r="110" spans="1:2" x14ac:dyDescent="0.2">
      <c r="A110" s="5" t="s">
        <v>1333</v>
      </c>
      <c r="B110" s="14">
        <v>5</v>
      </c>
    </row>
    <row r="111" spans="1:2" x14ac:dyDescent="0.2">
      <c r="A111" s="5" t="s">
        <v>292</v>
      </c>
      <c r="B111" s="14">
        <v>1</v>
      </c>
    </row>
    <row r="112" spans="1:2" x14ac:dyDescent="0.2">
      <c r="A112" s="5" t="s">
        <v>2049</v>
      </c>
      <c r="B112" s="14">
        <v>6</v>
      </c>
    </row>
    <row r="113" spans="1:2" x14ac:dyDescent="0.2">
      <c r="A113" s="5" t="s">
        <v>92</v>
      </c>
      <c r="B113" s="14">
        <v>10</v>
      </c>
    </row>
    <row r="114" spans="1:2" x14ac:dyDescent="0.2">
      <c r="A114" s="5" t="s">
        <v>760</v>
      </c>
      <c r="B114" s="14">
        <v>5</v>
      </c>
    </row>
    <row r="115" spans="1:2" x14ac:dyDescent="0.2">
      <c r="A115" s="5" t="s">
        <v>830</v>
      </c>
      <c r="B115" s="14">
        <v>4</v>
      </c>
    </row>
    <row r="116" spans="1:2" x14ac:dyDescent="0.2">
      <c r="A116" s="5" t="s">
        <v>776</v>
      </c>
      <c r="B116" s="14">
        <v>7</v>
      </c>
    </row>
    <row r="117" spans="1:2" x14ac:dyDescent="0.2">
      <c r="A117" s="5" t="s">
        <v>1230</v>
      </c>
      <c r="B117" s="14">
        <v>13</v>
      </c>
    </row>
    <row r="118" spans="1:2" x14ac:dyDescent="0.2">
      <c r="A118" s="5" t="s">
        <v>2051</v>
      </c>
      <c r="B118" s="14">
        <v>8</v>
      </c>
    </row>
    <row r="119" spans="1:2" x14ac:dyDescent="0.2">
      <c r="A119" s="5" t="s">
        <v>2053</v>
      </c>
      <c r="B119" s="14">
        <v>5</v>
      </c>
    </row>
    <row r="120" spans="1:2" x14ac:dyDescent="0.2">
      <c r="A120" s="5" t="s">
        <v>900</v>
      </c>
      <c r="B120" s="14">
        <v>4</v>
      </c>
    </row>
    <row r="121" spans="1:2" x14ac:dyDescent="0.2">
      <c r="A121" s="5" t="s">
        <v>135</v>
      </c>
      <c r="B121" s="14">
        <v>6</v>
      </c>
    </row>
    <row r="122" spans="1:2" x14ac:dyDescent="0.2">
      <c r="A122" s="5" t="s">
        <v>2055</v>
      </c>
      <c r="B122" s="14">
        <v>3</v>
      </c>
    </row>
    <row r="123" spans="1:2" x14ac:dyDescent="0.2">
      <c r="A123" s="5" t="s">
        <v>2057</v>
      </c>
      <c r="B123" s="14">
        <v>6</v>
      </c>
    </row>
    <row r="124" spans="1:2" x14ac:dyDescent="0.2">
      <c r="A124" s="5" t="s">
        <v>1627</v>
      </c>
      <c r="B124" s="14">
        <v>3</v>
      </c>
    </row>
    <row r="125" spans="1:2" x14ac:dyDescent="0.2">
      <c r="A125" s="5" t="s">
        <v>902</v>
      </c>
      <c r="B125" s="14">
        <v>9</v>
      </c>
    </row>
    <row r="126" spans="1:2" x14ac:dyDescent="0.2">
      <c r="A126" s="5" t="s">
        <v>1199</v>
      </c>
      <c r="B126" s="14">
        <v>6</v>
      </c>
    </row>
    <row r="127" spans="1:2" x14ac:dyDescent="0.2">
      <c r="A127" s="5" t="s">
        <v>587</v>
      </c>
      <c r="B127" s="14">
        <v>4</v>
      </c>
    </row>
    <row r="128" spans="1:2" x14ac:dyDescent="0.2">
      <c r="A128" s="5" t="s">
        <v>963</v>
      </c>
      <c r="B128" s="14">
        <v>10</v>
      </c>
    </row>
    <row r="129" spans="1:2" x14ac:dyDescent="0.2">
      <c r="A129" s="5" t="s">
        <v>114</v>
      </c>
      <c r="B129" s="14">
        <v>1</v>
      </c>
    </row>
    <row r="130" spans="1:2" x14ac:dyDescent="0.2">
      <c r="A130" s="5" t="s">
        <v>2060</v>
      </c>
      <c r="B130" s="14">
        <v>8</v>
      </c>
    </row>
    <row r="131" spans="1:2" x14ac:dyDescent="0.2">
      <c r="A131" s="5" t="s">
        <v>589</v>
      </c>
      <c r="B131" s="14">
        <v>10</v>
      </c>
    </row>
    <row r="132" spans="1:2" x14ac:dyDescent="0.2">
      <c r="A132" s="5" t="s">
        <v>984</v>
      </c>
      <c r="B132" s="14">
        <v>6</v>
      </c>
    </row>
    <row r="133" spans="1:2" x14ac:dyDescent="0.2">
      <c r="A133" s="5" t="s">
        <v>1335</v>
      </c>
      <c r="B133" s="14">
        <v>8</v>
      </c>
    </row>
    <row r="134" spans="1:2" x14ac:dyDescent="0.2">
      <c r="A134" s="5" t="s">
        <v>67</v>
      </c>
      <c r="B134" s="14">
        <v>9</v>
      </c>
    </row>
    <row r="135" spans="1:2" x14ac:dyDescent="0.2">
      <c r="A135" s="5" t="s">
        <v>10</v>
      </c>
      <c r="B135" s="14">
        <v>5</v>
      </c>
    </row>
    <row r="136" spans="1:2" x14ac:dyDescent="0.2">
      <c r="A136" s="5" t="s">
        <v>671</v>
      </c>
      <c r="B136" s="14">
        <v>2</v>
      </c>
    </row>
    <row r="137" spans="1:2" x14ac:dyDescent="0.2">
      <c r="A137" s="5" t="s">
        <v>2062</v>
      </c>
      <c r="B137" s="14">
        <v>11</v>
      </c>
    </row>
    <row r="138" spans="1:2" x14ac:dyDescent="0.2">
      <c r="A138" s="5" t="s">
        <v>429</v>
      </c>
      <c r="B138" s="14">
        <v>2</v>
      </c>
    </row>
    <row r="139" spans="1:2" x14ac:dyDescent="0.2">
      <c r="A139" s="5" t="s">
        <v>1645</v>
      </c>
      <c r="B139" s="14">
        <v>7</v>
      </c>
    </row>
    <row r="140" spans="1:2" x14ac:dyDescent="0.2">
      <c r="A140" s="5" t="s">
        <v>2065</v>
      </c>
      <c r="B140" s="14">
        <v>1</v>
      </c>
    </row>
    <row r="141" spans="1:2" x14ac:dyDescent="0.2">
      <c r="A141" s="5" t="s">
        <v>2067</v>
      </c>
      <c r="B141" s="14">
        <v>13</v>
      </c>
    </row>
    <row r="142" spans="1:2" x14ac:dyDescent="0.2">
      <c r="A142" s="5" t="s">
        <v>833</v>
      </c>
      <c r="B142" s="14">
        <v>8</v>
      </c>
    </row>
    <row r="143" spans="1:2" x14ac:dyDescent="0.2">
      <c r="A143" s="5" t="s">
        <v>1337</v>
      </c>
      <c r="B143" s="14">
        <v>7</v>
      </c>
    </row>
    <row r="144" spans="1:2" x14ac:dyDescent="0.2">
      <c r="A144" s="5" t="s">
        <v>904</v>
      </c>
      <c r="B144" s="14">
        <v>8</v>
      </c>
    </row>
    <row r="145" spans="1:2" x14ac:dyDescent="0.2">
      <c r="A145" s="5" t="s">
        <v>2069</v>
      </c>
      <c r="B145" s="14">
        <v>5</v>
      </c>
    </row>
    <row r="146" spans="1:2" x14ac:dyDescent="0.2">
      <c r="A146" s="5" t="s">
        <v>987</v>
      </c>
      <c r="B146" s="14">
        <v>0</v>
      </c>
    </row>
    <row r="147" spans="1:2" x14ac:dyDescent="0.2">
      <c r="A147" s="5" t="s">
        <v>35</v>
      </c>
      <c r="B147" s="14">
        <v>6</v>
      </c>
    </row>
    <row r="148" spans="1:2" x14ac:dyDescent="0.2">
      <c r="A148" s="5" t="s">
        <v>1091</v>
      </c>
      <c r="B148" s="14">
        <v>3</v>
      </c>
    </row>
    <row r="149" spans="1:2" x14ac:dyDescent="0.2">
      <c r="A149" s="5" t="s">
        <v>1093</v>
      </c>
      <c r="B149" s="14">
        <v>5</v>
      </c>
    </row>
    <row r="150" spans="1:2" x14ac:dyDescent="0.2">
      <c r="A150" s="5" t="s">
        <v>2071</v>
      </c>
      <c r="B150" s="14">
        <v>5</v>
      </c>
    </row>
    <row r="151" spans="1:2" x14ac:dyDescent="0.2">
      <c r="A151" s="5" t="s">
        <v>1776</v>
      </c>
      <c r="B151" s="14">
        <v>8</v>
      </c>
    </row>
    <row r="152" spans="1:2" x14ac:dyDescent="0.2">
      <c r="A152" s="5" t="s">
        <v>1095</v>
      </c>
      <c r="B152" s="14">
        <v>2</v>
      </c>
    </row>
    <row r="153" spans="1:2" x14ac:dyDescent="0.2">
      <c r="A153" s="5" t="s">
        <v>835</v>
      </c>
      <c r="B153" s="14">
        <v>6</v>
      </c>
    </row>
    <row r="154" spans="1:2" x14ac:dyDescent="0.2">
      <c r="A154" s="5" t="s">
        <v>1813</v>
      </c>
      <c r="B154" s="14">
        <v>13</v>
      </c>
    </row>
    <row r="155" spans="1:2" x14ac:dyDescent="0.2">
      <c r="A155" s="5" t="s">
        <v>2073</v>
      </c>
      <c r="B155" s="14">
        <v>6</v>
      </c>
    </row>
    <row r="156" spans="1:2" x14ac:dyDescent="0.2">
      <c r="A156" s="5" t="s">
        <v>240</v>
      </c>
      <c r="B156" s="14">
        <v>25</v>
      </c>
    </row>
    <row r="157" spans="1:2" x14ac:dyDescent="0.2">
      <c r="A157" s="5" t="s">
        <v>1906</v>
      </c>
      <c r="B157" s="14">
        <v>9</v>
      </c>
    </row>
    <row r="158" spans="1:2" x14ac:dyDescent="0.2">
      <c r="A158" s="5" t="s">
        <v>2075</v>
      </c>
      <c r="B158" s="14">
        <v>6</v>
      </c>
    </row>
    <row r="159" spans="1:2" x14ac:dyDescent="0.2">
      <c r="A159" s="5" t="s">
        <v>739</v>
      </c>
      <c r="B159" s="14">
        <v>5</v>
      </c>
    </row>
    <row r="160" spans="1:2" x14ac:dyDescent="0.2">
      <c r="A160" s="5" t="s">
        <v>1161</v>
      </c>
      <c r="B160" s="14">
        <v>6</v>
      </c>
    </row>
    <row r="161" spans="1:2" x14ac:dyDescent="0.2">
      <c r="A161" s="5" t="s">
        <v>2077</v>
      </c>
      <c r="B161" s="14">
        <v>9</v>
      </c>
    </row>
    <row r="162" spans="1:2" x14ac:dyDescent="0.2">
      <c r="A162" s="5" t="s">
        <v>268</v>
      </c>
      <c r="B162" s="14">
        <v>7</v>
      </c>
    </row>
    <row r="163" spans="1:2" x14ac:dyDescent="0.2">
      <c r="A163" s="5" t="s">
        <v>906</v>
      </c>
      <c r="B163" s="14">
        <v>24</v>
      </c>
    </row>
    <row r="164" spans="1:2" x14ac:dyDescent="0.2">
      <c r="A164" s="5" t="s">
        <v>674</v>
      </c>
      <c r="B164" s="14">
        <v>5</v>
      </c>
    </row>
    <row r="165" spans="1:2" x14ac:dyDescent="0.2">
      <c r="A165" s="5" t="s">
        <v>1733</v>
      </c>
      <c r="B165" s="14">
        <v>11</v>
      </c>
    </row>
    <row r="166" spans="1:2" x14ac:dyDescent="0.2">
      <c r="A166" s="5" t="s">
        <v>778</v>
      </c>
      <c r="B166" s="14">
        <v>5</v>
      </c>
    </row>
    <row r="167" spans="1:2" x14ac:dyDescent="0.2">
      <c r="A167" s="5" t="s">
        <v>1466</v>
      </c>
      <c r="B167" s="14">
        <v>17</v>
      </c>
    </row>
    <row r="168" spans="1:2" x14ac:dyDescent="0.2">
      <c r="A168" s="5" t="s">
        <v>147</v>
      </c>
      <c r="B168" s="14">
        <v>7</v>
      </c>
    </row>
    <row r="169" spans="1:2" x14ac:dyDescent="0.2">
      <c r="A169" s="5" t="s">
        <v>484</v>
      </c>
      <c r="B169" s="14">
        <v>4</v>
      </c>
    </row>
    <row r="170" spans="1:2" x14ac:dyDescent="0.2">
      <c r="A170" s="5" t="s">
        <v>417</v>
      </c>
      <c r="B170" s="14">
        <v>1</v>
      </c>
    </row>
    <row r="171" spans="1:2" x14ac:dyDescent="0.2">
      <c r="A171" s="5" t="s">
        <v>593</v>
      </c>
      <c r="B171" s="14">
        <v>2</v>
      </c>
    </row>
    <row r="172" spans="1:2" x14ac:dyDescent="0.2">
      <c r="A172" s="5" t="s">
        <v>909</v>
      </c>
      <c r="B172" s="14">
        <v>21</v>
      </c>
    </row>
    <row r="173" spans="1:2" x14ac:dyDescent="0.2">
      <c r="A173" s="5" t="s">
        <v>911</v>
      </c>
      <c r="B173" s="14">
        <v>3</v>
      </c>
    </row>
    <row r="174" spans="1:2" x14ac:dyDescent="0.2">
      <c r="A174" s="5" t="s">
        <v>553</v>
      </c>
      <c r="B174" s="14">
        <v>6</v>
      </c>
    </row>
    <row r="175" spans="1:2" x14ac:dyDescent="0.2">
      <c r="A175" s="5" t="s">
        <v>913</v>
      </c>
      <c r="B175" s="14">
        <v>3</v>
      </c>
    </row>
    <row r="176" spans="1:2" x14ac:dyDescent="0.2">
      <c r="A176" s="5" t="s">
        <v>486</v>
      </c>
      <c r="B176" s="14">
        <v>10</v>
      </c>
    </row>
    <row r="177" spans="1:2" x14ac:dyDescent="0.2">
      <c r="A177" s="5" t="s">
        <v>41</v>
      </c>
      <c r="B177" s="14">
        <v>7</v>
      </c>
    </row>
    <row r="178" spans="1:2" x14ac:dyDescent="0.2">
      <c r="A178" s="5" t="s">
        <v>390</v>
      </c>
      <c r="B178" s="14">
        <v>5</v>
      </c>
    </row>
    <row r="179" spans="1:2" x14ac:dyDescent="0.2">
      <c r="A179" s="5" t="s">
        <v>167</v>
      </c>
      <c r="B179" s="14">
        <v>1</v>
      </c>
    </row>
    <row r="180" spans="1:2" x14ac:dyDescent="0.2">
      <c r="A180" s="5" t="s">
        <v>2080</v>
      </c>
      <c r="B180" s="14">
        <v>8</v>
      </c>
    </row>
    <row r="181" spans="1:2" x14ac:dyDescent="0.2">
      <c r="A181" s="5" t="s">
        <v>1908</v>
      </c>
      <c r="B181" s="14">
        <v>3</v>
      </c>
    </row>
    <row r="182" spans="1:2" x14ac:dyDescent="0.2">
      <c r="A182" s="5" t="s">
        <v>65</v>
      </c>
      <c r="B182" s="14">
        <v>6</v>
      </c>
    </row>
    <row r="183" spans="1:2" x14ac:dyDescent="0.2">
      <c r="A183" s="5" t="s">
        <v>1469</v>
      </c>
      <c r="B183" s="14">
        <v>8</v>
      </c>
    </row>
    <row r="184" spans="1:2" x14ac:dyDescent="0.2">
      <c r="A184" s="5" t="s">
        <v>404</v>
      </c>
      <c r="B184" s="14">
        <v>13</v>
      </c>
    </row>
    <row r="185" spans="1:2" x14ac:dyDescent="0.2">
      <c r="A185" s="5" t="s">
        <v>1339</v>
      </c>
      <c r="B185" s="14">
        <v>4</v>
      </c>
    </row>
    <row r="186" spans="1:2" x14ac:dyDescent="0.2">
      <c r="A186" s="5" t="s">
        <v>2082</v>
      </c>
      <c r="B186" s="14">
        <v>2</v>
      </c>
    </row>
    <row r="187" spans="1:2" x14ac:dyDescent="0.2">
      <c r="A187" s="5" t="s">
        <v>2084</v>
      </c>
      <c r="B187" s="14">
        <v>1</v>
      </c>
    </row>
    <row r="188" spans="1:2" x14ac:dyDescent="0.2">
      <c r="A188" s="5" t="s">
        <v>837</v>
      </c>
      <c r="B188" s="14">
        <v>5</v>
      </c>
    </row>
    <row r="189" spans="1:2" x14ac:dyDescent="0.2">
      <c r="A189" s="5" t="s">
        <v>1165</v>
      </c>
      <c r="B189" s="14">
        <v>10</v>
      </c>
    </row>
    <row r="190" spans="1:2" x14ac:dyDescent="0.2">
      <c r="A190" s="5" t="s">
        <v>325</v>
      </c>
      <c r="B190" s="14">
        <v>3</v>
      </c>
    </row>
    <row r="191" spans="1:2" x14ac:dyDescent="0.2">
      <c r="A191" s="5" t="s">
        <v>2086</v>
      </c>
      <c r="B191" s="14">
        <v>1</v>
      </c>
    </row>
    <row r="192" spans="1:2" x14ac:dyDescent="0.2">
      <c r="A192" s="5" t="s">
        <v>714</v>
      </c>
      <c r="B192" s="14">
        <v>9</v>
      </c>
    </row>
    <row r="193" spans="1:2" x14ac:dyDescent="0.2">
      <c r="A193" s="5" t="s">
        <v>1647</v>
      </c>
      <c r="B193" s="14">
        <v>7</v>
      </c>
    </row>
    <row r="194" spans="1:2" x14ac:dyDescent="0.2">
      <c r="A194" s="5" t="s">
        <v>946</v>
      </c>
      <c r="B194" s="14">
        <v>6</v>
      </c>
    </row>
    <row r="195" spans="1:2" x14ac:dyDescent="0.2">
      <c r="A195" s="5" t="s">
        <v>1341</v>
      </c>
      <c r="B195" s="14">
        <v>6</v>
      </c>
    </row>
    <row r="196" spans="1:2" x14ac:dyDescent="0.2">
      <c r="A196" s="5" t="s">
        <v>2088</v>
      </c>
      <c r="B196" s="14">
        <v>5</v>
      </c>
    </row>
    <row r="197" spans="1:2" x14ac:dyDescent="0.2">
      <c r="A197" s="5" t="s">
        <v>1343</v>
      </c>
      <c r="B197" s="14">
        <v>0</v>
      </c>
    </row>
    <row r="198" spans="1:2" x14ac:dyDescent="0.2">
      <c r="A198" s="5" t="s">
        <v>596</v>
      </c>
      <c r="B198" s="14">
        <v>3</v>
      </c>
    </row>
    <row r="199" spans="1:2" x14ac:dyDescent="0.2">
      <c r="A199" s="5" t="s">
        <v>1097</v>
      </c>
      <c r="B199" s="14">
        <v>13</v>
      </c>
    </row>
    <row r="200" spans="1:2" x14ac:dyDescent="0.2">
      <c r="A200" s="5" t="s">
        <v>1346</v>
      </c>
      <c r="B200" s="14">
        <v>9</v>
      </c>
    </row>
    <row r="201" spans="1:2" x14ac:dyDescent="0.2">
      <c r="A201" s="5" t="s">
        <v>1882</v>
      </c>
      <c r="B201" s="14">
        <v>11</v>
      </c>
    </row>
    <row r="202" spans="1:2" x14ac:dyDescent="0.2">
      <c r="A202" s="5" t="s">
        <v>1348</v>
      </c>
      <c r="B202" s="14">
        <v>11</v>
      </c>
    </row>
    <row r="203" spans="1:2" x14ac:dyDescent="0.2">
      <c r="A203" s="5" t="s">
        <v>1266</v>
      </c>
      <c r="B203" s="14">
        <v>6</v>
      </c>
    </row>
    <row r="204" spans="1:2" x14ac:dyDescent="0.2">
      <c r="A204" s="5" t="s">
        <v>368</v>
      </c>
      <c r="B204" s="14">
        <v>3</v>
      </c>
    </row>
    <row r="205" spans="1:2" x14ac:dyDescent="0.2">
      <c r="A205" s="5" t="s">
        <v>598</v>
      </c>
      <c r="B205" s="14">
        <v>1</v>
      </c>
    </row>
    <row r="206" spans="1:2" x14ac:dyDescent="0.2">
      <c r="A206" s="5" t="s">
        <v>839</v>
      </c>
      <c r="B206" s="14">
        <v>5</v>
      </c>
    </row>
    <row r="207" spans="1:2" x14ac:dyDescent="0.2">
      <c r="A207" s="5" t="s">
        <v>489</v>
      </c>
      <c r="B207" s="14">
        <v>4</v>
      </c>
    </row>
    <row r="208" spans="1:2" x14ac:dyDescent="0.2">
      <c r="A208" s="5" t="s">
        <v>431</v>
      </c>
      <c r="B208" s="14">
        <v>6</v>
      </c>
    </row>
    <row r="209" spans="1:2" x14ac:dyDescent="0.2">
      <c r="A209" s="5" t="s">
        <v>1649</v>
      </c>
      <c r="B209" s="14">
        <v>7</v>
      </c>
    </row>
    <row r="210" spans="1:2" x14ac:dyDescent="0.2">
      <c r="A210" s="5" t="s">
        <v>989</v>
      </c>
      <c r="B210" s="14">
        <v>5</v>
      </c>
    </row>
    <row r="211" spans="1:2" x14ac:dyDescent="0.2">
      <c r="A211" s="5" t="s">
        <v>658</v>
      </c>
      <c r="B211" s="14">
        <v>5</v>
      </c>
    </row>
    <row r="212" spans="1:2" x14ac:dyDescent="0.2">
      <c r="A212" s="5" t="s">
        <v>1910</v>
      </c>
      <c r="B212" s="14">
        <v>4</v>
      </c>
    </row>
    <row r="213" spans="1:2" x14ac:dyDescent="0.2">
      <c r="A213" s="5" t="s">
        <v>993</v>
      </c>
      <c r="B213" s="14">
        <v>4</v>
      </c>
    </row>
    <row r="214" spans="1:2" x14ac:dyDescent="0.2">
      <c r="A214" s="5" t="s">
        <v>1277</v>
      </c>
      <c r="B214" s="14">
        <v>4</v>
      </c>
    </row>
    <row r="215" spans="1:2" x14ac:dyDescent="0.2">
      <c r="A215" s="5" t="s">
        <v>1736</v>
      </c>
      <c r="B215" s="14">
        <v>5</v>
      </c>
    </row>
    <row r="216" spans="1:2" x14ac:dyDescent="0.2">
      <c r="A216" s="5" t="s">
        <v>995</v>
      </c>
      <c r="B216" s="14">
        <v>6</v>
      </c>
    </row>
    <row r="217" spans="1:2" x14ac:dyDescent="0.2">
      <c r="A217" s="5" t="s">
        <v>406</v>
      </c>
      <c r="B217" s="14">
        <v>11</v>
      </c>
    </row>
    <row r="218" spans="1:2" x14ac:dyDescent="0.2">
      <c r="A218" s="5" t="s">
        <v>392</v>
      </c>
      <c r="B218" s="14">
        <v>8</v>
      </c>
    </row>
    <row r="219" spans="1:2" x14ac:dyDescent="0.2">
      <c r="A219" s="5" t="s">
        <v>2090</v>
      </c>
      <c r="B219" s="14">
        <v>10</v>
      </c>
    </row>
    <row r="220" spans="1:2" x14ac:dyDescent="0.2">
      <c r="A220" s="5" t="s">
        <v>490</v>
      </c>
      <c r="B220" s="14">
        <v>4</v>
      </c>
    </row>
    <row r="221" spans="1:2" x14ac:dyDescent="0.2">
      <c r="A221" s="5" t="s">
        <v>1279</v>
      </c>
      <c r="B221" s="14">
        <v>4</v>
      </c>
    </row>
    <row r="222" spans="1:2" x14ac:dyDescent="0.2">
      <c r="A222" s="5" t="s">
        <v>288</v>
      </c>
      <c r="B222" s="14">
        <v>7</v>
      </c>
    </row>
    <row r="223" spans="1:2" x14ac:dyDescent="0.2">
      <c r="A223" s="5" t="s">
        <v>842</v>
      </c>
      <c r="B223" s="14">
        <v>8</v>
      </c>
    </row>
    <row r="224" spans="1:2" x14ac:dyDescent="0.2">
      <c r="A224" s="5" t="s">
        <v>780</v>
      </c>
      <c r="B224" s="14">
        <v>9</v>
      </c>
    </row>
    <row r="225" spans="1:2" x14ac:dyDescent="0.2">
      <c r="A225" s="5" t="s">
        <v>2092</v>
      </c>
      <c r="B225" s="14">
        <v>7</v>
      </c>
    </row>
    <row r="226" spans="1:2" x14ac:dyDescent="0.2">
      <c r="A226" s="5" t="s">
        <v>762</v>
      </c>
      <c r="B226" s="14">
        <v>3</v>
      </c>
    </row>
    <row r="227" spans="1:2" x14ac:dyDescent="0.2">
      <c r="A227" s="5" t="s">
        <v>1631</v>
      </c>
      <c r="B227" s="14">
        <v>12</v>
      </c>
    </row>
    <row r="228" spans="1:2" x14ac:dyDescent="0.2">
      <c r="A228" s="5" t="s">
        <v>1816</v>
      </c>
      <c r="B228" s="14">
        <v>8</v>
      </c>
    </row>
    <row r="229" spans="1:2" x14ac:dyDescent="0.2">
      <c r="A229" s="5" t="s">
        <v>518</v>
      </c>
      <c r="B229" s="14">
        <v>14</v>
      </c>
    </row>
    <row r="230" spans="1:2" x14ac:dyDescent="0.2">
      <c r="A230" s="5" t="s">
        <v>259</v>
      </c>
      <c r="B230" s="14">
        <v>3</v>
      </c>
    </row>
    <row r="231" spans="1:2" x14ac:dyDescent="0.2">
      <c r="A231" s="5" t="s">
        <v>1472</v>
      </c>
      <c r="B231" s="14">
        <v>5</v>
      </c>
    </row>
    <row r="232" spans="1:2" x14ac:dyDescent="0.2">
      <c r="A232" s="5" t="s">
        <v>419</v>
      </c>
      <c r="B232" s="14">
        <v>8</v>
      </c>
    </row>
    <row r="233" spans="1:2" x14ac:dyDescent="0.2">
      <c r="A233" s="5" t="s">
        <v>1100</v>
      </c>
      <c r="B233" s="14">
        <v>5</v>
      </c>
    </row>
    <row r="234" spans="1:2" x14ac:dyDescent="0.2">
      <c r="A234" s="5" t="s">
        <v>844</v>
      </c>
      <c r="B234" s="14">
        <v>14</v>
      </c>
    </row>
    <row r="235" spans="1:2" x14ac:dyDescent="0.2">
      <c r="A235" s="5" t="s">
        <v>997</v>
      </c>
      <c r="B235" s="14">
        <v>10</v>
      </c>
    </row>
    <row r="236" spans="1:2" x14ac:dyDescent="0.2">
      <c r="A236" s="5" t="s">
        <v>1604</v>
      </c>
      <c r="B236" s="14">
        <v>5</v>
      </c>
    </row>
    <row r="237" spans="1:2" x14ac:dyDescent="0.2">
      <c r="A237" s="5" t="s">
        <v>1232</v>
      </c>
      <c r="B237" s="14">
        <v>6</v>
      </c>
    </row>
    <row r="238" spans="1:2" x14ac:dyDescent="0.2">
      <c r="A238" s="5" t="s">
        <v>660</v>
      </c>
      <c r="B238" s="14">
        <v>7</v>
      </c>
    </row>
    <row r="239" spans="1:2" x14ac:dyDescent="0.2">
      <c r="A239" s="5" t="s">
        <v>630</v>
      </c>
      <c r="B239" s="14">
        <v>10</v>
      </c>
    </row>
    <row r="240" spans="1:2" x14ac:dyDescent="0.2">
      <c r="A240" s="5" t="s">
        <v>1913</v>
      </c>
      <c r="B240" s="14">
        <v>7</v>
      </c>
    </row>
    <row r="241" spans="1:2" x14ac:dyDescent="0.2">
      <c r="A241" s="5" t="s">
        <v>359</v>
      </c>
      <c r="B241" s="14">
        <v>13</v>
      </c>
    </row>
    <row r="242" spans="1:2" x14ac:dyDescent="0.2">
      <c r="A242" s="5" t="s">
        <v>1818</v>
      </c>
      <c r="B242" s="14">
        <v>5</v>
      </c>
    </row>
    <row r="243" spans="1:2" x14ac:dyDescent="0.2">
      <c r="A243" s="5" t="s">
        <v>228</v>
      </c>
      <c r="B243" s="14">
        <v>3</v>
      </c>
    </row>
    <row r="244" spans="1:2" x14ac:dyDescent="0.2">
      <c r="A244" s="5" t="s">
        <v>2094</v>
      </c>
      <c r="B244" s="14">
        <v>7</v>
      </c>
    </row>
    <row r="245" spans="1:2" x14ac:dyDescent="0.2">
      <c r="A245" s="5" t="s">
        <v>51</v>
      </c>
      <c r="B245" s="14">
        <v>6</v>
      </c>
    </row>
    <row r="246" spans="1:2" x14ac:dyDescent="0.2">
      <c r="A246" s="5" t="s">
        <v>394</v>
      </c>
      <c r="B246" s="14">
        <v>6</v>
      </c>
    </row>
    <row r="247" spans="1:2" x14ac:dyDescent="0.2">
      <c r="A247" s="5" t="s">
        <v>576</v>
      </c>
      <c r="B247" s="14">
        <v>9</v>
      </c>
    </row>
    <row r="248" spans="1:2" x14ac:dyDescent="0.2">
      <c r="A248" s="5" t="s">
        <v>328</v>
      </c>
      <c r="B248" s="14">
        <v>7</v>
      </c>
    </row>
    <row r="249" spans="1:2" x14ac:dyDescent="0.2">
      <c r="A249" s="5" t="s">
        <v>555</v>
      </c>
      <c r="B249" s="14">
        <v>5</v>
      </c>
    </row>
    <row r="250" spans="1:2" x14ac:dyDescent="0.2">
      <c r="A250" s="5" t="s">
        <v>1167</v>
      </c>
      <c r="B250" s="14">
        <v>4</v>
      </c>
    </row>
    <row r="251" spans="1:2" x14ac:dyDescent="0.2">
      <c r="A251" s="5" t="s">
        <v>306</v>
      </c>
      <c r="B251" s="14">
        <v>3</v>
      </c>
    </row>
    <row r="252" spans="1:2" x14ac:dyDescent="0.2">
      <c r="A252" s="5" t="s">
        <v>1475</v>
      </c>
      <c r="B252" s="14">
        <v>4</v>
      </c>
    </row>
    <row r="253" spans="1:2" x14ac:dyDescent="0.2">
      <c r="A253" s="5" t="s">
        <v>1651</v>
      </c>
      <c r="B253" s="14">
        <v>11</v>
      </c>
    </row>
    <row r="254" spans="1:2" x14ac:dyDescent="0.2">
      <c r="A254" s="5" t="s">
        <v>1653</v>
      </c>
      <c r="B254" s="14">
        <v>9</v>
      </c>
    </row>
    <row r="255" spans="1:2" x14ac:dyDescent="0.2">
      <c r="A255" s="5" t="s">
        <v>847</v>
      </c>
      <c r="B255" s="14">
        <v>8</v>
      </c>
    </row>
    <row r="256" spans="1:2" x14ac:dyDescent="0.2">
      <c r="A256" s="5" t="s">
        <v>1656</v>
      </c>
      <c r="B256" s="14">
        <v>4</v>
      </c>
    </row>
    <row r="257" spans="1:2" x14ac:dyDescent="0.2">
      <c r="A257" s="5" t="s">
        <v>1350</v>
      </c>
      <c r="B257" s="14">
        <v>4</v>
      </c>
    </row>
    <row r="258" spans="1:2" x14ac:dyDescent="0.2">
      <c r="A258" s="5" t="s">
        <v>1983</v>
      </c>
      <c r="B258" s="14">
        <v>7</v>
      </c>
    </row>
    <row r="259" spans="1:2" x14ac:dyDescent="0.2">
      <c r="A259" s="5" t="s">
        <v>2097</v>
      </c>
      <c r="B259" s="14">
        <v>7</v>
      </c>
    </row>
    <row r="260" spans="1:2" x14ac:dyDescent="0.2">
      <c r="A260" s="5" t="s">
        <v>1000</v>
      </c>
      <c r="B260" s="14">
        <v>10</v>
      </c>
    </row>
    <row r="261" spans="1:2" x14ac:dyDescent="0.2">
      <c r="A261" s="5" t="s">
        <v>96</v>
      </c>
      <c r="B261" s="14">
        <v>1</v>
      </c>
    </row>
    <row r="262" spans="1:2" x14ac:dyDescent="0.2">
      <c r="A262" s="5" t="s">
        <v>1234</v>
      </c>
      <c r="B262" s="14">
        <v>9</v>
      </c>
    </row>
    <row r="263" spans="1:2" x14ac:dyDescent="0.2">
      <c r="A263" s="5" t="s">
        <v>1246</v>
      </c>
      <c r="B263" s="14">
        <v>9</v>
      </c>
    </row>
    <row r="264" spans="1:2" x14ac:dyDescent="0.2">
      <c r="A264" s="5" t="s">
        <v>2099</v>
      </c>
      <c r="B264" s="14">
        <v>5</v>
      </c>
    </row>
    <row r="265" spans="1:2" x14ac:dyDescent="0.2">
      <c r="A265" s="5" t="s">
        <v>676</v>
      </c>
      <c r="B265" s="14">
        <v>5</v>
      </c>
    </row>
    <row r="266" spans="1:2" x14ac:dyDescent="0.2">
      <c r="A266" s="5" t="s">
        <v>169</v>
      </c>
      <c r="B266" s="14">
        <v>6</v>
      </c>
    </row>
    <row r="267" spans="1:2" x14ac:dyDescent="0.2">
      <c r="A267" s="5" t="s">
        <v>85</v>
      </c>
      <c r="B267" s="14">
        <v>6</v>
      </c>
    </row>
    <row r="268" spans="1:2" x14ac:dyDescent="0.2">
      <c r="A268" s="5" t="s">
        <v>1169</v>
      </c>
      <c r="B268" s="14">
        <v>8</v>
      </c>
    </row>
    <row r="269" spans="1:2" x14ac:dyDescent="0.2">
      <c r="A269" s="5" t="s">
        <v>1738</v>
      </c>
      <c r="B269" s="14">
        <v>8</v>
      </c>
    </row>
    <row r="270" spans="1:2" x14ac:dyDescent="0.2">
      <c r="A270" s="5" t="s">
        <v>1352</v>
      </c>
      <c r="B270" s="14">
        <v>4</v>
      </c>
    </row>
    <row r="271" spans="1:2" x14ac:dyDescent="0.2">
      <c r="A271" s="5" t="s">
        <v>221</v>
      </c>
      <c r="B271" s="14">
        <v>9</v>
      </c>
    </row>
    <row r="272" spans="1:2" x14ac:dyDescent="0.2">
      <c r="A272" s="5" t="s">
        <v>1477</v>
      </c>
      <c r="B272" s="14">
        <v>5</v>
      </c>
    </row>
    <row r="273" spans="1:2" x14ac:dyDescent="0.2">
      <c r="A273" s="5" t="s">
        <v>314</v>
      </c>
      <c r="B273" s="14">
        <v>6</v>
      </c>
    </row>
    <row r="274" spans="1:2" x14ac:dyDescent="0.2">
      <c r="A274" s="5" t="s">
        <v>1740</v>
      </c>
      <c r="B274" s="14">
        <v>10</v>
      </c>
    </row>
    <row r="275" spans="1:2" x14ac:dyDescent="0.2">
      <c r="A275" s="5" t="s">
        <v>1171</v>
      </c>
      <c r="B275" s="14">
        <v>5</v>
      </c>
    </row>
    <row r="276" spans="1:2" x14ac:dyDescent="0.2">
      <c r="A276" s="5" t="s">
        <v>2101</v>
      </c>
      <c r="B276" s="14">
        <v>1</v>
      </c>
    </row>
    <row r="277" spans="1:2" x14ac:dyDescent="0.2">
      <c r="A277" s="5" t="s">
        <v>764</v>
      </c>
      <c r="B277" s="14">
        <v>2</v>
      </c>
    </row>
    <row r="278" spans="1:2" x14ac:dyDescent="0.2">
      <c r="A278" s="5" t="s">
        <v>218</v>
      </c>
      <c r="B278" s="14">
        <v>12</v>
      </c>
    </row>
    <row r="279" spans="1:2" x14ac:dyDescent="0.2">
      <c r="A279" s="5" t="s">
        <v>1354</v>
      </c>
      <c r="B279" s="14">
        <v>6</v>
      </c>
    </row>
    <row r="280" spans="1:2" x14ac:dyDescent="0.2">
      <c r="A280" s="5" t="s">
        <v>2103</v>
      </c>
      <c r="B280" s="14">
        <v>6</v>
      </c>
    </row>
    <row r="281" spans="1:2" x14ac:dyDescent="0.2">
      <c r="A281" s="5" t="s">
        <v>799</v>
      </c>
      <c r="B281" s="14">
        <v>9</v>
      </c>
    </row>
    <row r="282" spans="1:2" x14ac:dyDescent="0.2">
      <c r="A282" s="5" t="s">
        <v>1356</v>
      </c>
      <c r="B282" s="14">
        <v>12</v>
      </c>
    </row>
    <row r="283" spans="1:2" x14ac:dyDescent="0.2">
      <c r="A283" s="5" t="s">
        <v>1606</v>
      </c>
      <c r="B283" s="14">
        <v>2</v>
      </c>
    </row>
    <row r="284" spans="1:2" x14ac:dyDescent="0.2">
      <c r="A284" s="5" t="s">
        <v>188</v>
      </c>
      <c r="B284" s="14">
        <v>9</v>
      </c>
    </row>
    <row r="285" spans="1:2" x14ac:dyDescent="0.2">
      <c r="A285" s="5" t="s">
        <v>2106</v>
      </c>
      <c r="B285" s="14">
        <v>4</v>
      </c>
    </row>
    <row r="286" spans="1:2" x14ac:dyDescent="0.2">
      <c r="A286" s="5" t="s">
        <v>545</v>
      </c>
      <c r="B286" s="14">
        <v>4</v>
      </c>
    </row>
    <row r="287" spans="1:2" x14ac:dyDescent="0.2">
      <c r="A287" s="5" t="s">
        <v>2108</v>
      </c>
      <c r="B287" s="14">
        <v>18</v>
      </c>
    </row>
    <row r="288" spans="1:2" x14ac:dyDescent="0.2">
      <c r="A288" s="5" t="s">
        <v>1592</v>
      </c>
      <c r="B288" s="14">
        <v>20</v>
      </c>
    </row>
    <row r="289" spans="1:2" x14ac:dyDescent="0.2">
      <c r="A289" s="5" t="s">
        <v>295</v>
      </c>
      <c r="B289" s="14">
        <v>19</v>
      </c>
    </row>
    <row r="290" spans="1:2" x14ac:dyDescent="0.2">
      <c r="A290" s="5" t="s">
        <v>1584</v>
      </c>
      <c r="B290" s="14">
        <v>6</v>
      </c>
    </row>
    <row r="291" spans="1:2" x14ac:dyDescent="0.2">
      <c r="A291" s="5" t="s">
        <v>2110</v>
      </c>
      <c r="B291" s="14">
        <v>7</v>
      </c>
    </row>
    <row r="292" spans="1:2" x14ac:dyDescent="0.2">
      <c r="A292" s="5" t="s">
        <v>1581</v>
      </c>
      <c r="B292" s="14">
        <v>4</v>
      </c>
    </row>
    <row r="293" spans="1:2" x14ac:dyDescent="0.2">
      <c r="A293" s="5" t="s">
        <v>2112</v>
      </c>
      <c r="B293" s="14">
        <v>4</v>
      </c>
    </row>
    <row r="294" spans="1:2" x14ac:dyDescent="0.2">
      <c r="A294" s="5" t="s">
        <v>915</v>
      </c>
      <c r="B294" s="14">
        <v>4</v>
      </c>
    </row>
    <row r="295" spans="1:2" x14ac:dyDescent="0.2">
      <c r="A295" s="5" t="s">
        <v>1281</v>
      </c>
      <c r="B295" s="14">
        <v>4</v>
      </c>
    </row>
    <row r="296" spans="1:2" x14ac:dyDescent="0.2">
      <c r="A296" s="5" t="s">
        <v>1479</v>
      </c>
      <c r="B296" s="14">
        <v>5</v>
      </c>
    </row>
    <row r="297" spans="1:2" x14ac:dyDescent="0.2">
      <c r="A297" s="5" t="s">
        <v>1002</v>
      </c>
      <c r="B297" s="14">
        <v>6</v>
      </c>
    </row>
    <row r="298" spans="1:2" x14ac:dyDescent="0.2">
      <c r="A298" s="5" t="s">
        <v>2114</v>
      </c>
      <c r="B298" s="14">
        <v>6</v>
      </c>
    </row>
    <row r="299" spans="1:2" x14ac:dyDescent="0.2">
      <c r="A299" s="5" t="s">
        <v>1884</v>
      </c>
      <c r="B299" s="14">
        <v>2</v>
      </c>
    </row>
    <row r="300" spans="1:2" x14ac:dyDescent="0.2">
      <c r="A300" s="5" t="s">
        <v>2116</v>
      </c>
      <c r="B300" s="14">
        <v>5</v>
      </c>
    </row>
    <row r="301" spans="1:2" x14ac:dyDescent="0.2">
      <c r="A301" s="5" t="s">
        <v>966</v>
      </c>
      <c r="B301" s="14">
        <v>3</v>
      </c>
    </row>
    <row r="302" spans="1:2" x14ac:dyDescent="0.2">
      <c r="A302" s="5" t="s">
        <v>917</v>
      </c>
      <c r="B302" s="14">
        <v>4</v>
      </c>
    </row>
    <row r="303" spans="1:2" x14ac:dyDescent="0.2">
      <c r="A303" s="5" t="s">
        <v>1915</v>
      </c>
      <c r="B303" s="14">
        <v>4</v>
      </c>
    </row>
    <row r="304" spans="1:2" x14ac:dyDescent="0.2">
      <c r="A304" s="5" t="s">
        <v>1659</v>
      </c>
      <c r="B304" s="14">
        <v>9</v>
      </c>
    </row>
    <row r="305" spans="1:2" x14ac:dyDescent="0.2">
      <c r="A305" s="5" t="s">
        <v>56</v>
      </c>
      <c r="B305" s="14">
        <v>27</v>
      </c>
    </row>
    <row r="306" spans="1:2" x14ac:dyDescent="0.2">
      <c r="A306" s="5" t="s">
        <v>1661</v>
      </c>
      <c r="B306" s="14">
        <v>12</v>
      </c>
    </row>
    <row r="307" spans="1:2" x14ac:dyDescent="0.2">
      <c r="A307" s="5" t="s">
        <v>1708</v>
      </c>
      <c r="B307" s="14">
        <v>4</v>
      </c>
    </row>
    <row r="308" spans="1:2" x14ac:dyDescent="0.2">
      <c r="A308" s="5" t="s">
        <v>1481</v>
      </c>
      <c r="B308" s="14">
        <v>1</v>
      </c>
    </row>
    <row r="309" spans="1:2" x14ac:dyDescent="0.2">
      <c r="A309" s="5" t="s">
        <v>782</v>
      </c>
      <c r="B309" s="14">
        <v>11</v>
      </c>
    </row>
    <row r="310" spans="1:2" x14ac:dyDescent="0.2">
      <c r="A310" s="5" t="s">
        <v>1917</v>
      </c>
      <c r="B310" s="14">
        <v>21</v>
      </c>
    </row>
    <row r="311" spans="1:2" x14ac:dyDescent="0.2">
      <c r="A311" s="5" t="s">
        <v>2118</v>
      </c>
      <c r="B311" s="14">
        <v>7</v>
      </c>
    </row>
    <row r="312" spans="1:2" x14ac:dyDescent="0.2">
      <c r="A312" s="5" t="s">
        <v>741</v>
      </c>
      <c r="B312" s="14">
        <v>5</v>
      </c>
    </row>
    <row r="313" spans="1:2" x14ac:dyDescent="0.2">
      <c r="A313" s="5" t="s">
        <v>1358</v>
      </c>
      <c r="B313" s="14">
        <v>10</v>
      </c>
    </row>
    <row r="314" spans="1:2" x14ac:dyDescent="0.2">
      <c r="A314" s="5" t="s">
        <v>1483</v>
      </c>
      <c r="B314" s="14">
        <v>5</v>
      </c>
    </row>
    <row r="315" spans="1:2" x14ac:dyDescent="0.2">
      <c r="A315" s="5" t="s">
        <v>2120</v>
      </c>
      <c r="B315" s="14">
        <v>9</v>
      </c>
    </row>
    <row r="316" spans="1:2" x14ac:dyDescent="0.2">
      <c r="A316" s="5" t="s">
        <v>1102</v>
      </c>
      <c r="B316" s="14">
        <v>8</v>
      </c>
    </row>
    <row r="317" spans="1:2" x14ac:dyDescent="0.2">
      <c r="A317" s="5" t="s">
        <v>1360</v>
      </c>
      <c r="B317" s="14">
        <v>7</v>
      </c>
    </row>
    <row r="318" spans="1:2" x14ac:dyDescent="0.2">
      <c r="A318" s="5" t="s">
        <v>2122</v>
      </c>
      <c r="B318" s="14">
        <v>5</v>
      </c>
    </row>
    <row r="319" spans="1:2" x14ac:dyDescent="0.2">
      <c r="A319" s="5" t="s">
        <v>972</v>
      </c>
      <c r="B319" s="14">
        <v>17</v>
      </c>
    </row>
    <row r="320" spans="1:2" x14ac:dyDescent="0.2">
      <c r="A320" s="5" t="s">
        <v>1105</v>
      </c>
      <c r="B320" s="14">
        <v>12</v>
      </c>
    </row>
    <row r="321" spans="1:2" x14ac:dyDescent="0.2">
      <c r="A321" s="5" t="s">
        <v>1608</v>
      </c>
      <c r="B321" s="14">
        <v>5.5</v>
      </c>
    </row>
    <row r="322" spans="1:2" x14ac:dyDescent="0.2">
      <c r="A322" s="5" t="s">
        <v>1485</v>
      </c>
      <c r="B322" s="14">
        <v>2</v>
      </c>
    </row>
    <row r="323" spans="1:2" x14ac:dyDescent="0.2">
      <c r="A323" s="5" t="s">
        <v>110</v>
      </c>
      <c r="B323" s="14">
        <v>2</v>
      </c>
    </row>
    <row r="324" spans="1:2" x14ac:dyDescent="0.2">
      <c r="A324" s="5" t="s">
        <v>548</v>
      </c>
      <c r="B324" s="14">
        <v>3</v>
      </c>
    </row>
    <row r="325" spans="1:2" x14ac:dyDescent="0.2">
      <c r="A325" s="5" t="s">
        <v>62</v>
      </c>
      <c r="B325" s="14">
        <v>10</v>
      </c>
    </row>
    <row r="326" spans="1:2" x14ac:dyDescent="0.2">
      <c r="A326" s="5" t="s">
        <v>600</v>
      </c>
      <c r="B326" s="14">
        <v>6</v>
      </c>
    </row>
    <row r="327" spans="1:2" x14ac:dyDescent="0.2">
      <c r="A327" s="5" t="s">
        <v>2127</v>
      </c>
      <c r="B327" s="14">
        <v>12</v>
      </c>
    </row>
    <row r="328" spans="1:2" x14ac:dyDescent="0.2">
      <c r="A328" s="5" t="s">
        <v>919</v>
      </c>
      <c r="B328" s="14">
        <v>6</v>
      </c>
    </row>
    <row r="329" spans="1:2" x14ac:dyDescent="0.2">
      <c r="A329" s="5" t="s">
        <v>678</v>
      </c>
      <c r="B329" s="14">
        <v>7</v>
      </c>
    </row>
    <row r="330" spans="1:2" x14ac:dyDescent="0.2">
      <c r="A330" s="5" t="s">
        <v>2128</v>
      </c>
      <c r="B330" s="14">
        <v>10</v>
      </c>
    </row>
    <row r="331" spans="1:2" x14ac:dyDescent="0.2">
      <c r="A331" s="5" t="s">
        <v>171</v>
      </c>
      <c r="B331" s="14">
        <v>8</v>
      </c>
    </row>
    <row r="332" spans="1:2" x14ac:dyDescent="0.2">
      <c r="A332" s="5" t="s">
        <v>1663</v>
      </c>
      <c r="B332" s="14">
        <v>3</v>
      </c>
    </row>
    <row r="333" spans="1:2" x14ac:dyDescent="0.2">
      <c r="A333" s="5" t="s">
        <v>248</v>
      </c>
      <c r="B333" s="14">
        <v>3</v>
      </c>
    </row>
    <row r="334" spans="1:2" x14ac:dyDescent="0.2">
      <c r="A334" s="5" t="s">
        <v>1665</v>
      </c>
      <c r="B334" s="14">
        <v>3</v>
      </c>
    </row>
    <row r="335" spans="1:2" x14ac:dyDescent="0.2">
      <c r="A335" s="5" t="s">
        <v>1920</v>
      </c>
      <c r="B335" s="14">
        <v>7</v>
      </c>
    </row>
    <row r="336" spans="1:2" x14ac:dyDescent="0.2">
      <c r="A336" s="5" t="s">
        <v>1283</v>
      </c>
      <c r="B336" s="14">
        <v>10</v>
      </c>
    </row>
    <row r="337" spans="1:2" x14ac:dyDescent="0.2">
      <c r="A337" s="5" t="s">
        <v>2130</v>
      </c>
      <c r="B337" s="14">
        <v>2</v>
      </c>
    </row>
    <row r="338" spans="1:2" x14ac:dyDescent="0.2">
      <c r="A338" s="5" t="s">
        <v>1667</v>
      </c>
      <c r="B338" s="14">
        <v>37</v>
      </c>
    </row>
    <row r="339" spans="1:2" x14ac:dyDescent="0.2">
      <c r="A339" s="5" t="s">
        <v>318</v>
      </c>
      <c r="B339" s="14">
        <v>8</v>
      </c>
    </row>
    <row r="340" spans="1:2" x14ac:dyDescent="0.2">
      <c r="A340" s="5" t="s">
        <v>2132</v>
      </c>
      <c r="B340" s="14">
        <v>11</v>
      </c>
    </row>
    <row r="341" spans="1:2" x14ac:dyDescent="0.2">
      <c r="A341" s="5" t="s">
        <v>2134</v>
      </c>
      <c r="B341" s="14">
        <v>4</v>
      </c>
    </row>
    <row r="342" spans="1:2" x14ac:dyDescent="0.2">
      <c r="A342" s="5" t="s">
        <v>2136</v>
      </c>
      <c r="B342" s="14">
        <v>4</v>
      </c>
    </row>
    <row r="343" spans="1:2" x14ac:dyDescent="0.2">
      <c r="A343" s="5" t="s">
        <v>250</v>
      </c>
      <c r="B343" s="14">
        <v>5</v>
      </c>
    </row>
    <row r="344" spans="1:2" x14ac:dyDescent="0.2">
      <c r="A344" s="5" t="s">
        <v>802</v>
      </c>
      <c r="B344" s="14">
        <v>0</v>
      </c>
    </row>
    <row r="345" spans="1:2" x14ac:dyDescent="0.2">
      <c r="A345" s="5" t="s">
        <v>1487</v>
      </c>
      <c r="B345" s="14">
        <v>5</v>
      </c>
    </row>
    <row r="346" spans="1:2" x14ac:dyDescent="0.2">
      <c r="A346" s="5" t="s">
        <v>1778</v>
      </c>
      <c r="B346" s="14">
        <v>7</v>
      </c>
    </row>
    <row r="347" spans="1:2" x14ac:dyDescent="0.2">
      <c r="A347" s="5" t="s">
        <v>849</v>
      </c>
      <c r="B347" s="14">
        <v>6</v>
      </c>
    </row>
    <row r="348" spans="1:2" x14ac:dyDescent="0.2">
      <c r="A348" s="5" t="s">
        <v>1743</v>
      </c>
      <c r="B348" s="14">
        <v>6</v>
      </c>
    </row>
    <row r="349" spans="1:2" x14ac:dyDescent="0.2">
      <c r="A349" s="5" t="s">
        <v>492</v>
      </c>
      <c r="B349" s="14">
        <v>4</v>
      </c>
    </row>
    <row r="350" spans="1:2" x14ac:dyDescent="0.2">
      <c r="A350" s="5" t="s">
        <v>1820</v>
      </c>
      <c r="B350" s="14">
        <v>8</v>
      </c>
    </row>
    <row r="351" spans="1:2" x14ac:dyDescent="0.2">
      <c r="A351" s="5" t="s">
        <v>851</v>
      </c>
      <c r="B351" s="14">
        <v>5</v>
      </c>
    </row>
    <row r="352" spans="1:2" x14ac:dyDescent="0.2">
      <c r="A352" s="5" t="s">
        <v>1363</v>
      </c>
      <c r="B352" s="14">
        <v>7</v>
      </c>
    </row>
    <row r="353" spans="1:2" x14ac:dyDescent="0.2">
      <c r="A353" s="5" t="s">
        <v>1602</v>
      </c>
      <c r="B353" s="14">
        <v>3</v>
      </c>
    </row>
    <row r="354" spans="1:2" x14ac:dyDescent="0.2">
      <c r="A354" s="5" t="s">
        <v>853</v>
      </c>
      <c r="B354" s="14">
        <v>7</v>
      </c>
    </row>
    <row r="355" spans="1:2" x14ac:dyDescent="0.2">
      <c r="A355" s="5" t="s">
        <v>1285</v>
      </c>
      <c r="B355" s="14">
        <v>5</v>
      </c>
    </row>
    <row r="356" spans="1:2" x14ac:dyDescent="0.2">
      <c r="A356" s="5" t="s">
        <v>2138</v>
      </c>
      <c r="B356" s="14">
        <v>22</v>
      </c>
    </row>
    <row r="357" spans="1:2" x14ac:dyDescent="0.2">
      <c r="A357" s="5" t="s">
        <v>2140</v>
      </c>
      <c r="B357" s="14">
        <v>17</v>
      </c>
    </row>
    <row r="358" spans="1:2" x14ac:dyDescent="0.2">
      <c r="A358" s="5" t="s">
        <v>59</v>
      </c>
      <c r="B358" s="14">
        <v>3</v>
      </c>
    </row>
    <row r="359" spans="1:2" x14ac:dyDescent="0.2">
      <c r="A359" s="5" t="s">
        <v>1248</v>
      </c>
      <c r="B359" s="14">
        <v>7</v>
      </c>
    </row>
    <row r="360" spans="1:2" x14ac:dyDescent="0.2">
      <c r="A360" s="5" t="s">
        <v>1923</v>
      </c>
      <c r="B360" s="14">
        <v>8</v>
      </c>
    </row>
    <row r="361" spans="1:2" x14ac:dyDescent="0.2">
      <c r="A361" s="5" t="s">
        <v>2142</v>
      </c>
      <c r="B361" s="14">
        <v>4</v>
      </c>
    </row>
    <row r="362" spans="1:2" x14ac:dyDescent="0.2">
      <c r="A362" s="5" t="s">
        <v>1925</v>
      </c>
      <c r="B362" s="14">
        <v>9</v>
      </c>
    </row>
    <row r="363" spans="1:2" x14ac:dyDescent="0.2">
      <c r="A363" s="5" t="s">
        <v>1236</v>
      </c>
      <c r="B363" s="14">
        <v>16</v>
      </c>
    </row>
    <row r="364" spans="1:2" x14ac:dyDescent="0.2">
      <c r="A364" s="5" t="s">
        <v>1798</v>
      </c>
      <c r="B364" s="14">
        <v>4</v>
      </c>
    </row>
    <row r="365" spans="1:2" x14ac:dyDescent="0.2">
      <c r="A365" s="5" t="s">
        <v>681</v>
      </c>
      <c r="B365" s="14">
        <v>16</v>
      </c>
    </row>
    <row r="366" spans="1:2" x14ac:dyDescent="0.2">
      <c r="A366" s="5" t="s">
        <v>2144</v>
      </c>
      <c r="B366" s="14">
        <v>4</v>
      </c>
    </row>
    <row r="367" spans="1:2" x14ac:dyDescent="0.2">
      <c r="A367" s="5" t="s">
        <v>1927</v>
      </c>
      <c r="B367" s="14">
        <v>8</v>
      </c>
    </row>
    <row r="368" spans="1:2" x14ac:dyDescent="0.2">
      <c r="A368" s="5" t="s">
        <v>2146</v>
      </c>
      <c r="B368" s="14">
        <v>3</v>
      </c>
    </row>
    <row r="369" spans="1:2" x14ac:dyDescent="0.2">
      <c r="A369" s="5" t="s">
        <v>2148</v>
      </c>
      <c r="B369" s="14">
        <v>14</v>
      </c>
    </row>
    <row r="370" spans="1:2" x14ac:dyDescent="0.2">
      <c r="A370" s="5" t="s">
        <v>1822</v>
      </c>
      <c r="B370" s="14">
        <v>4</v>
      </c>
    </row>
    <row r="371" spans="1:2" x14ac:dyDescent="0.2">
      <c r="A371" s="5" t="s">
        <v>286</v>
      </c>
      <c r="B371" s="14">
        <v>6</v>
      </c>
    </row>
    <row r="372" spans="1:2" x14ac:dyDescent="0.2">
      <c r="A372" s="5" t="s">
        <v>87</v>
      </c>
      <c r="B372" s="14">
        <v>4</v>
      </c>
    </row>
    <row r="373" spans="1:2" x14ac:dyDescent="0.2">
      <c r="A373" s="5" t="s">
        <v>116</v>
      </c>
      <c r="B373" s="14">
        <v>6</v>
      </c>
    </row>
    <row r="374" spans="1:2" x14ac:dyDescent="0.2">
      <c r="A374" s="5" t="s">
        <v>1005</v>
      </c>
      <c r="B374" s="14">
        <v>6</v>
      </c>
    </row>
    <row r="375" spans="1:2" x14ac:dyDescent="0.2">
      <c r="A375" s="5" t="s">
        <v>1929</v>
      </c>
      <c r="B375" s="14">
        <v>10</v>
      </c>
    </row>
    <row r="376" spans="1:2" x14ac:dyDescent="0.2">
      <c r="A376" s="5" t="s">
        <v>2150</v>
      </c>
      <c r="B376" s="14">
        <v>10</v>
      </c>
    </row>
    <row r="377" spans="1:2" x14ac:dyDescent="0.2">
      <c r="A377" s="5" t="s">
        <v>144</v>
      </c>
      <c r="B377" s="14">
        <v>18</v>
      </c>
    </row>
    <row r="378" spans="1:2" x14ac:dyDescent="0.2">
      <c r="A378" s="5" t="s">
        <v>1931</v>
      </c>
      <c r="B378" s="14">
        <v>0</v>
      </c>
    </row>
    <row r="379" spans="1:2" x14ac:dyDescent="0.2">
      <c r="A379" s="5" t="s">
        <v>1489</v>
      </c>
      <c r="B379" s="14">
        <v>4</v>
      </c>
    </row>
    <row r="380" spans="1:2" x14ac:dyDescent="0.2">
      <c r="A380" s="5" t="s">
        <v>557</v>
      </c>
      <c r="B380" s="14">
        <v>10</v>
      </c>
    </row>
    <row r="381" spans="1:2" x14ac:dyDescent="0.2">
      <c r="A381" s="5" t="s">
        <v>1141</v>
      </c>
      <c r="B381" s="14">
        <v>5</v>
      </c>
    </row>
    <row r="382" spans="1:2" x14ac:dyDescent="0.2">
      <c r="A382" s="5" t="s">
        <v>2152</v>
      </c>
      <c r="B382" s="14">
        <v>6</v>
      </c>
    </row>
    <row r="383" spans="1:2" x14ac:dyDescent="0.2">
      <c r="A383" s="5" t="s">
        <v>527</v>
      </c>
      <c r="B383" s="14">
        <v>5</v>
      </c>
    </row>
    <row r="384" spans="1:2" x14ac:dyDescent="0.2">
      <c r="A384" s="5" t="s">
        <v>1287</v>
      </c>
      <c r="B384" s="14">
        <v>11</v>
      </c>
    </row>
    <row r="385" spans="1:2" x14ac:dyDescent="0.2">
      <c r="A385" s="5" t="s">
        <v>276</v>
      </c>
      <c r="B385" s="14">
        <v>5</v>
      </c>
    </row>
    <row r="386" spans="1:2" x14ac:dyDescent="0.2">
      <c r="A386" s="5" t="s">
        <v>126</v>
      </c>
      <c r="B386" s="14">
        <v>18</v>
      </c>
    </row>
    <row r="387" spans="1:2" x14ac:dyDescent="0.2">
      <c r="A387" s="5" t="s">
        <v>89</v>
      </c>
      <c r="B387" s="14">
        <v>7</v>
      </c>
    </row>
    <row r="388" spans="1:2" x14ac:dyDescent="0.2">
      <c r="A388" s="5" t="s">
        <v>808</v>
      </c>
      <c r="B388" s="14">
        <v>1</v>
      </c>
    </row>
    <row r="389" spans="1:2" x14ac:dyDescent="0.2">
      <c r="A389" s="5" t="s">
        <v>683</v>
      </c>
      <c r="B389" s="14">
        <v>4</v>
      </c>
    </row>
    <row r="390" spans="1:2" x14ac:dyDescent="0.2">
      <c r="A390" s="5" t="s">
        <v>1174</v>
      </c>
      <c r="B390" s="14">
        <v>8</v>
      </c>
    </row>
    <row r="391" spans="1:2" x14ac:dyDescent="0.2">
      <c r="A391" s="5" t="s">
        <v>1723</v>
      </c>
      <c r="B391" s="14">
        <v>15</v>
      </c>
    </row>
    <row r="392" spans="1:2" x14ac:dyDescent="0.2">
      <c r="A392" s="5" t="s">
        <v>855</v>
      </c>
      <c r="B392" s="14">
        <v>7</v>
      </c>
    </row>
    <row r="393" spans="1:2" x14ac:dyDescent="0.2">
      <c r="A393" s="5" t="s">
        <v>103</v>
      </c>
      <c r="B393" s="14">
        <v>10</v>
      </c>
    </row>
    <row r="394" spans="1:2" x14ac:dyDescent="0.2">
      <c r="A394" s="5" t="s">
        <v>770</v>
      </c>
      <c r="B394" s="14">
        <v>2</v>
      </c>
    </row>
    <row r="395" spans="1:2" x14ac:dyDescent="0.2">
      <c r="A395" s="5" t="s">
        <v>1201</v>
      </c>
      <c r="B395" s="14">
        <v>6</v>
      </c>
    </row>
    <row r="396" spans="1:2" x14ac:dyDescent="0.2">
      <c r="A396" s="5" t="s">
        <v>462</v>
      </c>
      <c r="B396" s="14">
        <v>7</v>
      </c>
    </row>
    <row r="397" spans="1:2" x14ac:dyDescent="0.2">
      <c r="A397" s="5" t="s">
        <v>2155</v>
      </c>
      <c r="B397" s="14">
        <v>5</v>
      </c>
    </row>
    <row r="398" spans="1:2" x14ac:dyDescent="0.2">
      <c r="A398" s="5" t="s">
        <v>1725</v>
      </c>
      <c r="B398" s="14">
        <v>3</v>
      </c>
    </row>
    <row r="399" spans="1:2" x14ac:dyDescent="0.2">
      <c r="A399" s="5" t="s">
        <v>857</v>
      </c>
      <c r="B399" s="14">
        <v>4</v>
      </c>
    </row>
    <row r="400" spans="1:2" x14ac:dyDescent="0.2">
      <c r="A400" s="5" t="s">
        <v>1824</v>
      </c>
      <c r="B400" s="14">
        <v>8</v>
      </c>
    </row>
    <row r="401" spans="1:2" x14ac:dyDescent="0.2">
      <c r="A401" s="5" t="s">
        <v>1886</v>
      </c>
      <c r="B401" s="14">
        <v>6</v>
      </c>
    </row>
    <row r="402" spans="1:2" x14ac:dyDescent="0.2">
      <c r="A402" s="5" t="s">
        <v>550</v>
      </c>
      <c r="B402" s="14">
        <v>4</v>
      </c>
    </row>
    <row r="403" spans="1:2" x14ac:dyDescent="0.2">
      <c r="A403" s="5" t="s">
        <v>1366</v>
      </c>
      <c r="B403" s="14">
        <v>4</v>
      </c>
    </row>
    <row r="404" spans="1:2" x14ac:dyDescent="0.2">
      <c r="A404" s="5" t="s">
        <v>1669</v>
      </c>
      <c r="B404" s="14">
        <v>10</v>
      </c>
    </row>
    <row r="405" spans="1:2" x14ac:dyDescent="0.2">
      <c r="A405" s="5" t="s">
        <v>173</v>
      </c>
      <c r="B405" s="14">
        <v>4</v>
      </c>
    </row>
    <row r="406" spans="1:2" x14ac:dyDescent="0.2">
      <c r="A406" s="5" t="s">
        <v>1238</v>
      </c>
      <c r="B406" s="14">
        <v>7</v>
      </c>
    </row>
    <row r="407" spans="1:2" x14ac:dyDescent="0.2">
      <c r="A407" s="5" t="s">
        <v>1633</v>
      </c>
      <c r="B407" s="14">
        <v>8</v>
      </c>
    </row>
    <row r="408" spans="1:2" x14ac:dyDescent="0.2">
      <c r="A408" s="5" t="s">
        <v>1176</v>
      </c>
      <c r="B408" s="14">
        <v>10</v>
      </c>
    </row>
    <row r="409" spans="1:2" x14ac:dyDescent="0.2">
      <c r="A409" s="5" t="s">
        <v>2157</v>
      </c>
      <c r="B409" s="14">
        <v>4</v>
      </c>
    </row>
    <row r="410" spans="1:2" x14ac:dyDescent="0.2">
      <c r="A410" s="5" t="s">
        <v>494</v>
      </c>
      <c r="B410" s="14">
        <v>7</v>
      </c>
    </row>
    <row r="411" spans="1:2" x14ac:dyDescent="0.2">
      <c r="A411" s="5" t="s">
        <v>2159</v>
      </c>
      <c r="B411" s="14">
        <v>2</v>
      </c>
    </row>
    <row r="412" spans="1:2" x14ac:dyDescent="0.2">
      <c r="A412" s="5" t="s">
        <v>1887</v>
      </c>
      <c r="B412" s="14">
        <v>13</v>
      </c>
    </row>
    <row r="413" spans="1:2" x14ac:dyDescent="0.2">
      <c r="A413" s="5" t="s">
        <v>1178</v>
      </c>
      <c r="B413" s="14">
        <v>5</v>
      </c>
    </row>
    <row r="414" spans="1:2" x14ac:dyDescent="0.2">
      <c r="A414" s="5" t="s">
        <v>1180</v>
      </c>
      <c r="B414" s="14">
        <v>5</v>
      </c>
    </row>
    <row r="415" spans="1:2" x14ac:dyDescent="0.2">
      <c r="A415" s="5" t="s">
        <v>2161</v>
      </c>
      <c r="B415" s="14">
        <v>5</v>
      </c>
    </row>
    <row r="416" spans="1:2" x14ac:dyDescent="0.2">
      <c r="A416" s="5" t="s">
        <v>2163</v>
      </c>
      <c r="B416" s="14">
        <v>1</v>
      </c>
    </row>
    <row r="417" spans="1:2" x14ac:dyDescent="0.2">
      <c r="A417" s="5" t="s">
        <v>970</v>
      </c>
      <c r="B417" s="14">
        <v>10</v>
      </c>
    </row>
    <row r="418" spans="1:2" x14ac:dyDescent="0.2">
      <c r="A418" s="5" t="s">
        <v>1826</v>
      </c>
      <c r="B418" s="14">
        <v>9</v>
      </c>
    </row>
    <row r="419" spans="1:2" x14ac:dyDescent="0.2">
      <c r="A419" s="5" t="s">
        <v>1577</v>
      </c>
      <c r="B419" s="14">
        <v>2</v>
      </c>
    </row>
    <row r="420" spans="1:2" x14ac:dyDescent="0.2">
      <c r="A420" s="5" t="s">
        <v>921</v>
      </c>
      <c r="B420" s="14">
        <v>7</v>
      </c>
    </row>
    <row r="421" spans="1:2" x14ac:dyDescent="0.2">
      <c r="A421" s="5" t="s">
        <v>2165</v>
      </c>
      <c r="B421" s="14">
        <v>4</v>
      </c>
    </row>
    <row r="422" spans="1:2" x14ac:dyDescent="0.2">
      <c r="A422" s="5" t="s">
        <v>941</v>
      </c>
      <c r="B422" s="14">
        <v>7</v>
      </c>
    </row>
    <row r="423" spans="1:2" x14ac:dyDescent="0.2">
      <c r="A423" s="5" t="s">
        <v>1143</v>
      </c>
      <c r="B423" s="14">
        <v>6</v>
      </c>
    </row>
    <row r="424" spans="1:2" x14ac:dyDescent="0.2">
      <c r="A424" s="5" t="s">
        <v>810</v>
      </c>
      <c r="B424" s="14">
        <v>14</v>
      </c>
    </row>
    <row r="425" spans="1:2" x14ac:dyDescent="0.2">
      <c r="A425" s="5" t="s">
        <v>496</v>
      </c>
      <c r="B425" s="14">
        <v>8</v>
      </c>
    </row>
    <row r="426" spans="1:2" x14ac:dyDescent="0.2">
      <c r="A426" s="5" t="s">
        <v>344</v>
      </c>
      <c r="B426" s="14">
        <v>6</v>
      </c>
    </row>
    <row r="427" spans="1:2" x14ac:dyDescent="0.2">
      <c r="A427" s="5" t="s">
        <v>1368</v>
      </c>
      <c r="B427" s="14">
        <v>8</v>
      </c>
    </row>
    <row r="428" spans="1:2" x14ac:dyDescent="0.2">
      <c r="A428" s="5" t="s">
        <v>652</v>
      </c>
      <c r="B428" s="14">
        <v>3</v>
      </c>
    </row>
    <row r="429" spans="1:2" x14ac:dyDescent="0.2">
      <c r="A429" s="5" t="s">
        <v>2167</v>
      </c>
      <c r="B429" s="14">
        <v>2</v>
      </c>
    </row>
    <row r="430" spans="1:2" x14ac:dyDescent="0.2">
      <c r="A430" s="5" t="s">
        <v>1107</v>
      </c>
      <c r="B430" s="14">
        <v>9</v>
      </c>
    </row>
    <row r="431" spans="1:2" x14ac:dyDescent="0.2">
      <c r="A431" s="5" t="s">
        <v>1109</v>
      </c>
      <c r="B431" s="14">
        <v>8</v>
      </c>
    </row>
    <row r="432" spans="1:2" x14ac:dyDescent="0.2">
      <c r="A432" s="5" t="s">
        <v>1780</v>
      </c>
      <c r="B432" s="14">
        <v>7</v>
      </c>
    </row>
    <row r="433" spans="1:2" x14ac:dyDescent="0.2">
      <c r="A433" s="5" t="s">
        <v>238</v>
      </c>
      <c r="B433" s="14">
        <v>1</v>
      </c>
    </row>
    <row r="434" spans="1:2" x14ac:dyDescent="0.2">
      <c r="A434" s="5" t="s">
        <v>433</v>
      </c>
      <c r="B434" s="14">
        <v>14</v>
      </c>
    </row>
    <row r="435" spans="1:2" x14ac:dyDescent="0.2">
      <c r="A435" s="5" t="s">
        <v>479</v>
      </c>
      <c r="B435" s="14">
        <v>4</v>
      </c>
    </row>
    <row r="436" spans="1:2" x14ac:dyDescent="0.2">
      <c r="A436" s="5" t="s">
        <v>1491</v>
      </c>
      <c r="B436" s="14">
        <v>9</v>
      </c>
    </row>
    <row r="437" spans="1:2" x14ac:dyDescent="0.2">
      <c r="A437" s="5" t="s">
        <v>2170</v>
      </c>
      <c r="B437" s="14">
        <v>9</v>
      </c>
    </row>
    <row r="438" spans="1:2" x14ac:dyDescent="0.2">
      <c r="A438" s="5" t="s">
        <v>603</v>
      </c>
      <c r="B438" s="14">
        <v>6</v>
      </c>
    </row>
    <row r="439" spans="1:2" x14ac:dyDescent="0.2">
      <c r="A439" s="5" t="s">
        <v>361</v>
      </c>
      <c r="B439" s="14">
        <v>26</v>
      </c>
    </row>
    <row r="440" spans="1:2" x14ac:dyDescent="0.2">
      <c r="A440" s="5" t="s">
        <v>583</v>
      </c>
      <c r="B440" s="14">
        <v>8</v>
      </c>
    </row>
    <row r="441" spans="1:2" x14ac:dyDescent="0.2">
      <c r="A441" s="5" t="s">
        <v>1260</v>
      </c>
      <c r="B441" s="14">
        <v>14</v>
      </c>
    </row>
    <row r="442" spans="1:2" x14ac:dyDescent="0.2">
      <c r="A442" s="5" t="s">
        <v>2172</v>
      </c>
      <c r="B442" s="14">
        <v>8</v>
      </c>
    </row>
    <row r="443" spans="1:2" x14ac:dyDescent="0.2">
      <c r="A443" s="5" t="s">
        <v>1370</v>
      </c>
      <c r="B443" s="14">
        <v>3</v>
      </c>
    </row>
    <row r="444" spans="1:2" x14ac:dyDescent="0.2">
      <c r="A444" s="5" t="s">
        <v>1493</v>
      </c>
      <c r="B444" s="14">
        <v>6</v>
      </c>
    </row>
    <row r="445" spans="1:2" x14ac:dyDescent="0.2">
      <c r="A445" s="5" t="s">
        <v>1495</v>
      </c>
      <c r="B445" s="14">
        <v>14</v>
      </c>
    </row>
    <row r="446" spans="1:2" x14ac:dyDescent="0.2">
      <c r="A446" s="5" t="s">
        <v>2174</v>
      </c>
      <c r="B446" s="14">
        <v>6</v>
      </c>
    </row>
    <row r="447" spans="1:2" x14ac:dyDescent="0.2">
      <c r="A447" s="5" t="s">
        <v>464</v>
      </c>
      <c r="B447" s="14">
        <v>5</v>
      </c>
    </row>
    <row r="448" spans="1:2" x14ac:dyDescent="0.2">
      <c r="A448" s="5" t="s">
        <v>1497</v>
      </c>
      <c r="B448" s="14">
        <v>5</v>
      </c>
    </row>
    <row r="449" spans="1:2" x14ac:dyDescent="0.2">
      <c r="A449" s="5" t="s">
        <v>2176</v>
      </c>
      <c r="B449" s="14">
        <v>8</v>
      </c>
    </row>
    <row r="450" spans="1:2" x14ac:dyDescent="0.2">
      <c r="A450" s="5" t="s">
        <v>353</v>
      </c>
      <c r="B450" s="14">
        <v>8</v>
      </c>
    </row>
    <row r="451" spans="1:2" x14ac:dyDescent="0.2">
      <c r="A451" s="5" t="s">
        <v>2178</v>
      </c>
      <c r="B451" s="14">
        <v>1</v>
      </c>
    </row>
    <row r="452" spans="1:2" x14ac:dyDescent="0.2">
      <c r="A452" s="5" t="s">
        <v>436</v>
      </c>
      <c r="B452" s="14">
        <v>10</v>
      </c>
    </row>
    <row r="453" spans="1:2" x14ac:dyDescent="0.2">
      <c r="A453" s="5" t="s">
        <v>1007</v>
      </c>
      <c r="B453" s="14">
        <v>11</v>
      </c>
    </row>
    <row r="454" spans="1:2" x14ac:dyDescent="0.2">
      <c r="A454" s="5" t="s">
        <v>2180</v>
      </c>
      <c r="B454" s="14">
        <v>7</v>
      </c>
    </row>
    <row r="455" spans="1:2" x14ac:dyDescent="0.2">
      <c r="A455" s="5" t="s">
        <v>923</v>
      </c>
      <c r="B455" s="14">
        <v>4</v>
      </c>
    </row>
    <row r="456" spans="1:2" x14ac:dyDescent="0.2">
      <c r="A456" s="5" t="s">
        <v>766</v>
      </c>
      <c r="B456" s="14">
        <v>2</v>
      </c>
    </row>
    <row r="457" spans="1:2" x14ac:dyDescent="0.2">
      <c r="A457" s="5" t="s">
        <v>925</v>
      </c>
      <c r="B457" s="14">
        <v>6</v>
      </c>
    </row>
    <row r="458" spans="1:2" x14ac:dyDescent="0.2">
      <c r="A458" s="5" t="s">
        <v>685</v>
      </c>
      <c r="B458" s="14">
        <v>4</v>
      </c>
    </row>
    <row r="459" spans="1:2" x14ac:dyDescent="0.2">
      <c r="A459" s="5" t="s">
        <v>1009</v>
      </c>
      <c r="B459" s="14">
        <v>13</v>
      </c>
    </row>
    <row r="460" spans="1:2" x14ac:dyDescent="0.2">
      <c r="A460" s="5" t="s">
        <v>256</v>
      </c>
      <c r="B460" s="14">
        <v>8</v>
      </c>
    </row>
    <row r="461" spans="1:2" x14ac:dyDescent="0.2">
      <c r="A461" s="5" t="s">
        <v>948</v>
      </c>
      <c r="B461" s="14">
        <v>5</v>
      </c>
    </row>
    <row r="462" spans="1:2" x14ac:dyDescent="0.2">
      <c r="A462" s="5" t="s">
        <v>1828</v>
      </c>
      <c r="B462" s="14">
        <v>5</v>
      </c>
    </row>
    <row r="463" spans="1:2" x14ac:dyDescent="0.2">
      <c r="A463" s="5" t="s">
        <v>1782</v>
      </c>
      <c r="B463" s="14">
        <v>6</v>
      </c>
    </row>
    <row r="464" spans="1:2" x14ac:dyDescent="0.2">
      <c r="A464" s="5" t="s">
        <v>499</v>
      </c>
      <c r="B464" s="14">
        <v>3</v>
      </c>
    </row>
    <row r="465" spans="1:2" x14ac:dyDescent="0.2">
      <c r="A465" s="5" t="s">
        <v>2183</v>
      </c>
      <c r="B465" s="14">
        <v>8</v>
      </c>
    </row>
    <row r="466" spans="1:2" x14ac:dyDescent="0.2">
      <c r="A466" s="5" t="s">
        <v>1111</v>
      </c>
      <c r="B466" s="14">
        <v>4</v>
      </c>
    </row>
    <row r="467" spans="1:2" x14ac:dyDescent="0.2">
      <c r="A467" s="5" t="s">
        <v>2185</v>
      </c>
      <c r="B467" s="14">
        <v>14</v>
      </c>
    </row>
    <row r="468" spans="1:2" x14ac:dyDescent="0.2">
      <c r="A468" s="5" t="s">
        <v>688</v>
      </c>
      <c r="B468" s="14">
        <v>5</v>
      </c>
    </row>
    <row r="469" spans="1:2" x14ac:dyDescent="0.2">
      <c r="A469" s="5" t="s">
        <v>2189</v>
      </c>
      <c r="B469" s="14">
        <v>3</v>
      </c>
    </row>
    <row r="470" spans="1:2" x14ac:dyDescent="0.2">
      <c r="A470" s="5" t="s">
        <v>950</v>
      </c>
      <c r="B470" s="14">
        <v>7</v>
      </c>
    </row>
    <row r="471" spans="1:2" x14ac:dyDescent="0.2">
      <c r="A471" s="5" t="s">
        <v>784</v>
      </c>
      <c r="B471" s="14">
        <v>7</v>
      </c>
    </row>
    <row r="472" spans="1:2" x14ac:dyDescent="0.2">
      <c r="A472" s="5" t="s">
        <v>1800</v>
      </c>
      <c r="B472" s="14">
        <v>10</v>
      </c>
    </row>
    <row r="473" spans="1:2" x14ac:dyDescent="0.2">
      <c r="A473" s="5" t="s">
        <v>1746</v>
      </c>
      <c r="B473" s="14">
        <v>21</v>
      </c>
    </row>
    <row r="474" spans="1:2" x14ac:dyDescent="0.2">
      <c r="A474" s="5" t="s">
        <v>1985</v>
      </c>
      <c r="B474" s="14">
        <v>4</v>
      </c>
    </row>
    <row r="475" spans="1:2" x14ac:dyDescent="0.2">
      <c r="A475" s="5" t="s">
        <v>45</v>
      </c>
      <c r="B475" s="14">
        <v>2</v>
      </c>
    </row>
    <row r="476" spans="1:2" x14ac:dyDescent="0.2">
      <c r="A476" s="5" t="s">
        <v>559</v>
      </c>
      <c r="B476" s="14">
        <v>19</v>
      </c>
    </row>
    <row r="477" spans="1:2" x14ac:dyDescent="0.2">
      <c r="A477" s="5" t="s">
        <v>2191</v>
      </c>
      <c r="B477" s="14">
        <v>5</v>
      </c>
    </row>
    <row r="478" spans="1:2" x14ac:dyDescent="0.2">
      <c r="A478" s="5" t="s">
        <v>1770</v>
      </c>
      <c r="B478" s="14">
        <v>7</v>
      </c>
    </row>
    <row r="479" spans="1:2" x14ac:dyDescent="0.2">
      <c r="A479" s="5" t="s">
        <v>2193</v>
      </c>
      <c r="B479" s="14">
        <v>16</v>
      </c>
    </row>
    <row r="480" spans="1:2" x14ac:dyDescent="0.2">
      <c r="A480" s="5" t="s">
        <v>1289</v>
      </c>
      <c r="B480" s="14">
        <v>6</v>
      </c>
    </row>
    <row r="481" spans="1:2" x14ac:dyDescent="0.2">
      <c r="A481" s="5" t="s">
        <v>859</v>
      </c>
      <c r="B481" s="14">
        <v>5</v>
      </c>
    </row>
    <row r="482" spans="1:2" x14ac:dyDescent="0.2">
      <c r="A482" s="5" t="s">
        <v>2196</v>
      </c>
      <c r="B482" s="14">
        <v>11</v>
      </c>
    </row>
    <row r="483" spans="1:2" x14ac:dyDescent="0.2">
      <c r="A483" s="5" t="s">
        <v>1876</v>
      </c>
      <c r="B483" s="14">
        <v>4</v>
      </c>
    </row>
    <row r="484" spans="1:2" x14ac:dyDescent="0.2">
      <c r="A484" s="5" t="s">
        <v>786</v>
      </c>
      <c r="B484" s="14">
        <v>8</v>
      </c>
    </row>
    <row r="485" spans="1:2" x14ac:dyDescent="0.2">
      <c r="A485" s="5" t="s">
        <v>1749</v>
      </c>
      <c r="B485" s="14">
        <v>2</v>
      </c>
    </row>
    <row r="486" spans="1:2" x14ac:dyDescent="0.2">
      <c r="A486" s="5" t="s">
        <v>1372</v>
      </c>
      <c r="B486" s="14">
        <v>19</v>
      </c>
    </row>
    <row r="487" spans="1:2" x14ac:dyDescent="0.2">
      <c r="A487" s="5" t="s">
        <v>1374</v>
      </c>
      <c r="B487" s="14">
        <v>8</v>
      </c>
    </row>
    <row r="488" spans="1:2" x14ac:dyDescent="0.2">
      <c r="A488" s="5" t="s">
        <v>1751</v>
      </c>
      <c r="B488" s="14">
        <v>4</v>
      </c>
    </row>
    <row r="489" spans="1:2" x14ac:dyDescent="0.2">
      <c r="A489" s="5" t="s">
        <v>1499</v>
      </c>
      <c r="B489" s="14">
        <v>17</v>
      </c>
    </row>
    <row r="490" spans="1:2" x14ac:dyDescent="0.2">
      <c r="A490" s="5" t="s">
        <v>1933</v>
      </c>
      <c r="B490" s="14">
        <v>19</v>
      </c>
    </row>
    <row r="491" spans="1:2" x14ac:dyDescent="0.2">
      <c r="A491" s="5" t="s">
        <v>72</v>
      </c>
      <c r="B491" s="14">
        <v>6</v>
      </c>
    </row>
    <row r="492" spans="1:2" x14ac:dyDescent="0.2">
      <c r="A492" s="5" t="s">
        <v>1291</v>
      </c>
      <c r="B492" s="14">
        <v>3</v>
      </c>
    </row>
    <row r="493" spans="1:2" x14ac:dyDescent="0.2">
      <c r="A493" s="5" t="s">
        <v>1501</v>
      </c>
      <c r="B493" s="14">
        <v>2</v>
      </c>
    </row>
    <row r="494" spans="1:2" x14ac:dyDescent="0.2">
      <c r="A494" s="5" t="s">
        <v>1987</v>
      </c>
      <c r="B494" s="14">
        <v>6</v>
      </c>
    </row>
    <row r="495" spans="1:2" x14ac:dyDescent="0.2">
      <c r="A495" s="5" t="s">
        <v>1145</v>
      </c>
      <c r="B495" s="14">
        <v>12</v>
      </c>
    </row>
    <row r="496" spans="1:2" x14ac:dyDescent="0.2">
      <c r="A496" s="5" t="s">
        <v>1830</v>
      </c>
      <c r="B496" s="14">
        <v>0</v>
      </c>
    </row>
    <row r="497" spans="1:2" x14ac:dyDescent="0.2">
      <c r="A497" s="5" t="s">
        <v>1610</v>
      </c>
      <c r="B497" s="14">
        <v>10</v>
      </c>
    </row>
    <row r="498" spans="1:2" x14ac:dyDescent="0.2">
      <c r="A498" s="5" t="s">
        <v>2198</v>
      </c>
      <c r="B498" s="14">
        <v>10</v>
      </c>
    </row>
    <row r="499" spans="1:2" x14ac:dyDescent="0.2">
      <c r="A499" s="5" t="s">
        <v>1935</v>
      </c>
      <c r="B499" s="14">
        <v>4</v>
      </c>
    </row>
    <row r="500" spans="1:2" x14ac:dyDescent="0.2">
      <c r="A500" s="5" t="s">
        <v>1503</v>
      </c>
      <c r="B500" s="14">
        <v>7</v>
      </c>
    </row>
    <row r="501" spans="1:2" x14ac:dyDescent="0.2">
      <c r="A501" s="5" t="s">
        <v>723</v>
      </c>
      <c r="B501" s="14">
        <v>9</v>
      </c>
    </row>
    <row r="502" spans="1:2" x14ac:dyDescent="0.2">
      <c r="A502" s="5" t="s">
        <v>927</v>
      </c>
      <c r="B502" s="14">
        <v>8</v>
      </c>
    </row>
    <row r="503" spans="1:2" x14ac:dyDescent="0.2">
      <c r="A503" s="5" t="s">
        <v>1505</v>
      </c>
      <c r="B503" s="14">
        <v>8</v>
      </c>
    </row>
    <row r="504" spans="1:2" x14ac:dyDescent="0.2">
      <c r="A504" s="5" t="s">
        <v>48</v>
      </c>
      <c r="B504" s="14">
        <v>2</v>
      </c>
    </row>
    <row r="505" spans="1:2" x14ac:dyDescent="0.2">
      <c r="A505" s="5" t="s">
        <v>1612</v>
      </c>
      <c r="B505" s="14">
        <v>5</v>
      </c>
    </row>
    <row r="506" spans="1:2" x14ac:dyDescent="0.2">
      <c r="A506" s="5" t="s">
        <v>1376</v>
      </c>
      <c r="B506" s="14">
        <v>11</v>
      </c>
    </row>
    <row r="507" spans="1:2" x14ac:dyDescent="0.2">
      <c r="A507" s="5" t="s">
        <v>1937</v>
      </c>
      <c r="B507" s="14">
        <v>7</v>
      </c>
    </row>
    <row r="508" spans="1:2" x14ac:dyDescent="0.2">
      <c r="A508" s="5" t="s">
        <v>1378</v>
      </c>
      <c r="B508" s="14">
        <v>19</v>
      </c>
    </row>
    <row r="509" spans="1:2" x14ac:dyDescent="0.2">
      <c r="A509" s="5" t="s">
        <v>203</v>
      </c>
      <c r="B509" s="14">
        <v>4</v>
      </c>
    </row>
    <row r="510" spans="1:2" x14ac:dyDescent="0.2">
      <c r="A510" s="5" t="s">
        <v>1507</v>
      </c>
      <c r="B510" s="14">
        <v>11</v>
      </c>
    </row>
    <row r="511" spans="1:2" x14ac:dyDescent="0.2">
      <c r="A511" s="5" t="s">
        <v>1380</v>
      </c>
      <c r="B511" s="14">
        <v>6</v>
      </c>
    </row>
    <row r="512" spans="1:2" x14ac:dyDescent="0.2">
      <c r="A512" s="5" t="s">
        <v>1203</v>
      </c>
      <c r="B512" s="14">
        <v>6</v>
      </c>
    </row>
    <row r="513" spans="1:2" x14ac:dyDescent="0.2">
      <c r="A513" s="5" t="s">
        <v>2200</v>
      </c>
      <c r="B513" s="14">
        <v>14</v>
      </c>
    </row>
    <row r="514" spans="1:2" x14ac:dyDescent="0.2">
      <c r="A514" s="5" t="s">
        <v>2202</v>
      </c>
      <c r="B514" s="14">
        <v>3</v>
      </c>
    </row>
    <row r="515" spans="1:2" x14ac:dyDescent="0.2">
      <c r="A515" s="5" t="s">
        <v>861</v>
      </c>
      <c r="B515" s="14">
        <v>5</v>
      </c>
    </row>
    <row r="516" spans="1:2" x14ac:dyDescent="0.2">
      <c r="A516" s="5" t="s">
        <v>30</v>
      </c>
      <c r="B516" s="14">
        <v>6</v>
      </c>
    </row>
    <row r="517" spans="1:2" x14ac:dyDescent="0.2">
      <c r="A517" s="5" t="s">
        <v>210</v>
      </c>
      <c r="B517" s="14">
        <v>8</v>
      </c>
    </row>
    <row r="518" spans="1:2" x14ac:dyDescent="0.2">
      <c r="A518" s="5" t="s">
        <v>1710</v>
      </c>
      <c r="B518" s="14">
        <v>4</v>
      </c>
    </row>
    <row r="519" spans="1:2" x14ac:dyDescent="0.2">
      <c r="A519" s="5" t="s">
        <v>2204</v>
      </c>
      <c r="B519" s="14">
        <v>5</v>
      </c>
    </row>
    <row r="520" spans="1:2" x14ac:dyDescent="0.2">
      <c r="A520" s="5" t="s">
        <v>743</v>
      </c>
      <c r="B520" s="14">
        <v>6</v>
      </c>
    </row>
    <row r="521" spans="1:2" x14ac:dyDescent="0.2">
      <c r="A521" s="5" t="s">
        <v>1754</v>
      </c>
      <c r="B521" s="14">
        <v>8</v>
      </c>
    </row>
    <row r="522" spans="1:2" x14ac:dyDescent="0.2">
      <c r="A522" s="5" t="s">
        <v>1671</v>
      </c>
      <c r="B522" s="14">
        <v>13</v>
      </c>
    </row>
    <row r="523" spans="1:2" x14ac:dyDescent="0.2">
      <c r="A523" s="5" t="s">
        <v>2206</v>
      </c>
      <c r="B523" s="14">
        <v>4</v>
      </c>
    </row>
    <row r="524" spans="1:2" x14ac:dyDescent="0.2">
      <c r="A524" s="5" t="s">
        <v>1673</v>
      </c>
      <c r="B524" s="14">
        <v>4</v>
      </c>
    </row>
    <row r="525" spans="1:2" x14ac:dyDescent="0.2">
      <c r="A525" s="5" t="s">
        <v>477</v>
      </c>
      <c r="B525" s="14">
        <v>8</v>
      </c>
    </row>
    <row r="526" spans="1:2" x14ac:dyDescent="0.2">
      <c r="A526" s="5" t="s">
        <v>1382</v>
      </c>
      <c r="B526" s="14">
        <v>7</v>
      </c>
    </row>
    <row r="527" spans="1:2" x14ac:dyDescent="0.2">
      <c r="A527" s="5" t="s">
        <v>1509</v>
      </c>
      <c r="B527" s="14">
        <v>4</v>
      </c>
    </row>
    <row r="528" spans="1:2" x14ac:dyDescent="0.2">
      <c r="A528" s="5" t="s">
        <v>1784</v>
      </c>
      <c r="B528" s="14">
        <v>3</v>
      </c>
    </row>
    <row r="529" spans="1:2" x14ac:dyDescent="0.2">
      <c r="A529" s="5" t="s">
        <v>1595</v>
      </c>
      <c r="B529" s="14">
        <v>8</v>
      </c>
    </row>
    <row r="530" spans="1:2" x14ac:dyDescent="0.2">
      <c r="A530" s="5" t="s">
        <v>632</v>
      </c>
      <c r="B530" s="14">
        <v>7</v>
      </c>
    </row>
    <row r="531" spans="1:2" x14ac:dyDescent="0.2">
      <c r="A531" s="5" t="s">
        <v>1871</v>
      </c>
      <c r="B531" s="14">
        <v>7</v>
      </c>
    </row>
    <row r="532" spans="1:2" x14ac:dyDescent="0.2">
      <c r="A532" s="5" t="s">
        <v>232</v>
      </c>
      <c r="B532" s="14">
        <v>6</v>
      </c>
    </row>
    <row r="533" spans="1:2" x14ac:dyDescent="0.2">
      <c r="A533" s="5" t="s">
        <v>175</v>
      </c>
      <c r="B533" s="14">
        <v>6</v>
      </c>
    </row>
    <row r="534" spans="1:2" x14ac:dyDescent="0.2">
      <c r="A534" s="5" t="s">
        <v>2208</v>
      </c>
      <c r="B534" s="14">
        <v>4</v>
      </c>
    </row>
    <row r="535" spans="1:2" x14ac:dyDescent="0.2">
      <c r="A535" s="5" t="s">
        <v>864</v>
      </c>
      <c r="B535" s="14">
        <v>6</v>
      </c>
    </row>
    <row r="536" spans="1:2" x14ac:dyDescent="0.2">
      <c r="A536" s="5" t="s">
        <v>866</v>
      </c>
      <c r="B536" s="14">
        <v>7</v>
      </c>
    </row>
    <row r="537" spans="1:2" x14ac:dyDescent="0.2">
      <c r="A537" s="5" t="s">
        <v>2210</v>
      </c>
      <c r="B537" s="14">
        <v>1</v>
      </c>
    </row>
    <row r="538" spans="1:2" x14ac:dyDescent="0.2">
      <c r="A538" s="5" t="s">
        <v>1939</v>
      </c>
      <c r="B538" s="14">
        <v>10</v>
      </c>
    </row>
    <row r="539" spans="1:2" x14ac:dyDescent="0.2">
      <c r="A539" s="5" t="s">
        <v>1997</v>
      </c>
      <c r="B539" s="14">
        <v>3</v>
      </c>
    </row>
    <row r="540" spans="1:2" x14ac:dyDescent="0.2">
      <c r="A540" s="5" t="s">
        <v>1012</v>
      </c>
      <c r="B540" s="14">
        <v>7</v>
      </c>
    </row>
    <row r="541" spans="1:2" x14ac:dyDescent="0.2">
      <c r="A541" s="5" t="s">
        <v>383</v>
      </c>
      <c r="B541" s="14">
        <v>7</v>
      </c>
    </row>
    <row r="542" spans="1:2" x14ac:dyDescent="0.2">
      <c r="A542" s="5" t="s">
        <v>474</v>
      </c>
      <c r="B542" s="14">
        <v>11</v>
      </c>
    </row>
    <row r="543" spans="1:2" x14ac:dyDescent="0.2">
      <c r="A543" s="5" t="s">
        <v>2212</v>
      </c>
      <c r="B543" s="14">
        <v>2</v>
      </c>
    </row>
    <row r="544" spans="1:2" x14ac:dyDescent="0.2">
      <c r="A544" s="5" t="s">
        <v>2214</v>
      </c>
      <c r="B544" s="14">
        <v>6</v>
      </c>
    </row>
    <row r="545" spans="1:2" x14ac:dyDescent="0.2">
      <c r="A545" s="5" t="s">
        <v>342</v>
      </c>
      <c r="B545" s="14">
        <v>15</v>
      </c>
    </row>
    <row r="546" spans="1:2" x14ac:dyDescent="0.2">
      <c r="A546" s="5" t="s">
        <v>2216</v>
      </c>
      <c r="B546" s="14">
        <v>6</v>
      </c>
    </row>
    <row r="547" spans="1:2" x14ac:dyDescent="0.2">
      <c r="A547" s="5" t="s">
        <v>1512</v>
      </c>
      <c r="B547" s="14">
        <v>4</v>
      </c>
    </row>
    <row r="548" spans="1:2" x14ac:dyDescent="0.2">
      <c r="A548" s="5" t="s">
        <v>1250</v>
      </c>
      <c r="B548" s="14">
        <v>6</v>
      </c>
    </row>
    <row r="549" spans="1:2" x14ac:dyDescent="0.2">
      <c r="A549" s="5" t="s">
        <v>2218</v>
      </c>
      <c r="B549" s="14">
        <v>4</v>
      </c>
    </row>
    <row r="550" spans="1:2" x14ac:dyDescent="0.2">
      <c r="A550" s="5" t="s">
        <v>1514</v>
      </c>
      <c r="B550" s="14">
        <v>2</v>
      </c>
    </row>
    <row r="551" spans="1:2" x14ac:dyDescent="0.2">
      <c r="A551" s="5" t="s">
        <v>1756</v>
      </c>
      <c r="B551" s="14">
        <v>6</v>
      </c>
    </row>
    <row r="552" spans="1:2" x14ac:dyDescent="0.2">
      <c r="A552" s="5" t="s">
        <v>1832</v>
      </c>
      <c r="B552" s="14">
        <v>7</v>
      </c>
    </row>
    <row r="553" spans="1:2" x14ac:dyDescent="0.2">
      <c r="A553" s="5" t="s">
        <v>1758</v>
      </c>
      <c r="B553" s="14">
        <v>8</v>
      </c>
    </row>
    <row r="554" spans="1:2" x14ac:dyDescent="0.2">
      <c r="A554" s="5" t="s">
        <v>2220</v>
      </c>
      <c r="B554" s="14">
        <v>7</v>
      </c>
    </row>
    <row r="555" spans="1:2" x14ac:dyDescent="0.2">
      <c r="A555" s="5" t="s">
        <v>813</v>
      </c>
      <c r="B555" s="14">
        <v>2</v>
      </c>
    </row>
    <row r="556" spans="1:2" x14ac:dyDescent="0.2">
      <c r="A556" s="5" t="s">
        <v>1384</v>
      </c>
      <c r="B556" s="14">
        <v>6</v>
      </c>
    </row>
    <row r="557" spans="1:2" x14ac:dyDescent="0.2">
      <c r="A557" s="5" t="s">
        <v>2223</v>
      </c>
      <c r="B557" s="14">
        <v>6</v>
      </c>
    </row>
    <row r="558" spans="1:2" x14ac:dyDescent="0.2">
      <c r="A558" s="5" t="s">
        <v>1069</v>
      </c>
      <c r="B558" s="14">
        <v>5</v>
      </c>
    </row>
    <row r="559" spans="1:2" x14ac:dyDescent="0.2">
      <c r="A559" s="5" t="s">
        <v>1386</v>
      </c>
      <c r="B559" s="14">
        <v>10</v>
      </c>
    </row>
    <row r="560" spans="1:2" x14ac:dyDescent="0.2">
      <c r="A560" s="5" t="s">
        <v>868</v>
      </c>
      <c r="B560" s="14">
        <v>11</v>
      </c>
    </row>
    <row r="561" spans="1:2" x14ac:dyDescent="0.2">
      <c r="A561" s="5" t="s">
        <v>1760</v>
      </c>
      <c r="B561" s="14">
        <v>8</v>
      </c>
    </row>
    <row r="562" spans="1:2" x14ac:dyDescent="0.2">
      <c r="A562" s="5" t="s">
        <v>1388</v>
      </c>
      <c r="B562" s="14">
        <v>6</v>
      </c>
    </row>
    <row r="563" spans="1:2" x14ac:dyDescent="0.2">
      <c r="A563" s="5" t="s">
        <v>1875</v>
      </c>
      <c r="B563" s="14">
        <v>5</v>
      </c>
    </row>
    <row r="564" spans="1:2" x14ac:dyDescent="0.2">
      <c r="A564" s="5" t="s">
        <v>1014</v>
      </c>
      <c r="B564" s="14">
        <v>5</v>
      </c>
    </row>
    <row r="565" spans="1:2" x14ac:dyDescent="0.2">
      <c r="A565" s="5" t="s">
        <v>2225</v>
      </c>
      <c r="B565" s="14">
        <v>10</v>
      </c>
    </row>
    <row r="566" spans="1:2" x14ac:dyDescent="0.2">
      <c r="A566" s="5" t="s">
        <v>346</v>
      </c>
      <c r="B566" s="14">
        <v>5</v>
      </c>
    </row>
    <row r="567" spans="1:2" x14ac:dyDescent="0.2">
      <c r="A567" s="5" t="s">
        <v>1635</v>
      </c>
      <c r="B567" s="14">
        <v>6</v>
      </c>
    </row>
    <row r="568" spans="1:2" x14ac:dyDescent="0.2">
      <c r="A568" s="5" t="s">
        <v>2227</v>
      </c>
      <c r="B568" s="14">
        <v>12</v>
      </c>
    </row>
    <row r="569" spans="1:2" x14ac:dyDescent="0.2">
      <c r="A569" s="5" t="s">
        <v>1391</v>
      </c>
      <c r="B569" s="14">
        <v>9</v>
      </c>
    </row>
    <row r="570" spans="1:2" x14ac:dyDescent="0.2">
      <c r="A570" s="5" t="s">
        <v>1393</v>
      </c>
      <c r="B570" s="14">
        <v>4</v>
      </c>
    </row>
    <row r="571" spans="1:2" x14ac:dyDescent="0.2">
      <c r="A571" s="5" t="s">
        <v>2230</v>
      </c>
      <c r="B571" s="14">
        <v>4</v>
      </c>
    </row>
    <row r="572" spans="1:2" x14ac:dyDescent="0.2">
      <c r="A572" s="5" t="s">
        <v>1969</v>
      </c>
      <c r="B572" s="14">
        <v>5</v>
      </c>
    </row>
    <row r="573" spans="1:2" x14ac:dyDescent="0.2">
      <c r="A573" s="5" t="s">
        <v>308</v>
      </c>
      <c r="B573" s="14">
        <v>10</v>
      </c>
    </row>
    <row r="574" spans="1:2" x14ac:dyDescent="0.2">
      <c r="A574" s="5" t="s">
        <v>2232</v>
      </c>
      <c r="B574" s="14">
        <v>4</v>
      </c>
    </row>
    <row r="575" spans="1:2" x14ac:dyDescent="0.2">
      <c r="A575" s="5" t="s">
        <v>1762</v>
      </c>
      <c r="B575" s="14">
        <v>5</v>
      </c>
    </row>
    <row r="576" spans="1:2" x14ac:dyDescent="0.2">
      <c r="A576" s="5" t="s">
        <v>716</v>
      </c>
      <c r="B576" s="14">
        <v>8</v>
      </c>
    </row>
    <row r="577" spans="1:2" x14ac:dyDescent="0.2">
      <c r="A577" s="5" t="s">
        <v>1786</v>
      </c>
      <c r="B577" s="14">
        <v>4</v>
      </c>
    </row>
    <row r="578" spans="1:2" x14ac:dyDescent="0.2">
      <c r="A578" s="5" t="s">
        <v>768</v>
      </c>
      <c r="B578" s="14">
        <v>6</v>
      </c>
    </row>
    <row r="579" spans="1:2" x14ac:dyDescent="0.2">
      <c r="A579" s="5" t="s">
        <v>2234</v>
      </c>
      <c r="B579" s="14">
        <v>4</v>
      </c>
    </row>
    <row r="580" spans="1:2" x14ac:dyDescent="0.2">
      <c r="A580" s="5" t="s">
        <v>1016</v>
      </c>
      <c r="B580" s="14">
        <v>10</v>
      </c>
    </row>
    <row r="581" spans="1:2" x14ac:dyDescent="0.2">
      <c r="A581" s="5" t="s">
        <v>1989</v>
      </c>
      <c r="B581" s="14">
        <v>2</v>
      </c>
    </row>
    <row r="582" spans="1:2" x14ac:dyDescent="0.2">
      <c r="A582" s="5" t="s">
        <v>2236</v>
      </c>
      <c r="B582" s="14">
        <v>7</v>
      </c>
    </row>
    <row r="583" spans="1:2" x14ac:dyDescent="0.2">
      <c r="A583" s="5" t="s">
        <v>1294</v>
      </c>
      <c r="B583" s="14">
        <v>8</v>
      </c>
    </row>
    <row r="584" spans="1:2" x14ac:dyDescent="0.2">
      <c r="A584" s="5" t="s">
        <v>2238</v>
      </c>
      <c r="B584" s="14">
        <v>11</v>
      </c>
    </row>
    <row r="585" spans="1:2" x14ac:dyDescent="0.2">
      <c r="A585" s="5" t="s">
        <v>580</v>
      </c>
      <c r="B585" s="14">
        <v>4</v>
      </c>
    </row>
    <row r="586" spans="1:2" x14ac:dyDescent="0.2">
      <c r="A586" s="5" t="s">
        <v>2240</v>
      </c>
      <c r="B586" s="14">
        <v>3</v>
      </c>
    </row>
    <row r="587" spans="1:2" x14ac:dyDescent="0.2">
      <c r="A587" s="5" t="s">
        <v>363</v>
      </c>
      <c r="B587" s="14">
        <v>6</v>
      </c>
    </row>
    <row r="588" spans="1:2" x14ac:dyDescent="0.2">
      <c r="A588" s="5" t="s">
        <v>605</v>
      </c>
      <c r="B588" s="14">
        <v>6</v>
      </c>
    </row>
    <row r="589" spans="1:2" x14ac:dyDescent="0.2">
      <c r="A589" s="5" t="s">
        <v>254</v>
      </c>
      <c r="B589" s="14">
        <v>2</v>
      </c>
    </row>
    <row r="590" spans="1:2" x14ac:dyDescent="0.2">
      <c r="A590" s="5" t="s">
        <v>365</v>
      </c>
      <c r="B590" s="14">
        <v>11</v>
      </c>
    </row>
    <row r="591" spans="1:2" x14ac:dyDescent="0.2">
      <c r="A591" s="5" t="s">
        <v>607</v>
      </c>
      <c r="B591" s="14">
        <v>3</v>
      </c>
    </row>
    <row r="592" spans="1:2" x14ac:dyDescent="0.2">
      <c r="A592" s="5" t="s">
        <v>2242</v>
      </c>
      <c r="B592" s="14">
        <v>0</v>
      </c>
    </row>
    <row r="593" spans="1:2" x14ac:dyDescent="0.2">
      <c r="A593" s="5" t="s">
        <v>1834</v>
      </c>
      <c r="B593" s="14">
        <v>1</v>
      </c>
    </row>
    <row r="594" spans="1:2" x14ac:dyDescent="0.2">
      <c r="A594" s="5" t="s">
        <v>1113</v>
      </c>
      <c r="B594" s="14">
        <v>2</v>
      </c>
    </row>
    <row r="595" spans="1:2" x14ac:dyDescent="0.2">
      <c r="A595" s="5" t="s">
        <v>656</v>
      </c>
      <c r="B595" s="14">
        <v>9</v>
      </c>
    </row>
    <row r="596" spans="1:2" x14ac:dyDescent="0.2">
      <c r="A596" s="5" t="s">
        <v>2244</v>
      </c>
      <c r="B596" s="14">
        <v>4</v>
      </c>
    </row>
    <row r="597" spans="1:2" x14ac:dyDescent="0.2">
      <c r="A597" s="5" t="s">
        <v>1579</v>
      </c>
      <c r="B597" s="14">
        <v>4</v>
      </c>
    </row>
    <row r="598" spans="1:2" x14ac:dyDescent="0.2">
      <c r="A598" s="5" t="s">
        <v>952</v>
      </c>
      <c r="B598" s="14">
        <v>4</v>
      </c>
    </row>
    <row r="599" spans="1:2" x14ac:dyDescent="0.2">
      <c r="A599" s="5" t="s">
        <v>1836</v>
      </c>
      <c r="B599" s="14">
        <v>9</v>
      </c>
    </row>
    <row r="600" spans="1:2" x14ac:dyDescent="0.2">
      <c r="A600" s="5" t="s">
        <v>1873</v>
      </c>
      <c r="B600" s="14">
        <v>5</v>
      </c>
    </row>
    <row r="601" spans="1:2" x14ac:dyDescent="0.2">
      <c r="A601" s="5" t="s">
        <v>2246</v>
      </c>
      <c r="B601" s="14">
        <v>8</v>
      </c>
    </row>
    <row r="602" spans="1:2" x14ac:dyDescent="0.2">
      <c r="A602" s="5" t="s">
        <v>501</v>
      </c>
      <c r="B602" s="14">
        <v>9</v>
      </c>
    </row>
    <row r="603" spans="1:2" x14ac:dyDescent="0.2">
      <c r="A603" s="5" t="s">
        <v>79</v>
      </c>
      <c r="B603" s="14">
        <v>11</v>
      </c>
    </row>
    <row r="604" spans="1:2" x14ac:dyDescent="0.2">
      <c r="A604" s="5" t="s">
        <v>1396</v>
      </c>
      <c r="B604" s="14">
        <v>3</v>
      </c>
    </row>
    <row r="605" spans="1:2" x14ac:dyDescent="0.2">
      <c r="A605" s="5" t="s">
        <v>1991</v>
      </c>
      <c r="B605" s="14">
        <v>12</v>
      </c>
    </row>
    <row r="606" spans="1:2" x14ac:dyDescent="0.2">
      <c r="A606" s="5" t="s">
        <v>1516</v>
      </c>
      <c r="B606" s="14">
        <v>12</v>
      </c>
    </row>
    <row r="607" spans="1:2" x14ac:dyDescent="0.2">
      <c r="A607" s="5" t="s">
        <v>1071</v>
      </c>
      <c r="B607" s="14">
        <v>3</v>
      </c>
    </row>
    <row r="608" spans="1:2" x14ac:dyDescent="0.2">
      <c r="A608" s="5" t="s">
        <v>1981</v>
      </c>
      <c r="B608" s="14">
        <v>3</v>
      </c>
    </row>
    <row r="609" spans="1:2" x14ac:dyDescent="0.2">
      <c r="A609" s="5" t="s">
        <v>2248</v>
      </c>
      <c r="B609" s="14">
        <v>5</v>
      </c>
    </row>
    <row r="610" spans="1:2" x14ac:dyDescent="0.2">
      <c r="A610" s="5" t="s">
        <v>1878</v>
      </c>
      <c r="B610" s="14">
        <v>4</v>
      </c>
    </row>
    <row r="611" spans="1:2" x14ac:dyDescent="0.2">
      <c r="A611" s="5" t="s">
        <v>1399</v>
      </c>
      <c r="B611" s="14">
        <v>3</v>
      </c>
    </row>
    <row r="612" spans="1:2" x14ac:dyDescent="0.2">
      <c r="A612" s="5" t="s">
        <v>1518</v>
      </c>
      <c r="B612" s="14">
        <v>7</v>
      </c>
    </row>
    <row r="613" spans="1:2" x14ac:dyDescent="0.2">
      <c r="A613" s="5" t="s">
        <v>1614</v>
      </c>
      <c r="B613" s="14">
        <v>7</v>
      </c>
    </row>
    <row r="614" spans="1:2" x14ac:dyDescent="0.2">
      <c r="A614" s="5" t="s">
        <v>634</v>
      </c>
      <c r="B614" s="14">
        <v>6</v>
      </c>
    </row>
    <row r="615" spans="1:2" x14ac:dyDescent="0.2">
      <c r="A615" s="5" t="s">
        <v>2250</v>
      </c>
      <c r="B615" s="14">
        <v>6</v>
      </c>
    </row>
    <row r="616" spans="1:2" x14ac:dyDescent="0.2">
      <c r="A616" s="5" t="s">
        <v>312</v>
      </c>
      <c r="B616" s="14">
        <v>16</v>
      </c>
    </row>
    <row r="617" spans="1:2" x14ac:dyDescent="0.2">
      <c r="A617" s="5" t="s">
        <v>1019</v>
      </c>
      <c r="B617" s="14">
        <v>8</v>
      </c>
    </row>
    <row r="618" spans="1:2" x14ac:dyDescent="0.2">
      <c r="A618" s="5" t="s">
        <v>2252</v>
      </c>
      <c r="B618" s="14">
        <v>2</v>
      </c>
    </row>
    <row r="619" spans="1:2" x14ac:dyDescent="0.2">
      <c r="A619" s="5" t="s">
        <v>1213</v>
      </c>
      <c r="B619" s="14">
        <v>8</v>
      </c>
    </row>
    <row r="620" spans="1:2" x14ac:dyDescent="0.2">
      <c r="A620" s="5" t="s">
        <v>373</v>
      </c>
      <c r="B620" s="14">
        <v>3</v>
      </c>
    </row>
    <row r="621" spans="1:2" x14ac:dyDescent="0.2">
      <c r="A621" s="5" t="s">
        <v>439</v>
      </c>
      <c r="B621" s="14">
        <v>9</v>
      </c>
    </row>
    <row r="622" spans="1:2" x14ac:dyDescent="0.2">
      <c r="A622" s="5" t="s">
        <v>481</v>
      </c>
      <c r="B622" s="14">
        <v>2</v>
      </c>
    </row>
    <row r="623" spans="1:2" x14ac:dyDescent="0.2">
      <c r="A623" s="5" t="s">
        <v>2254</v>
      </c>
      <c r="B623" s="14">
        <v>7</v>
      </c>
    </row>
    <row r="624" spans="1:2" x14ac:dyDescent="0.2">
      <c r="A624" s="5" t="s">
        <v>1717</v>
      </c>
      <c r="B624" s="14">
        <v>4</v>
      </c>
    </row>
    <row r="625" spans="1:2" x14ac:dyDescent="0.2">
      <c r="A625" s="5" t="s">
        <v>1296</v>
      </c>
      <c r="B625" s="14">
        <v>5</v>
      </c>
    </row>
    <row r="626" spans="1:2" x14ac:dyDescent="0.2">
      <c r="A626" s="5" t="s">
        <v>2256</v>
      </c>
      <c r="B626" s="14">
        <v>20</v>
      </c>
    </row>
    <row r="627" spans="1:2" x14ac:dyDescent="0.2">
      <c r="A627" s="5" t="s">
        <v>1021</v>
      </c>
      <c r="B627" s="14">
        <v>9</v>
      </c>
    </row>
    <row r="628" spans="1:2" x14ac:dyDescent="0.2">
      <c r="A628" s="5" t="s">
        <v>1401</v>
      </c>
      <c r="B628" s="14">
        <v>10</v>
      </c>
    </row>
    <row r="629" spans="1:2" x14ac:dyDescent="0.2">
      <c r="A629" s="5" t="s">
        <v>1240</v>
      </c>
      <c r="B629" s="14">
        <v>18</v>
      </c>
    </row>
    <row r="630" spans="1:2" x14ac:dyDescent="0.2">
      <c r="A630" s="5" t="s">
        <v>2258</v>
      </c>
      <c r="B630" s="14">
        <v>6</v>
      </c>
    </row>
    <row r="631" spans="1:2" x14ac:dyDescent="0.2">
      <c r="A631" s="5" t="s">
        <v>1298</v>
      </c>
      <c r="B631" s="14">
        <v>11</v>
      </c>
    </row>
    <row r="632" spans="1:2" x14ac:dyDescent="0.2">
      <c r="A632" s="5" t="s">
        <v>1838</v>
      </c>
      <c r="B632" s="14">
        <v>6</v>
      </c>
    </row>
    <row r="633" spans="1:2" x14ac:dyDescent="0.2">
      <c r="A633" s="5" t="s">
        <v>1403</v>
      </c>
      <c r="B633" s="14">
        <v>6</v>
      </c>
    </row>
    <row r="634" spans="1:2" x14ac:dyDescent="0.2">
      <c r="A634" s="5" t="s">
        <v>1788</v>
      </c>
      <c r="B634" s="14">
        <v>3</v>
      </c>
    </row>
    <row r="635" spans="1:2" x14ac:dyDescent="0.2">
      <c r="A635" s="5" t="s">
        <v>207</v>
      </c>
      <c r="B635" s="14">
        <v>6</v>
      </c>
    </row>
    <row r="636" spans="1:2" x14ac:dyDescent="0.2">
      <c r="A636" s="5" t="s">
        <v>252</v>
      </c>
      <c r="B636" s="14">
        <v>22</v>
      </c>
    </row>
    <row r="637" spans="1:2" x14ac:dyDescent="0.2">
      <c r="A637" s="5" t="s">
        <v>2260</v>
      </c>
      <c r="B637" s="14">
        <v>9</v>
      </c>
    </row>
    <row r="638" spans="1:2" x14ac:dyDescent="0.2">
      <c r="A638" s="5" t="s">
        <v>1407</v>
      </c>
      <c r="B638" s="14">
        <v>14</v>
      </c>
    </row>
    <row r="639" spans="1:2" x14ac:dyDescent="0.2">
      <c r="A639" s="5" t="s">
        <v>1701</v>
      </c>
      <c r="B639" s="14">
        <v>6</v>
      </c>
    </row>
    <row r="640" spans="1:2" x14ac:dyDescent="0.2">
      <c r="A640" s="5" t="s">
        <v>1409</v>
      </c>
      <c r="B640" s="14">
        <v>7</v>
      </c>
    </row>
    <row r="641" spans="1:2" x14ac:dyDescent="0.2">
      <c r="A641" s="5" t="s">
        <v>223</v>
      </c>
      <c r="B641" s="14">
        <v>6</v>
      </c>
    </row>
    <row r="642" spans="1:2" x14ac:dyDescent="0.2">
      <c r="A642" s="5" t="s">
        <v>2262</v>
      </c>
      <c r="B642" s="14">
        <v>4</v>
      </c>
    </row>
    <row r="643" spans="1:2" x14ac:dyDescent="0.2">
      <c r="A643" s="5" t="s">
        <v>2264</v>
      </c>
      <c r="B643" s="14">
        <v>6</v>
      </c>
    </row>
    <row r="644" spans="1:2" x14ac:dyDescent="0.2">
      <c r="A644" s="5" t="s">
        <v>2266</v>
      </c>
      <c r="B644" s="14">
        <v>8</v>
      </c>
    </row>
    <row r="645" spans="1:2" x14ac:dyDescent="0.2">
      <c r="A645" s="5" t="s">
        <v>1796</v>
      </c>
      <c r="B645" s="14">
        <v>1</v>
      </c>
    </row>
    <row r="646" spans="1:2" x14ac:dyDescent="0.2">
      <c r="A646" s="5" t="s">
        <v>609</v>
      </c>
      <c r="B646" s="14">
        <v>3</v>
      </c>
    </row>
    <row r="647" spans="1:2" x14ac:dyDescent="0.2">
      <c r="A647" s="5" t="s">
        <v>1024</v>
      </c>
      <c r="B647" s="14">
        <v>3</v>
      </c>
    </row>
    <row r="648" spans="1:2" x14ac:dyDescent="0.2">
      <c r="A648" s="5" t="s">
        <v>1942</v>
      </c>
      <c r="B648" s="14">
        <v>17</v>
      </c>
    </row>
    <row r="649" spans="1:2" x14ac:dyDescent="0.2">
      <c r="A649" s="5" t="s">
        <v>745</v>
      </c>
      <c r="B649" s="14">
        <v>13</v>
      </c>
    </row>
    <row r="650" spans="1:2" x14ac:dyDescent="0.2">
      <c r="A650" s="5" t="s">
        <v>212</v>
      </c>
      <c r="B650" s="14">
        <v>2</v>
      </c>
    </row>
    <row r="651" spans="1:2" x14ac:dyDescent="0.2">
      <c r="A651" s="5" t="s">
        <v>955</v>
      </c>
      <c r="B651" s="14">
        <v>7</v>
      </c>
    </row>
    <row r="652" spans="1:2" x14ac:dyDescent="0.2">
      <c r="A652" s="5" t="s">
        <v>2268</v>
      </c>
      <c r="B652" s="14">
        <v>7</v>
      </c>
    </row>
    <row r="653" spans="1:2" x14ac:dyDescent="0.2">
      <c r="A653" s="5" t="s">
        <v>2270</v>
      </c>
      <c r="B653" s="14">
        <v>7</v>
      </c>
    </row>
    <row r="654" spans="1:2" x14ac:dyDescent="0.2">
      <c r="A654" s="5" t="s">
        <v>2272</v>
      </c>
      <c r="B654" s="14">
        <v>1</v>
      </c>
    </row>
    <row r="655" spans="1:2" x14ac:dyDescent="0.2">
      <c r="A655" s="5" t="s">
        <v>530</v>
      </c>
      <c r="B655" s="14">
        <v>15</v>
      </c>
    </row>
    <row r="656" spans="1:2" x14ac:dyDescent="0.2">
      <c r="A656" s="5" t="s">
        <v>108</v>
      </c>
      <c r="B656" s="14">
        <v>3</v>
      </c>
    </row>
    <row r="657" spans="1:2" x14ac:dyDescent="0.2">
      <c r="A657" s="5" t="s">
        <v>1026</v>
      </c>
      <c r="B657" s="14">
        <v>6</v>
      </c>
    </row>
    <row r="658" spans="1:2" x14ac:dyDescent="0.2">
      <c r="A658" s="5" t="s">
        <v>179</v>
      </c>
      <c r="B658" s="14">
        <v>4</v>
      </c>
    </row>
    <row r="659" spans="1:2" x14ac:dyDescent="0.2">
      <c r="A659" s="5" t="s">
        <v>1241</v>
      </c>
      <c r="B659" s="14">
        <v>2</v>
      </c>
    </row>
    <row r="660" spans="1:2" x14ac:dyDescent="0.2">
      <c r="A660" s="5" t="s">
        <v>2274</v>
      </c>
      <c r="B660" s="14">
        <v>20</v>
      </c>
    </row>
    <row r="661" spans="1:2" x14ac:dyDescent="0.2">
      <c r="A661" s="5" t="s">
        <v>197</v>
      </c>
      <c r="B661" s="14">
        <v>3</v>
      </c>
    </row>
    <row r="662" spans="1:2" x14ac:dyDescent="0.2">
      <c r="A662" s="5" t="s">
        <v>815</v>
      </c>
      <c r="B662" s="14">
        <v>10</v>
      </c>
    </row>
    <row r="663" spans="1:2" x14ac:dyDescent="0.2">
      <c r="A663" s="5" t="s">
        <v>1967</v>
      </c>
      <c r="B663" s="14">
        <v>3</v>
      </c>
    </row>
    <row r="664" spans="1:2" x14ac:dyDescent="0.2">
      <c r="A664" s="5" t="s">
        <v>748</v>
      </c>
      <c r="B664" s="14">
        <v>11</v>
      </c>
    </row>
    <row r="665" spans="1:2" x14ac:dyDescent="0.2">
      <c r="A665" s="5" t="s">
        <v>648</v>
      </c>
      <c r="B665" s="14">
        <v>2</v>
      </c>
    </row>
    <row r="666" spans="1:2" x14ac:dyDescent="0.2">
      <c r="A666" s="5" t="s">
        <v>1411</v>
      </c>
      <c r="B666" s="14">
        <v>7</v>
      </c>
    </row>
    <row r="667" spans="1:2" x14ac:dyDescent="0.2">
      <c r="A667" s="5" t="s">
        <v>1840</v>
      </c>
      <c r="B667" s="14">
        <v>8</v>
      </c>
    </row>
    <row r="668" spans="1:2" x14ac:dyDescent="0.2">
      <c r="A668" s="5" t="s">
        <v>1205</v>
      </c>
      <c r="B668" s="14">
        <v>16</v>
      </c>
    </row>
    <row r="669" spans="1:2" x14ac:dyDescent="0.2">
      <c r="A669" s="5" t="s">
        <v>441</v>
      </c>
      <c r="B669" s="14">
        <v>6</v>
      </c>
    </row>
    <row r="670" spans="1:2" x14ac:dyDescent="0.2">
      <c r="A670" s="5" t="s">
        <v>1843</v>
      </c>
      <c r="B670" s="14">
        <v>3</v>
      </c>
    </row>
    <row r="671" spans="1:2" x14ac:dyDescent="0.2">
      <c r="A671" s="5" t="s">
        <v>264</v>
      </c>
      <c r="B671" s="14">
        <v>4</v>
      </c>
    </row>
    <row r="672" spans="1:2" x14ac:dyDescent="0.2">
      <c r="A672" s="5" t="s">
        <v>444</v>
      </c>
      <c r="B672" s="14">
        <v>0</v>
      </c>
    </row>
    <row r="673" spans="1:2" x14ac:dyDescent="0.2">
      <c r="A673" s="5" t="s">
        <v>1030</v>
      </c>
      <c r="B673" s="14">
        <v>6</v>
      </c>
    </row>
    <row r="674" spans="1:2" x14ac:dyDescent="0.2">
      <c r="A674" s="5" t="s">
        <v>611</v>
      </c>
      <c r="B674" s="14">
        <v>8</v>
      </c>
    </row>
    <row r="675" spans="1:2" x14ac:dyDescent="0.2">
      <c r="A675" s="5" t="s">
        <v>2277</v>
      </c>
      <c r="B675" s="14">
        <v>11</v>
      </c>
    </row>
    <row r="676" spans="1:2" x14ac:dyDescent="0.2">
      <c r="A676" s="5" t="s">
        <v>2279</v>
      </c>
      <c r="B676" s="14">
        <v>5</v>
      </c>
    </row>
    <row r="677" spans="1:2" x14ac:dyDescent="0.2">
      <c r="A677" s="5" t="s">
        <v>2281</v>
      </c>
      <c r="B677" s="14">
        <v>10</v>
      </c>
    </row>
    <row r="678" spans="1:2" x14ac:dyDescent="0.2">
      <c r="A678" s="5" t="s">
        <v>423</v>
      </c>
      <c r="B678" s="14">
        <v>3</v>
      </c>
    </row>
    <row r="679" spans="1:2" x14ac:dyDescent="0.2">
      <c r="A679" s="5" t="s">
        <v>1415</v>
      </c>
      <c r="B679" s="14">
        <v>3</v>
      </c>
    </row>
    <row r="680" spans="1:2" x14ac:dyDescent="0.2">
      <c r="A680" s="5" t="s">
        <v>636</v>
      </c>
      <c r="B680" s="14">
        <v>4</v>
      </c>
    </row>
    <row r="681" spans="1:2" x14ac:dyDescent="0.2">
      <c r="A681" s="5" t="s">
        <v>100</v>
      </c>
      <c r="B681" s="14">
        <v>4</v>
      </c>
    </row>
    <row r="682" spans="1:2" x14ac:dyDescent="0.2">
      <c r="A682" s="5" t="s">
        <v>1253</v>
      </c>
      <c r="B682" s="14">
        <v>5</v>
      </c>
    </row>
    <row r="683" spans="1:2" x14ac:dyDescent="0.2">
      <c r="A683" s="5" t="s">
        <v>2283</v>
      </c>
      <c r="B683" s="14">
        <v>9</v>
      </c>
    </row>
    <row r="684" spans="1:2" x14ac:dyDescent="0.2">
      <c r="A684" s="5" t="s">
        <v>1149</v>
      </c>
      <c r="B684" s="14">
        <v>3</v>
      </c>
    </row>
    <row r="685" spans="1:2" x14ac:dyDescent="0.2">
      <c r="A685" s="5" t="s">
        <v>2285</v>
      </c>
      <c r="B685" s="14">
        <v>5</v>
      </c>
    </row>
    <row r="686" spans="1:2" x14ac:dyDescent="0.2">
      <c r="A686" s="5" t="s">
        <v>2287</v>
      </c>
      <c r="B686" s="14">
        <v>4</v>
      </c>
    </row>
    <row r="687" spans="1:2" x14ac:dyDescent="0.2">
      <c r="A687" s="5" t="s">
        <v>1597</v>
      </c>
      <c r="B687" s="14">
        <v>2</v>
      </c>
    </row>
    <row r="688" spans="1:2" x14ac:dyDescent="0.2">
      <c r="A688" s="5" t="s">
        <v>1995</v>
      </c>
      <c r="B688" s="14">
        <v>8</v>
      </c>
    </row>
    <row r="689" spans="1:2" x14ac:dyDescent="0.2">
      <c r="A689" s="5" t="s">
        <v>2289</v>
      </c>
      <c r="B689" s="14">
        <v>4</v>
      </c>
    </row>
    <row r="690" spans="1:2" x14ac:dyDescent="0.2">
      <c r="A690" s="5" t="s">
        <v>508</v>
      </c>
      <c r="B690" s="14">
        <v>98</v>
      </c>
    </row>
    <row r="691" spans="1:2" x14ac:dyDescent="0.2">
      <c r="A691" s="5" t="s">
        <v>707</v>
      </c>
      <c r="B691" s="14">
        <v>9</v>
      </c>
    </row>
    <row r="692" spans="1:2" x14ac:dyDescent="0.2">
      <c r="A692" s="5" t="s">
        <v>511</v>
      </c>
      <c r="B692" s="14">
        <v>8</v>
      </c>
    </row>
    <row r="693" spans="1:2" x14ac:dyDescent="0.2">
      <c r="A693" s="5" t="s">
        <v>871</v>
      </c>
      <c r="B693" s="14">
        <v>6</v>
      </c>
    </row>
    <row r="694" spans="1:2" x14ac:dyDescent="0.2">
      <c r="A694" s="5" t="s">
        <v>159</v>
      </c>
      <c r="B694" s="14">
        <v>17</v>
      </c>
    </row>
    <row r="695" spans="1:2" x14ac:dyDescent="0.2">
      <c r="A695" s="5" t="s">
        <v>1637</v>
      </c>
      <c r="B695" s="14">
        <v>4</v>
      </c>
    </row>
    <row r="696" spans="1:2" x14ac:dyDescent="0.2">
      <c r="A696" s="5" t="s">
        <v>1521</v>
      </c>
      <c r="B696" s="14">
        <v>17</v>
      </c>
    </row>
    <row r="697" spans="1:2" x14ac:dyDescent="0.2">
      <c r="A697" s="5" t="s">
        <v>1772</v>
      </c>
      <c r="B697" s="14">
        <v>10</v>
      </c>
    </row>
    <row r="698" spans="1:2" x14ac:dyDescent="0.2">
      <c r="A698" s="5" t="s">
        <v>2291</v>
      </c>
      <c r="B698" s="14">
        <v>5</v>
      </c>
    </row>
    <row r="699" spans="1:2" x14ac:dyDescent="0.2">
      <c r="A699" s="5" t="s">
        <v>730</v>
      </c>
      <c r="B699" s="14">
        <v>6</v>
      </c>
    </row>
    <row r="700" spans="1:2" x14ac:dyDescent="0.2">
      <c r="A700" s="5" t="s">
        <v>155</v>
      </c>
      <c r="B700" s="14">
        <v>6</v>
      </c>
    </row>
    <row r="701" spans="1:2" x14ac:dyDescent="0.2">
      <c r="A701" s="5" t="s">
        <v>1033</v>
      </c>
      <c r="B701" s="14">
        <v>1</v>
      </c>
    </row>
    <row r="702" spans="1:2" x14ac:dyDescent="0.2">
      <c r="A702" s="5" t="s">
        <v>929</v>
      </c>
      <c r="B702" s="14">
        <v>5</v>
      </c>
    </row>
    <row r="703" spans="1:2" x14ac:dyDescent="0.2">
      <c r="A703" s="5" t="s">
        <v>2293</v>
      </c>
      <c r="B703" s="14">
        <v>5</v>
      </c>
    </row>
    <row r="704" spans="1:2" x14ac:dyDescent="0.2">
      <c r="A704" s="5" t="s">
        <v>957</v>
      </c>
      <c r="B704" s="14">
        <v>11</v>
      </c>
    </row>
    <row r="705" spans="1:2" x14ac:dyDescent="0.2">
      <c r="A705" s="5" t="s">
        <v>1675</v>
      </c>
      <c r="B705" s="14">
        <v>3</v>
      </c>
    </row>
    <row r="706" spans="1:2" x14ac:dyDescent="0.2">
      <c r="A706" s="5" t="s">
        <v>1677</v>
      </c>
      <c r="B706" s="14">
        <v>5</v>
      </c>
    </row>
    <row r="707" spans="1:2" x14ac:dyDescent="0.2">
      <c r="A707" s="5" t="s">
        <v>532</v>
      </c>
      <c r="B707" s="14">
        <v>5</v>
      </c>
    </row>
    <row r="708" spans="1:2" x14ac:dyDescent="0.2">
      <c r="A708" s="5" t="s">
        <v>1036</v>
      </c>
      <c r="B708" s="14">
        <v>5</v>
      </c>
    </row>
    <row r="709" spans="1:2" x14ac:dyDescent="0.2">
      <c r="A709" s="5" t="s">
        <v>2295</v>
      </c>
      <c r="B709" s="14">
        <v>2</v>
      </c>
    </row>
    <row r="710" spans="1:2" x14ac:dyDescent="0.2">
      <c r="A710" s="5" t="s">
        <v>614</v>
      </c>
      <c r="B710" s="14">
        <v>7</v>
      </c>
    </row>
    <row r="711" spans="1:2" x14ac:dyDescent="0.2">
      <c r="A711" s="5" t="s">
        <v>2297</v>
      </c>
      <c r="B711" s="14">
        <v>14</v>
      </c>
    </row>
    <row r="712" spans="1:2" x14ac:dyDescent="0.2">
      <c r="A712" s="5" t="s">
        <v>1217</v>
      </c>
      <c r="B712" s="14">
        <v>8</v>
      </c>
    </row>
    <row r="713" spans="1:2" x14ac:dyDescent="0.2">
      <c r="A713" s="5" t="s">
        <v>1182</v>
      </c>
      <c r="B713" s="14">
        <v>11</v>
      </c>
    </row>
    <row r="714" spans="1:2" x14ac:dyDescent="0.2">
      <c r="A714" s="5" t="s">
        <v>1115</v>
      </c>
      <c r="B714" s="14">
        <v>9</v>
      </c>
    </row>
    <row r="715" spans="1:2" x14ac:dyDescent="0.2">
      <c r="A715" s="5" t="s">
        <v>1300</v>
      </c>
      <c r="B715" s="14">
        <v>6</v>
      </c>
    </row>
    <row r="716" spans="1:2" x14ac:dyDescent="0.2">
      <c r="A716" s="5" t="s">
        <v>2299</v>
      </c>
      <c r="B716" s="14">
        <v>4</v>
      </c>
    </row>
    <row r="717" spans="1:2" x14ac:dyDescent="0.2">
      <c r="A717" s="5" t="s">
        <v>718</v>
      </c>
      <c r="B717" s="14">
        <v>6</v>
      </c>
    </row>
    <row r="718" spans="1:2" x14ac:dyDescent="0.2">
      <c r="A718" s="5" t="s">
        <v>2301</v>
      </c>
      <c r="B718" s="14">
        <v>7</v>
      </c>
    </row>
    <row r="719" spans="1:2" x14ac:dyDescent="0.2">
      <c r="A719" s="5" t="s">
        <v>1945</v>
      </c>
      <c r="B719" s="14">
        <v>4</v>
      </c>
    </row>
    <row r="720" spans="1:2" x14ac:dyDescent="0.2">
      <c r="A720" s="5" t="s">
        <v>1038</v>
      </c>
      <c r="B720" s="14">
        <v>3</v>
      </c>
    </row>
    <row r="721" spans="1:2" x14ac:dyDescent="0.2">
      <c r="A721" s="5" t="s">
        <v>330</v>
      </c>
      <c r="B721" s="14">
        <v>6</v>
      </c>
    </row>
    <row r="722" spans="1:2" x14ac:dyDescent="0.2">
      <c r="A722" s="5" t="s">
        <v>2304</v>
      </c>
      <c r="B722" s="14">
        <v>10</v>
      </c>
    </row>
    <row r="723" spans="1:2" x14ac:dyDescent="0.2">
      <c r="A723" s="5" t="s">
        <v>1846</v>
      </c>
      <c r="B723" s="14">
        <v>1</v>
      </c>
    </row>
    <row r="724" spans="1:2" x14ac:dyDescent="0.2">
      <c r="A724" s="5" t="s">
        <v>1947</v>
      </c>
      <c r="B724" s="14">
        <v>10</v>
      </c>
    </row>
    <row r="725" spans="1:2" x14ac:dyDescent="0.2">
      <c r="A725" s="5" t="s">
        <v>1524</v>
      </c>
      <c r="B725" s="14">
        <v>10</v>
      </c>
    </row>
    <row r="726" spans="1:2" x14ac:dyDescent="0.2">
      <c r="A726" s="5" t="s">
        <v>2307</v>
      </c>
      <c r="B726" s="14">
        <v>10</v>
      </c>
    </row>
    <row r="727" spans="1:2" x14ac:dyDescent="0.2">
      <c r="A727" s="5" t="s">
        <v>1848</v>
      </c>
      <c r="B727" s="14">
        <v>5</v>
      </c>
    </row>
    <row r="728" spans="1:2" x14ac:dyDescent="0.2">
      <c r="A728" s="5" t="s">
        <v>446</v>
      </c>
      <c r="B728" s="14">
        <v>22</v>
      </c>
    </row>
    <row r="729" spans="1:2" x14ac:dyDescent="0.2">
      <c r="A729" s="5" t="s">
        <v>1527</v>
      </c>
      <c r="B729" s="14">
        <v>4</v>
      </c>
    </row>
    <row r="730" spans="1:2" x14ac:dyDescent="0.2">
      <c r="A730" s="5" t="s">
        <v>1419</v>
      </c>
      <c r="B730" s="14">
        <v>2</v>
      </c>
    </row>
    <row r="731" spans="1:2" x14ac:dyDescent="0.2">
      <c r="A731" s="5" t="s">
        <v>2309</v>
      </c>
      <c r="B731" s="14">
        <v>1</v>
      </c>
    </row>
    <row r="732" spans="1:2" x14ac:dyDescent="0.2">
      <c r="A732" s="5" t="s">
        <v>2312</v>
      </c>
      <c r="B732" s="14">
        <v>6</v>
      </c>
    </row>
    <row r="733" spans="1:2" x14ac:dyDescent="0.2">
      <c r="A733" s="5" t="s">
        <v>94</v>
      </c>
      <c r="B733" s="14">
        <v>6</v>
      </c>
    </row>
    <row r="734" spans="1:2" x14ac:dyDescent="0.2">
      <c r="A734" s="5" t="s">
        <v>2314</v>
      </c>
      <c r="B734" s="14">
        <v>0</v>
      </c>
    </row>
    <row r="735" spans="1:2" x14ac:dyDescent="0.2">
      <c r="A735" s="5" t="s">
        <v>398</v>
      </c>
      <c r="B735" s="14">
        <v>6</v>
      </c>
    </row>
    <row r="736" spans="1:2" x14ac:dyDescent="0.2">
      <c r="A736" s="5" t="s">
        <v>721</v>
      </c>
      <c r="B736" s="14">
        <v>6</v>
      </c>
    </row>
    <row r="737" spans="1:2" x14ac:dyDescent="0.2">
      <c r="A737" s="5" t="s">
        <v>873</v>
      </c>
      <c r="B737" s="14">
        <v>6</v>
      </c>
    </row>
    <row r="738" spans="1:2" x14ac:dyDescent="0.2">
      <c r="A738" s="5" t="s">
        <v>616</v>
      </c>
      <c r="B738" s="14">
        <v>21</v>
      </c>
    </row>
    <row r="739" spans="1:2" x14ac:dyDescent="0.2">
      <c r="A739" s="5" t="s">
        <v>2316</v>
      </c>
      <c r="B739" s="14">
        <v>4</v>
      </c>
    </row>
    <row r="740" spans="1:2" x14ac:dyDescent="0.2">
      <c r="A740" s="5" t="s">
        <v>931</v>
      </c>
      <c r="B740" s="14">
        <v>11</v>
      </c>
    </row>
    <row r="741" spans="1:2" x14ac:dyDescent="0.2">
      <c r="A741" s="5" t="s">
        <v>194</v>
      </c>
      <c r="B741" s="14">
        <v>2</v>
      </c>
    </row>
    <row r="742" spans="1:2" x14ac:dyDescent="0.2">
      <c r="A742" s="5" t="s">
        <v>321</v>
      </c>
      <c r="B742" s="14">
        <v>6</v>
      </c>
    </row>
    <row r="743" spans="1:2" x14ac:dyDescent="0.2">
      <c r="A743" s="5" t="s">
        <v>2318</v>
      </c>
      <c r="B743" s="14">
        <v>15</v>
      </c>
    </row>
    <row r="744" spans="1:2" x14ac:dyDescent="0.2">
      <c r="A744" s="5" t="s">
        <v>1421</v>
      </c>
      <c r="B744" s="14">
        <v>4</v>
      </c>
    </row>
    <row r="745" spans="1:2" x14ac:dyDescent="0.2">
      <c r="A745" s="5" t="s">
        <v>1850</v>
      </c>
      <c r="B745" s="14">
        <v>2</v>
      </c>
    </row>
    <row r="746" spans="1:2" x14ac:dyDescent="0.2">
      <c r="A746" s="5" t="s">
        <v>2320</v>
      </c>
      <c r="B746" s="14">
        <v>5</v>
      </c>
    </row>
    <row r="747" spans="1:2" x14ac:dyDescent="0.2">
      <c r="A747" s="5" t="s">
        <v>1679</v>
      </c>
      <c r="B747" s="14">
        <v>3</v>
      </c>
    </row>
    <row r="748" spans="1:2" x14ac:dyDescent="0.2">
      <c r="A748" s="5" t="s">
        <v>1184</v>
      </c>
      <c r="B748" s="14">
        <v>8</v>
      </c>
    </row>
    <row r="749" spans="1:2" x14ac:dyDescent="0.2">
      <c r="A749" s="5" t="s">
        <v>726</v>
      </c>
      <c r="B749" s="14">
        <v>7</v>
      </c>
    </row>
    <row r="750" spans="1:2" x14ac:dyDescent="0.2">
      <c r="A750" s="5" t="s">
        <v>933</v>
      </c>
      <c r="B750" s="14">
        <v>37</v>
      </c>
    </row>
    <row r="751" spans="1:2" x14ac:dyDescent="0.2">
      <c r="A751" s="5" t="s">
        <v>804</v>
      </c>
      <c r="B751" s="14">
        <v>5</v>
      </c>
    </row>
    <row r="752" spans="1:2" x14ac:dyDescent="0.2">
      <c r="A752" s="5" t="s">
        <v>1852</v>
      </c>
      <c r="B752" s="14">
        <v>13</v>
      </c>
    </row>
    <row r="753" spans="1:2" x14ac:dyDescent="0.2">
      <c r="A753" s="5" t="s">
        <v>1529</v>
      </c>
      <c r="B753" s="14">
        <v>10</v>
      </c>
    </row>
    <row r="754" spans="1:2" x14ac:dyDescent="0.2">
      <c r="A754" s="5" t="s">
        <v>449</v>
      </c>
      <c r="B754" s="14">
        <v>6</v>
      </c>
    </row>
    <row r="755" spans="1:2" x14ac:dyDescent="0.2">
      <c r="A755" s="5" t="s">
        <v>1588</v>
      </c>
      <c r="B755" s="14">
        <v>5</v>
      </c>
    </row>
    <row r="756" spans="1:2" x14ac:dyDescent="0.2">
      <c r="A756" s="5" t="s">
        <v>2323</v>
      </c>
      <c r="B756" s="14">
        <v>6</v>
      </c>
    </row>
    <row r="757" spans="1:2" x14ac:dyDescent="0.2">
      <c r="A757" s="5" t="s">
        <v>426</v>
      </c>
      <c r="B757" s="14">
        <v>7</v>
      </c>
    </row>
    <row r="758" spans="1:2" x14ac:dyDescent="0.2">
      <c r="A758" s="5" t="s">
        <v>2326</v>
      </c>
      <c r="B758" s="14">
        <v>15</v>
      </c>
    </row>
    <row r="759" spans="1:2" x14ac:dyDescent="0.2">
      <c r="A759" s="5" t="s">
        <v>1854</v>
      </c>
      <c r="B759" s="14">
        <v>8</v>
      </c>
    </row>
    <row r="760" spans="1:2" x14ac:dyDescent="0.2">
      <c r="A760" s="5" t="s">
        <v>1423</v>
      </c>
      <c r="B760" s="14">
        <v>8</v>
      </c>
    </row>
    <row r="761" spans="1:2" x14ac:dyDescent="0.2">
      <c r="A761" s="5" t="s">
        <v>1531</v>
      </c>
      <c r="B761" s="14">
        <v>14</v>
      </c>
    </row>
    <row r="762" spans="1:2" x14ac:dyDescent="0.2">
      <c r="A762" s="5" t="s">
        <v>467</v>
      </c>
      <c r="B762" s="14">
        <v>6</v>
      </c>
    </row>
    <row r="763" spans="1:2" x14ac:dyDescent="0.2">
      <c r="A763" s="5" t="s">
        <v>1971</v>
      </c>
      <c r="B763" s="14">
        <v>27</v>
      </c>
    </row>
    <row r="764" spans="1:2" x14ac:dyDescent="0.2">
      <c r="A764" s="5" t="s">
        <v>243</v>
      </c>
      <c r="B764" s="14">
        <v>2</v>
      </c>
    </row>
    <row r="765" spans="1:2" x14ac:dyDescent="0.2">
      <c r="A765" s="5" t="s">
        <v>2328</v>
      </c>
      <c r="B765" s="14">
        <v>7</v>
      </c>
    </row>
    <row r="766" spans="1:2" x14ac:dyDescent="0.2">
      <c r="A766" s="5" t="s">
        <v>410</v>
      </c>
      <c r="B766" s="14">
        <v>3</v>
      </c>
    </row>
    <row r="767" spans="1:2" x14ac:dyDescent="0.2">
      <c r="A767" s="5" t="s">
        <v>83</v>
      </c>
      <c r="B767" s="14">
        <v>3</v>
      </c>
    </row>
    <row r="768" spans="1:2" x14ac:dyDescent="0.2">
      <c r="A768" s="5" t="s">
        <v>2330</v>
      </c>
      <c r="B768" s="14">
        <v>1</v>
      </c>
    </row>
    <row r="769" spans="1:2" x14ac:dyDescent="0.2">
      <c r="A769" s="5" t="s">
        <v>226</v>
      </c>
      <c r="B769" s="14">
        <v>7</v>
      </c>
    </row>
    <row r="770" spans="1:2" x14ac:dyDescent="0.2">
      <c r="A770" s="5" t="s">
        <v>1681</v>
      </c>
      <c r="B770" s="14">
        <v>10</v>
      </c>
    </row>
    <row r="771" spans="1:2" x14ac:dyDescent="0.2">
      <c r="A771" s="5" t="s">
        <v>1890</v>
      </c>
      <c r="B771" s="14">
        <v>2</v>
      </c>
    </row>
    <row r="772" spans="1:2" x14ac:dyDescent="0.2">
      <c r="A772" s="5" t="s">
        <v>503</v>
      </c>
      <c r="B772" s="14">
        <v>5</v>
      </c>
    </row>
    <row r="773" spans="1:2" x14ac:dyDescent="0.2">
      <c r="A773" s="5" t="s">
        <v>1302</v>
      </c>
      <c r="B773" s="14">
        <v>4</v>
      </c>
    </row>
    <row r="774" spans="1:2" x14ac:dyDescent="0.2">
      <c r="A774" s="5" t="s">
        <v>2332</v>
      </c>
      <c r="B774" s="14">
        <v>15</v>
      </c>
    </row>
    <row r="775" spans="1:2" x14ac:dyDescent="0.2">
      <c r="A775" s="5" t="s">
        <v>181</v>
      </c>
      <c r="B775" s="14">
        <v>12</v>
      </c>
    </row>
    <row r="776" spans="1:2" x14ac:dyDescent="0.2">
      <c r="A776" s="5" t="s">
        <v>1425</v>
      </c>
      <c r="B776" s="14">
        <v>9</v>
      </c>
    </row>
    <row r="777" spans="1:2" x14ac:dyDescent="0.2">
      <c r="A777" s="5" t="s">
        <v>534</v>
      </c>
      <c r="B777" s="14">
        <v>4</v>
      </c>
    </row>
    <row r="778" spans="1:2" x14ac:dyDescent="0.2">
      <c r="A778" s="5" t="s">
        <v>2335</v>
      </c>
      <c r="B778" s="14">
        <v>3</v>
      </c>
    </row>
    <row r="779" spans="1:2" x14ac:dyDescent="0.2">
      <c r="A779" s="5" t="s">
        <v>1244</v>
      </c>
      <c r="B779" s="14">
        <v>9</v>
      </c>
    </row>
    <row r="780" spans="1:2" x14ac:dyDescent="0.2">
      <c r="A780" s="5" t="s">
        <v>520</v>
      </c>
      <c r="B780" s="14">
        <v>20</v>
      </c>
    </row>
    <row r="781" spans="1:2" x14ac:dyDescent="0.2">
      <c r="A781" s="5" t="s">
        <v>561</v>
      </c>
      <c r="B781" s="14">
        <v>4</v>
      </c>
    </row>
    <row r="782" spans="1:2" x14ac:dyDescent="0.2">
      <c r="A782" s="5" t="s">
        <v>332</v>
      </c>
      <c r="B782" s="14">
        <v>17</v>
      </c>
    </row>
    <row r="783" spans="1:2" x14ac:dyDescent="0.2">
      <c r="A783" s="5" t="s">
        <v>2337</v>
      </c>
      <c r="B783" s="14">
        <v>14</v>
      </c>
    </row>
    <row r="784" spans="1:2" x14ac:dyDescent="0.2">
      <c r="A784" s="5" t="s">
        <v>1186</v>
      </c>
      <c r="B784" s="14">
        <v>10</v>
      </c>
    </row>
    <row r="785" spans="1:2" x14ac:dyDescent="0.2">
      <c r="A785" s="5" t="s">
        <v>876</v>
      </c>
      <c r="B785" s="14">
        <v>5</v>
      </c>
    </row>
    <row r="786" spans="1:2" x14ac:dyDescent="0.2">
      <c r="A786" s="5" t="s">
        <v>1268</v>
      </c>
      <c r="B786" s="14">
        <v>21</v>
      </c>
    </row>
    <row r="787" spans="1:2" x14ac:dyDescent="0.2">
      <c r="A787" s="5" t="s">
        <v>54</v>
      </c>
      <c r="B787" s="14">
        <v>3</v>
      </c>
    </row>
    <row r="788" spans="1:2" x14ac:dyDescent="0.2">
      <c r="A788" s="5" t="s">
        <v>2340</v>
      </c>
      <c r="B788" s="14">
        <v>2</v>
      </c>
    </row>
    <row r="789" spans="1:2" x14ac:dyDescent="0.2">
      <c r="A789" s="5" t="s">
        <v>1719</v>
      </c>
      <c r="B789" s="14">
        <v>14</v>
      </c>
    </row>
    <row r="790" spans="1:2" x14ac:dyDescent="0.2">
      <c r="A790" s="5" t="s">
        <v>1950</v>
      </c>
      <c r="B790" s="14">
        <v>4</v>
      </c>
    </row>
    <row r="791" spans="1:2" x14ac:dyDescent="0.2">
      <c r="A791" s="5" t="s">
        <v>153</v>
      </c>
      <c r="B791" s="14">
        <v>7</v>
      </c>
    </row>
    <row r="792" spans="1:2" x14ac:dyDescent="0.2">
      <c r="A792" s="5" t="s">
        <v>266</v>
      </c>
      <c r="B792" s="14">
        <v>3</v>
      </c>
    </row>
    <row r="793" spans="1:2" x14ac:dyDescent="0.2">
      <c r="A793" s="5" t="s">
        <v>1974</v>
      </c>
      <c r="B793" s="14">
        <v>5</v>
      </c>
    </row>
    <row r="794" spans="1:2" x14ac:dyDescent="0.2">
      <c r="A794" s="5" t="s">
        <v>290</v>
      </c>
      <c r="B794" s="14">
        <v>3</v>
      </c>
    </row>
    <row r="795" spans="1:2" x14ac:dyDescent="0.2">
      <c r="A795" s="5" t="s">
        <v>1856</v>
      </c>
      <c r="B795" s="14">
        <v>2</v>
      </c>
    </row>
    <row r="796" spans="1:2" x14ac:dyDescent="0.2">
      <c r="A796" s="5" t="s">
        <v>1308</v>
      </c>
      <c r="B796" s="14">
        <v>9</v>
      </c>
    </row>
    <row r="797" spans="1:2" x14ac:dyDescent="0.2">
      <c r="A797" s="5" t="s">
        <v>1304</v>
      </c>
      <c r="B797" s="14">
        <v>7</v>
      </c>
    </row>
    <row r="798" spans="1:2" x14ac:dyDescent="0.2">
      <c r="A798" s="5" t="s">
        <v>2343</v>
      </c>
      <c r="B798" s="14">
        <v>5</v>
      </c>
    </row>
    <row r="799" spans="1:2" x14ac:dyDescent="0.2">
      <c r="A799" s="5" t="s">
        <v>1791</v>
      </c>
      <c r="B799" s="14">
        <v>4</v>
      </c>
    </row>
    <row r="800" spans="1:2" x14ac:dyDescent="0.2">
      <c r="A800" s="5" t="s">
        <v>371</v>
      </c>
      <c r="B800" s="14">
        <v>3</v>
      </c>
    </row>
    <row r="801" spans="1:2" x14ac:dyDescent="0.2">
      <c r="A801" s="5" t="s">
        <v>1976</v>
      </c>
      <c r="B801" s="14">
        <v>9</v>
      </c>
    </row>
    <row r="802" spans="1:2" x14ac:dyDescent="0.2">
      <c r="A802" s="5" t="s">
        <v>619</v>
      </c>
      <c r="B802" s="14">
        <v>3</v>
      </c>
    </row>
    <row r="803" spans="1:2" x14ac:dyDescent="0.2">
      <c r="A803" s="5" t="s">
        <v>1117</v>
      </c>
      <c r="B803" s="14">
        <v>17</v>
      </c>
    </row>
    <row r="804" spans="1:2" x14ac:dyDescent="0.2">
      <c r="A804" s="5" t="s">
        <v>1683</v>
      </c>
      <c r="B804" s="14">
        <v>6</v>
      </c>
    </row>
    <row r="805" spans="1:2" x14ac:dyDescent="0.2">
      <c r="A805" s="5" t="s">
        <v>2345</v>
      </c>
      <c r="B805" s="14">
        <v>2</v>
      </c>
    </row>
    <row r="806" spans="1:2" x14ac:dyDescent="0.2">
      <c r="A806" s="5" t="s">
        <v>451</v>
      </c>
      <c r="B806" s="14">
        <v>4</v>
      </c>
    </row>
    <row r="807" spans="1:2" x14ac:dyDescent="0.2">
      <c r="A807" s="5" t="s">
        <v>2347</v>
      </c>
      <c r="B807" s="14">
        <v>3</v>
      </c>
    </row>
    <row r="808" spans="1:2" x14ac:dyDescent="0.2">
      <c r="A808" s="5" t="s">
        <v>1685</v>
      </c>
      <c r="B808" s="14">
        <v>7</v>
      </c>
    </row>
    <row r="809" spans="1:2" x14ac:dyDescent="0.2">
      <c r="A809" s="5" t="s">
        <v>2348</v>
      </c>
      <c r="B809" s="14">
        <v>3</v>
      </c>
    </row>
    <row r="810" spans="1:2" x14ac:dyDescent="0.2">
      <c r="A810" s="5" t="s">
        <v>274</v>
      </c>
      <c r="B810" s="14">
        <v>1</v>
      </c>
    </row>
    <row r="811" spans="1:2" x14ac:dyDescent="0.2">
      <c r="A811" s="5" t="s">
        <v>2352</v>
      </c>
      <c r="B811" s="14">
        <v>13</v>
      </c>
    </row>
    <row r="812" spans="1:2" x14ac:dyDescent="0.2">
      <c r="A812" s="5" t="s">
        <v>751</v>
      </c>
      <c r="B812" s="14">
        <v>8</v>
      </c>
    </row>
    <row r="813" spans="1:2" x14ac:dyDescent="0.2">
      <c r="A813" s="5" t="s">
        <v>1860</v>
      </c>
      <c r="B813" s="14">
        <v>5</v>
      </c>
    </row>
    <row r="814" spans="1:2" x14ac:dyDescent="0.2">
      <c r="A814" s="5" t="s">
        <v>878</v>
      </c>
      <c r="B814" s="14">
        <v>8</v>
      </c>
    </row>
    <row r="815" spans="1:2" x14ac:dyDescent="0.2">
      <c r="A815" s="5" t="s">
        <v>959</v>
      </c>
      <c r="B815" s="14">
        <v>1</v>
      </c>
    </row>
    <row r="816" spans="1:2" x14ac:dyDescent="0.2">
      <c r="A816" s="5" t="s">
        <v>1993</v>
      </c>
      <c r="B816" s="14">
        <v>8</v>
      </c>
    </row>
    <row r="817" spans="1:2" x14ac:dyDescent="0.2">
      <c r="A817" s="5" t="s">
        <v>1952</v>
      </c>
      <c r="B817" s="14">
        <v>6</v>
      </c>
    </row>
    <row r="818" spans="1:2" x14ac:dyDescent="0.2">
      <c r="A818" s="5" t="s">
        <v>2354</v>
      </c>
      <c r="B818" s="14">
        <v>10</v>
      </c>
    </row>
    <row r="819" spans="1:2" x14ac:dyDescent="0.2">
      <c r="A819" s="5" t="s">
        <v>162</v>
      </c>
      <c r="B819" s="14">
        <v>6</v>
      </c>
    </row>
    <row r="820" spans="1:2" x14ac:dyDescent="0.2">
      <c r="A820" s="5" t="s">
        <v>537</v>
      </c>
      <c r="B820" s="14">
        <v>6</v>
      </c>
    </row>
    <row r="821" spans="1:2" x14ac:dyDescent="0.2">
      <c r="A821" s="5" t="s">
        <v>22</v>
      </c>
      <c r="B821" s="14">
        <v>10</v>
      </c>
    </row>
    <row r="822" spans="1:2" x14ac:dyDescent="0.2">
      <c r="A822" s="5" t="s">
        <v>2356</v>
      </c>
      <c r="B822" s="14">
        <v>6</v>
      </c>
    </row>
    <row r="823" spans="1:2" x14ac:dyDescent="0.2">
      <c r="A823" s="5" t="s">
        <v>2358</v>
      </c>
      <c r="B823" s="14">
        <v>7</v>
      </c>
    </row>
    <row r="824" spans="1:2" x14ac:dyDescent="0.2">
      <c r="A824" s="5" t="s">
        <v>2360</v>
      </c>
      <c r="B824" s="14">
        <v>7</v>
      </c>
    </row>
    <row r="825" spans="1:2" x14ac:dyDescent="0.2">
      <c r="A825" s="5" t="s">
        <v>2362</v>
      </c>
      <c r="B825" s="14">
        <v>8</v>
      </c>
    </row>
    <row r="826" spans="1:2" x14ac:dyDescent="0.2">
      <c r="A826" s="5" t="s">
        <v>1533</v>
      </c>
      <c r="B826" s="14">
        <v>4</v>
      </c>
    </row>
    <row r="827" spans="1:2" x14ac:dyDescent="0.2">
      <c r="A827" s="5" t="s">
        <v>1535</v>
      </c>
      <c r="B827" s="14">
        <v>6</v>
      </c>
    </row>
    <row r="828" spans="1:2" x14ac:dyDescent="0.2">
      <c r="A828" s="5" t="s">
        <v>691</v>
      </c>
      <c r="B828" s="14">
        <v>4</v>
      </c>
    </row>
    <row r="829" spans="1:2" x14ac:dyDescent="0.2">
      <c r="A829" s="5" t="s">
        <v>2364</v>
      </c>
      <c r="B829" s="14">
        <v>3</v>
      </c>
    </row>
    <row r="830" spans="1:2" x14ac:dyDescent="0.2">
      <c r="A830" s="5" t="s">
        <v>693</v>
      </c>
      <c r="B830" s="14">
        <v>7</v>
      </c>
    </row>
    <row r="831" spans="1:2" x14ac:dyDescent="0.2">
      <c r="A831" s="5" t="s">
        <v>2366</v>
      </c>
      <c r="B831" s="14">
        <v>10</v>
      </c>
    </row>
    <row r="832" spans="1:2" x14ac:dyDescent="0.2">
      <c r="A832" s="5" t="s">
        <v>1715</v>
      </c>
      <c r="B832" s="14">
        <v>10</v>
      </c>
    </row>
    <row r="833" spans="1:2" x14ac:dyDescent="0.2">
      <c r="A833" s="5" t="s">
        <v>753</v>
      </c>
      <c r="B833" s="14">
        <v>8</v>
      </c>
    </row>
    <row r="834" spans="1:2" x14ac:dyDescent="0.2">
      <c r="A834" s="5" t="s">
        <v>1954</v>
      </c>
      <c r="B834" s="14">
        <v>16</v>
      </c>
    </row>
    <row r="835" spans="1:2" x14ac:dyDescent="0.2">
      <c r="A835" s="5" t="s">
        <v>1537</v>
      </c>
      <c r="B835" s="14">
        <v>2</v>
      </c>
    </row>
    <row r="836" spans="1:2" x14ac:dyDescent="0.2">
      <c r="A836" s="5" t="s">
        <v>789</v>
      </c>
      <c r="B836" s="14">
        <v>2</v>
      </c>
    </row>
    <row r="837" spans="1:2" x14ac:dyDescent="0.2">
      <c r="A837" s="5" t="s">
        <v>880</v>
      </c>
      <c r="B837" s="14">
        <v>2</v>
      </c>
    </row>
    <row r="838" spans="1:2" x14ac:dyDescent="0.2">
      <c r="A838" s="5" t="s">
        <v>1208</v>
      </c>
      <c r="B838" s="14">
        <v>10</v>
      </c>
    </row>
    <row r="839" spans="1:2" x14ac:dyDescent="0.2">
      <c r="A839" s="5" t="s">
        <v>2368</v>
      </c>
      <c r="B839" s="14">
        <v>7</v>
      </c>
    </row>
    <row r="840" spans="1:2" x14ac:dyDescent="0.2">
      <c r="A840" s="5" t="s">
        <v>2370</v>
      </c>
      <c r="B840" s="14">
        <v>6</v>
      </c>
    </row>
    <row r="841" spans="1:2" x14ac:dyDescent="0.2">
      <c r="A841" s="5" t="s">
        <v>2372</v>
      </c>
      <c r="B841" s="14">
        <v>9</v>
      </c>
    </row>
    <row r="842" spans="1:2" x14ac:dyDescent="0.2">
      <c r="A842" s="5" t="s">
        <v>1119</v>
      </c>
      <c r="B842" s="14">
        <v>8</v>
      </c>
    </row>
    <row r="843" spans="1:2" x14ac:dyDescent="0.2">
      <c r="A843" s="5" t="s">
        <v>1862</v>
      </c>
      <c r="B843" s="14">
        <v>2</v>
      </c>
    </row>
    <row r="844" spans="1:2" x14ac:dyDescent="0.2">
      <c r="A844" s="5" t="s">
        <v>1427</v>
      </c>
      <c r="B844" s="14">
        <v>7</v>
      </c>
    </row>
    <row r="845" spans="1:2" x14ac:dyDescent="0.2">
      <c r="A845" s="5" t="s">
        <v>1040</v>
      </c>
      <c r="B845" s="14">
        <v>11</v>
      </c>
    </row>
    <row r="846" spans="1:2" x14ac:dyDescent="0.2">
      <c r="A846" s="5" t="s">
        <v>2374</v>
      </c>
      <c r="B846" s="14">
        <v>13</v>
      </c>
    </row>
    <row r="847" spans="1:2" x14ac:dyDescent="0.2">
      <c r="A847" s="5" t="s">
        <v>1540</v>
      </c>
      <c r="B847" s="14">
        <v>6</v>
      </c>
    </row>
    <row r="848" spans="1:2" x14ac:dyDescent="0.2">
      <c r="A848" s="5" t="s">
        <v>1042</v>
      </c>
      <c r="B848" s="14">
        <v>9</v>
      </c>
    </row>
    <row r="849" spans="1:2" x14ac:dyDescent="0.2">
      <c r="A849" s="5" t="s">
        <v>2376</v>
      </c>
      <c r="B849" s="14">
        <v>15</v>
      </c>
    </row>
    <row r="850" spans="1:2" x14ac:dyDescent="0.2">
      <c r="A850" s="5" t="s">
        <v>2378</v>
      </c>
      <c r="B850" s="14">
        <v>2</v>
      </c>
    </row>
    <row r="851" spans="1:2" x14ac:dyDescent="0.2">
      <c r="A851" s="5" t="s">
        <v>200</v>
      </c>
      <c r="B851" s="14">
        <v>5</v>
      </c>
    </row>
    <row r="852" spans="1:2" x14ac:dyDescent="0.2">
      <c r="A852" s="5" t="s">
        <v>1978</v>
      </c>
      <c r="B852" s="14">
        <v>8</v>
      </c>
    </row>
    <row r="853" spans="1:2" x14ac:dyDescent="0.2">
      <c r="A853" s="5" t="s">
        <v>375</v>
      </c>
      <c r="B853" s="14">
        <v>9</v>
      </c>
    </row>
    <row r="854" spans="1:2" x14ac:dyDescent="0.2">
      <c r="A854" s="5" t="s">
        <v>1151</v>
      </c>
      <c r="B854" s="14">
        <v>5</v>
      </c>
    </row>
    <row r="855" spans="1:2" x14ac:dyDescent="0.2">
      <c r="A855" s="5" t="s">
        <v>2379</v>
      </c>
      <c r="B855" s="14">
        <v>4</v>
      </c>
    </row>
    <row r="856" spans="1:2" x14ac:dyDescent="0.2">
      <c r="A856" s="5" t="s">
        <v>1044</v>
      </c>
      <c r="B856" s="14">
        <v>5</v>
      </c>
    </row>
    <row r="857" spans="1:2" x14ac:dyDescent="0.2">
      <c r="A857" s="5" t="s">
        <v>695</v>
      </c>
      <c r="B857" s="14">
        <v>6</v>
      </c>
    </row>
    <row r="858" spans="1:2" x14ac:dyDescent="0.2">
      <c r="A858" s="5" t="s">
        <v>1639</v>
      </c>
      <c r="B858" s="14">
        <v>7</v>
      </c>
    </row>
    <row r="859" spans="1:2" x14ac:dyDescent="0.2">
      <c r="A859" s="5" t="s">
        <v>539</v>
      </c>
      <c r="B859" s="14">
        <v>2</v>
      </c>
    </row>
    <row r="860" spans="1:2" x14ac:dyDescent="0.2">
      <c r="A860" s="5" t="s">
        <v>884</v>
      </c>
      <c r="B860" s="14">
        <v>5</v>
      </c>
    </row>
    <row r="861" spans="1:2" x14ac:dyDescent="0.2">
      <c r="A861" s="5" t="s">
        <v>2381</v>
      </c>
      <c r="B861" s="14">
        <v>13</v>
      </c>
    </row>
    <row r="862" spans="1:2" x14ac:dyDescent="0.2">
      <c r="A862" s="5" t="s">
        <v>728</v>
      </c>
      <c r="B862" s="14">
        <v>8</v>
      </c>
    </row>
    <row r="863" spans="1:2" x14ac:dyDescent="0.2">
      <c r="A863" s="5" t="s">
        <v>16</v>
      </c>
      <c r="B863" s="14">
        <v>10</v>
      </c>
    </row>
    <row r="864" spans="1:2" x14ac:dyDescent="0.2">
      <c r="A864" s="5" t="s">
        <v>1687</v>
      </c>
      <c r="B864" s="14">
        <v>9</v>
      </c>
    </row>
    <row r="865" spans="1:2" x14ac:dyDescent="0.2">
      <c r="A865" s="5" t="s">
        <v>1616</v>
      </c>
      <c r="B865" s="14">
        <v>7</v>
      </c>
    </row>
    <row r="866" spans="1:2" x14ac:dyDescent="0.2">
      <c r="A866" s="5" t="s">
        <v>1802</v>
      </c>
      <c r="B866" s="14">
        <v>14</v>
      </c>
    </row>
    <row r="867" spans="1:2" x14ac:dyDescent="0.2">
      <c r="A867" s="5" t="s">
        <v>1219</v>
      </c>
      <c r="B867" s="14">
        <v>6</v>
      </c>
    </row>
    <row r="868" spans="1:2" x14ac:dyDescent="0.2">
      <c r="A868" s="5" t="s">
        <v>2383</v>
      </c>
      <c r="B868" s="14">
        <v>15</v>
      </c>
    </row>
    <row r="869" spans="1:2" x14ac:dyDescent="0.2">
      <c r="A869" s="5" t="s">
        <v>806</v>
      </c>
      <c r="B869" s="14">
        <v>4</v>
      </c>
    </row>
    <row r="870" spans="1:2" x14ac:dyDescent="0.2">
      <c r="A870" s="5" t="s">
        <v>1188</v>
      </c>
      <c r="B870" s="14">
        <v>3</v>
      </c>
    </row>
    <row r="871" spans="1:2" x14ac:dyDescent="0.2">
      <c r="A871" s="5" t="s">
        <v>1429</v>
      </c>
      <c r="B871" s="14">
        <v>5</v>
      </c>
    </row>
    <row r="872" spans="1:2" x14ac:dyDescent="0.2">
      <c r="A872" s="5" t="s">
        <v>569</v>
      </c>
      <c r="B872" s="14">
        <v>18</v>
      </c>
    </row>
    <row r="873" spans="1:2" x14ac:dyDescent="0.2">
      <c r="A873" s="5" t="s">
        <v>1956</v>
      </c>
      <c r="B873" s="14">
        <v>8</v>
      </c>
    </row>
    <row r="874" spans="1:2" x14ac:dyDescent="0.2">
      <c r="A874" s="5" t="s">
        <v>2385</v>
      </c>
      <c r="B874" s="14">
        <v>4</v>
      </c>
    </row>
    <row r="875" spans="1:2" x14ac:dyDescent="0.2">
      <c r="A875" s="5" t="s">
        <v>1080</v>
      </c>
      <c r="B875" s="14">
        <v>7</v>
      </c>
    </row>
    <row r="876" spans="1:2" x14ac:dyDescent="0.2">
      <c r="A876" s="5" t="s">
        <v>733</v>
      </c>
      <c r="B876" s="14">
        <v>22</v>
      </c>
    </row>
    <row r="877" spans="1:2" x14ac:dyDescent="0.2">
      <c r="A877" s="5" t="s">
        <v>1431</v>
      </c>
      <c r="B877" s="14">
        <v>3</v>
      </c>
    </row>
    <row r="878" spans="1:2" x14ac:dyDescent="0.2">
      <c r="A878" s="5" t="s">
        <v>1310</v>
      </c>
      <c r="B878" s="14">
        <v>7</v>
      </c>
    </row>
    <row r="879" spans="1:2" x14ac:dyDescent="0.2">
      <c r="A879" s="5" t="s">
        <v>1689</v>
      </c>
      <c r="B879" s="14">
        <v>6</v>
      </c>
    </row>
    <row r="880" spans="1:2" x14ac:dyDescent="0.2">
      <c r="A880" s="5" t="s">
        <v>564</v>
      </c>
      <c r="B880" s="14">
        <v>3</v>
      </c>
    </row>
    <row r="881" spans="1:2" x14ac:dyDescent="0.2">
      <c r="A881" s="5" t="s">
        <v>1893</v>
      </c>
      <c r="B881" s="14">
        <v>6</v>
      </c>
    </row>
    <row r="882" spans="1:2" x14ac:dyDescent="0.2">
      <c r="A882" s="5" t="s">
        <v>1046</v>
      </c>
      <c r="B882" s="14">
        <v>10</v>
      </c>
    </row>
    <row r="883" spans="1:2" x14ac:dyDescent="0.2">
      <c r="A883" s="5" t="s">
        <v>1049</v>
      </c>
      <c r="B883" s="14">
        <v>11</v>
      </c>
    </row>
    <row r="884" spans="1:2" x14ac:dyDescent="0.2">
      <c r="A884" s="5" t="s">
        <v>26</v>
      </c>
      <c r="B884" s="14">
        <v>4</v>
      </c>
    </row>
    <row r="885" spans="1:2" x14ac:dyDescent="0.2">
      <c r="A885" s="5" t="s">
        <v>2387</v>
      </c>
      <c r="B885" s="14">
        <v>1</v>
      </c>
    </row>
    <row r="886" spans="1:2" x14ac:dyDescent="0.2">
      <c r="A886" s="5" t="s">
        <v>1542</v>
      </c>
      <c r="B886" s="14">
        <v>8</v>
      </c>
    </row>
    <row r="887" spans="1:2" x14ac:dyDescent="0.2">
      <c r="A887" s="5" t="s">
        <v>1959</v>
      </c>
      <c r="B887" s="14">
        <v>5</v>
      </c>
    </row>
    <row r="888" spans="1:2" x14ac:dyDescent="0.2">
      <c r="A888" s="5" t="s">
        <v>300</v>
      </c>
      <c r="B888" s="14">
        <v>2</v>
      </c>
    </row>
    <row r="889" spans="1:2" x14ac:dyDescent="0.2">
      <c r="A889" s="5" t="s">
        <v>139</v>
      </c>
      <c r="B889" s="14">
        <v>4</v>
      </c>
    </row>
    <row r="890" spans="1:2" x14ac:dyDescent="0.2">
      <c r="A890" s="5" t="s">
        <v>2389</v>
      </c>
      <c r="B890" s="14">
        <v>5</v>
      </c>
    </row>
    <row r="891" spans="1:2" x14ac:dyDescent="0.2">
      <c r="A891" s="5" t="s">
        <v>1434</v>
      </c>
      <c r="B891" s="14">
        <v>6</v>
      </c>
    </row>
    <row r="892" spans="1:2" x14ac:dyDescent="0.2">
      <c r="A892" s="5" t="s">
        <v>1691</v>
      </c>
      <c r="B892" s="14">
        <v>3</v>
      </c>
    </row>
    <row r="893" spans="1:2" x14ac:dyDescent="0.2">
      <c r="A893" s="5" t="s">
        <v>698</v>
      </c>
      <c r="B893" s="14">
        <v>8</v>
      </c>
    </row>
    <row r="894" spans="1:2" x14ac:dyDescent="0.2">
      <c r="A894" s="5" t="s">
        <v>1793</v>
      </c>
      <c r="B894" s="14">
        <v>5</v>
      </c>
    </row>
    <row r="895" spans="1:2" x14ac:dyDescent="0.2">
      <c r="A895" s="5" t="s">
        <v>183</v>
      </c>
      <c r="B895" s="14">
        <v>7</v>
      </c>
    </row>
    <row r="896" spans="1:2" x14ac:dyDescent="0.2">
      <c r="A896" s="5" t="s">
        <v>1544</v>
      </c>
      <c r="B896" s="14">
        <v>8</v>
      </c>
    </row>
    <row r="897" spans="1:2" x14ac:dyDescent="0.2">
      <c r="A897" s="5" t="s">
        <v>1961</v>
      </c>
      <c r="B897" s="14">
        <v>5</v>
      </c>
    </row>
    <row r="898" spans="1:2" x14ac:dyDescent="0.2">
      <c r="A898" s="5" t="s">
        <v>215</v>
      </c>
      <c r="B898" s="14">
        <v>8</v>
      </c>
    </row>
    <row r="899" spans="1:2" x14ac:dyDescent="0.2">
      <c r="A899" s="5" t="s">
        <v>2392</v>
      </c>
      <c r="B899" s="14">
        <v>13</v>
      </c>
    </row>
    <row r="900" spans="1:2" x14ac:dyDescent="0.2">
      <c r="A900" s="5" t="s">
        <v>1618</v>
      </c>
      <c r="B900" s="14">
        <v>3</v>
      </c>
    </row>
    <row r="901" spans="1:2" x14ac:dyDescent="0.2">
      <c r="A901" s="5" t="s">
        <v>1864</v>
      </c>
      <c r="B901" s="14">
        <v>13</v>
      </c>
    </row>
    <row r="902" spans="1:2" x14ac:dyDescent="0.2">
      <c r="A902" s="5" t="s">
        <v>2395</v>
      </c>
      <c r="B902" s="14">
        <v>4</v>
      </c>
    </row>
    <row r="903" spans="1:2" x14ac:dyDescent="0.2">
      <c r="A903" s="5" t="s">
        <v>505</v>
      </c>
      <c r="B903" s="14">
        <v>4</v>
      </c>
    </row>
    <row r="904" spans="1:2" x14ac:dyDescent="0.2">
      <c r="A904" s="5" t="s">
        <v>1897</v>
      </c>
      <c r="B904" s="14">
        <v>5</v>
      </c>
    </row>
    <row r="905" spans="1:2" x14ac:dyDescent="0.2">
      <c r="A905" s="5" t="s">
        <v>1051</v>
      </c>
      <c r="B905" s="14">
        <v>3</v>
      </c>
    </row>
    <row r="906" spans="1:2" x14ac:dyDescent="0.2">
      <c r="A906" s="5" t="s">
        <v>245</v>
      </c>
      <c r="B906" s="14">
        <v>3</v>
      </c>
    </row>
    <row r="907" spans="1:2" x14ac:dyDescent="0.2">
      <c r="A907" s="5" t="s">
        <v>2397</v>
      </c>
      <c r="B907" s="14">
        <v>5</v>
      </c>
    </row>
    <row r="908" spans="1:2" x14ac:dyDescent="0.2">
      <c r="A908" s="5" t="s">
        <v>2399</v>
      </c>
      <c r="B908" s="14">
        <v>3</v>
      </c>
    </row>
    <row r="909" spans="1:2" x14ac:dyDescent="0.2">
      <c r="A909" s="5" t="s">
        <v>2401</v>
      </c>
      <c r="B909" s="14">
        <v>6</v>
      </c>
    </row>
    <row r="910" spans="1:2" x14ac:dyDescent="0.2">
      <c r="A910" s="5" t="s">
        <v>1963</v>
      </c>
      <c r="B910" s="14">
        <v>3</v>
      </c>
    </row>
    <row r="911" spans="1:2" x14ac:dyDescent="0.2">
      <c r="A911" s="5" t="s">
        <v>1764</v>
      </c>
      <c r="B911" s="14">
        <v>4</v>
      </c>
    </row>
    <row r="912" spans="1:2" x14ac:dyDescent="0.2">
      <c r="A912" s="5" t="s">
        <v>2403</v>
      </c>
      <c r="B912" s="14">
        <v>9</v>
      </c>
    </row>
    <row r="913" spans="1:2" x14ac:dyDescent="0.2">
      <c r="A913" s="5" t="s">
        <v>2405</v>
      </c>
      <c r="B913" s="14">
        <v>28</v>
      </c>
    </row>
    <row r="914" spans="1:2" x14ac:dyDescent="0.2">
      <c r="A914" s="5" t="s">
        <v>2407</v>
      </c>
      <c r="B914" s="14">
        <v>7</v>
      </c>
    </row>
    <row r="915" spans="1:2" x14ac:dyDescent="0.2">
      <c r="A915" s="5" t="s">
        <v>567</v>
      </c>
      <c r="B915" s="14">
        <v>6</v>
      </c>
    </row>
    <row r="916" spans="1:2" x14ac:dyDescent="0.2">
      <c r="A916" s="5" t="s">
        <v>185</v>
      </c>
      <c r="B916" s="14">
        <v>2</v>
      </c>
    </row>
    <row r="917" spans="1:2" x14ac:dyDescent="0.2">
      <c r="A917" s="5" t="s">
        <v>791</v>
      </c>
      <c r="B917" s="14">
        <v>7</v>
      </c>
    </row>
    <row r="918" spans="1:2" x14ac:dyDescent="0.2">
      <c r="A918" s="5" t="s">
        <v>1436</v>
      </c>
      <c r="B918" s="14">
        <v>3</v>
      </c>
    </row>
    <row r="919" spans="1:2" x14ac:dyDescent="0.2">
      <c r="A919" s="5" t="s">
        <v>2409</v>
      </c>
      <c r="B919" s="14">
        <v>7</v>
      </c>
    </row>
    <row r="920" spans="1:2" x14ac:dyDescent="0.2">
      <c r="A920" s="5" t="s">
        <v>235</v>
      </c>
      <c r="B920" s="14">
        <v>10</v>
      </c>
    </row>
    <row r="921" spans="1:2" x14ac:dyDescent="0.2">
      <c r="A921" s="5" t="s">
        <v>1123</v>
      </c>
      <c r="B921" s="14">
        <v>6</v>
      </c>
    </row>
    <row r="922" spans="1:2" x14ac:dyDescent="0.2">
      <c r="A922" s="5" t="s">
        <v>1727</v>
      </c>
      <c r="B922" s="14">
        <v>6</v>
      </c>
    </row>
    <row r="923" spans="1:2" x14ac:dyDescent="0.2">
      <c r="A923" s="5" t="s">
        <v>270</v>
      </c>
      <c r="B923" s="14">
        <v>5</v>
      </c>
    </row>
    <row r="924" spans="1:2" x14ac:dyDescent="0.2">
      <c r="A924" s="5" t="s">
        <v>2411</v>
      </c>
      <c r="B924" s="14">
        <v>7</v>
      </c>
    </row>
    <row r="925" spans="1:2" x14ac:dyDescent="0.2">
      <c r="A925" s="5" t="s">
        <v>402</v>
      </c>
      <c r="B925" s="14">
        <v>6</v>
      </c>
    </row>
    <row r="926" spans="1:2" x14ac:dyDescent="0.2">
      <c r="A926" s="5" t="s">
        <v>1138</v>
      </c>
      <c r="B926" s="14">
        <v>4</v>
      </c>
    </row>
    <row r="927" spans="1:2" x14ac:dyDescent="0.2">
      <c r="A927" s="5" t="s">
        <v>968</v>
      </c>
      <c r="B927" s="14">
        <v>9</v>
      </c>
    </row>
    <row r="928" spans="1:2" x14ac:dyDescent="0.2">
      <c r="A928" s="5" t="s">
        <v>886</v>
      </c>
      <c r="B928" s="14">
        <v>10</v>
      </c>
    </row>
    <row r="929" spans="1:2" x14ac:dyDescent="0.2">
      <c r="A929" s="5" t="s">
        <v>1136</v>
      </c>
      <c r="B929" s="14">
        <v>2</v>
      </c>
    </row>
    <row r="930" spans="1:2" x14ac:dyDescent="0.2">
      <c r="A930" s="5" t="s">
        <v>758</v>
      </c>
      <c r="B930" s="14">
        <v>7</v>
      </c>
    </row>
    <row r="931" spans="1:2" x14ac:dyDescent="0.2">
      <c r="A931" s="5" t="s">
        <v>889</v>
      </c>
      <c r="B931" s="14">
        <v>5</v>
      </c>
    </row>
    <row r="932" spans="1:2" x14ac:dyDescent="0.2">
      <c r="A932" s="5" t="s">
        <v>1765</v>
      </c>
      <c r="B932" s="14">
        <v>7</v>
      </c>
    </row>
    <row r="933" spans="1:2" x14ac:dyDescent="0.2">
      <c r="A933" s="5" t="s">
        <v>654</v>
      </c>
      <c r="B933" s="14">
        <v>9</v>
      </c>
    </row>
    <row r="934" spans="1:2" x14ac:dyDescent="0.2">
      <c r="A934" s="5" t="s">
        <v>1438</v>
      </c>
      <c r="B934" s="14">
        <v>13</v>
      </c>
    </row>
    <row r="935" spans="1:2" x14ac:dyDescent="0.2">
      <c r="A935" s="5" t="s">
        <v>2413</v>
      </c>
      <c r="B935" s="14">
        <v>7</v>
      </c>
    </row>
    <row r="936" spans="1:2" x14ac:dyDescent="0.2">
      <c r="A936" s="5" t="s">
        <v>2415</v>
      </c>
      <c r="B936" s="14">
        <v>7</v>
      </c>
    </row>
    <row r="937" spans="1:2" x14ac:dyDescent="0.2">
      <c r="A937" s="5" t="s">
        <v>279</v>
      </c>
      <c r="B937" s="14">
        <v>3</v>
      </c>
    </row>
    <row r="938" spans="1:2" x14ac:dyDescent="0.2">
      <c r="A938" s="5" t="s">
        <v>1693</v>
      </c>
      <c r="B938" s="14">
        <v>5</v>
      </c>
    </row>
    <row r="939" spans="1:2" x14ac:dyDescent="0.2">
      <c r="A939" s="5" t="s">
        <v>2417</v>
      </c>
      <c r="B939" s="14">
        <v>5</v>
      </c>
    </row>
    <row r="940" spans="1:2" x14ac:dyDescent="0.2">
      <c r="A940" s="5" t="s">
        <v>1125</v>
      </c>
      <c r="B940" s="14">
        <v>5</v>
      </c>
    </row>
    <row r="941" spans="1:2" x14ac:dyDescent="0.2">
      <c r="A941" s="5" t="s">
        <v>1221</v>
      </c>
      <c r="B941" s="14">
        <v>10</v>
      </c>
    </row>
    <row r="942" spans="1:2" x14ac:dyDescent="0.2">
      <c r="A942" s="5" t="s">
        <v>1586</v>
      </c>
      <c r="B942" s="14">
        <v>6</v>
      </c>
    </row>
    <row r="943" spans="1:2" x14ac:dyDescent="0.2">
      <c r="A943" s="5" t="s">
        <v>937</v>
      </c>
      <c r="B943" s="14">
        <v>7</v>
      </c>
    </row>
    <row r="944" spans="1:2" x14ac:dyDescent="0.2">
      <c r="A944" s="5" t="s">
        <v>1880</v>
      </c>
      <c r="B944" s="14">
        <v>7</v>
      </c>
    </row>
    <row r="945" spans="1:2" x14ac:dyDescent="0.2">
      <c r="A945" s="5" t="s">
        <v>1053</v>
      </c>
      <c r="B945" s="14">
        <v>4</v>
      </c>
    </row>
    <row r="946" spans="1:2" x14ac:dyDescent="0.2">
      <c r="A946" s="5" t="s">
        <v>1546</v>
      </c>
      <c r="B946" s="14">
        <v>5</v>
      </c>
    </row>
    <row r="947" spans="1:2" x14ac:dyDescent="0.2">
      <c r="A947" s="5" t="s">
        <v>472</v>
      </c>
      <c r="B947" s="14">
        <v>3</v>
      </c>
    </row>
    <row r="948" spans="1:2" x14ac:dyDescent="0.2">
      <c r="A948" s="5" t="s">
        <v>1073</v>
      </c>
      <c r="B948" s="14">
        <v>4</v>
      </c>
    </row>
    <row r="949" spans="1:2" x14ac:dyDescent="0.2">
      <c r="A949" s="5" t="s">
        <v>385</v>
      </c>
      <c r="B949" s="14">
        <v>4</v>
      </c>
    </row>
    <row r="950" spans="1:2" x14ac:dyDescent="0.2">
      <c r="A950" s="5" t="s">
        <v>817</v>
      </c>
      <c r="B950" s="14">
        <v>2</v>
      </c>
    </row>
    <row r="951" spans="1:2" x14ac:dyDescent="0.2">
      <c r="A951" s="5" t="s">
        <v>1548</v>
      </c>
      <c r="B951" s="14">
        <v>5</v>
      </c>
    </row>
    <row r="952" spans="1:2" x14ac:dyDescent="0.2">
      <c r="A952" s="5" t="s">
        <v>710</v>
      </c>
      <c r="B952" s="14">
        <v>5</v>
      </c>
    </row>
    <row r="953" spans="1:2" x14ac:dyDescent="0.2">
      <c r="A953" s="5" t="s">
        <v>2419</v>
      </c>
      <c r="B953" s="14">
        <v>14</v>
      </c>
    </row>
    <row r="954" spans="1:2" x14ac:dyDescent="0.2">
      <c r="A954" s="5" t="s">
        <v>700</v>
      </c>
      <c r="B954" s="14">
        <v>14</v>
      </c>
    </row>
    <row r="955" spans="1:2" x14ac:dyDescent="0.2">
      <c r="A955" s="5" t="s">
        <v>1729</v>
      </c>
      <c r="B955" s="14">
        <v>6</v>
      </c>
    </row>
    <row r="956" spans="1:2" x14ac:dyDescent="0.2">
      <c r="A956" s="5" t="s">
        <v>1128</v>
      </c>
      <c r="B956" s="14">
        <v>7</v>
      </c>
    </row>
    <row r="957" spans="1:2" x14ac:dyDescent="0.2">
      <c r="A957" s="5" t="s">
        <v>453</v>
      </c>
      <c r="B957" s="14">
        <v>6</v>
      </c>
    </row>
    <row r="958" spans="1:2" x14ac:dyDescent="0.2">
      <c r="A958" s="5" t="s">
        <v>1441</v>
      </c>
      <c r="B958" s="14">
        <v>3</v>
      </c>
    </row>
    <row r="959" spans="1:2" x14ac:dyDescent="0.2">
      <c r="A959" s="5" t="s">
        <v>1866</v>
      </c>
      <c r="B959" s="14">
        <v>6</v>
      </c>
    </row>
    <row r="960" spans="1:2" x14ac:dyDescent="0.2">
      <c r="A960" s="5" t="s">
        <v>340</v>
      </c>
      <c r="B960" s="14">
        <v>2</v>
      </c>
    </row>
    <row r="961" spans="1:2" x14ac:dyDescent="0.2">
      <c r="A961" s="5" t="s">
        <v>1055</v>
      </c>
      <c r="B961" s="14">
        <v>2</v>
      </c>
    </row>
    <row r="962" spans="1:2" x14ac:dyDescent="0.2">
      <c r="A962" s="5" t="s">
        <v>638</v>
      </c>
      <c r="B962" s="14">
        <v>11</v>
      </c>
    </row>
    <row r="963" spans="1:2" x14ac:dyDescent="0.2">
      <c r="A963" s="5" t="s">
        <v>1211</v>
      </c>
      <c r="B963" s="14">
        <v>1</v>
      </c>
    </row>
    <row r="964" spans="1:2" x14ac:dyDescent="0.2">
      <c r="A964" s="5" t="s">
        <v>1306</v>
      </c>
      <c r="B964" s="14">
        <v>7</v>
      </c>
    </row>
    <row r="965" spans="1:2" x14ac:dyDescent="0.2">
      <c r="A965" s="5" t="s">
        <v>2421</v>
      </c>
      <c r="B965" s="14">
        <v>12</v>
      </c>
    </row>
    <row r="966" spans="1:2" x14ac:dyDescent="0.2">
      <c r="A966" s="5" t="s">
        <v>1550</v>
      </c>
      <c r="B966" s="14">
        <v>6</v>
      </c>
    </row>
    <row r="967" spans="1:2" x14ac:dyDescent="0.2">
      <c r="A967" s="5" t="s">
        <v>703</v>
      </c>
      <c r="B967" s="14">
        <v>6</v>
      </c>
    </row>
    <row r="968" spans="1:2" x14ac:dyDescent="0.2">
      <c r="A968" s="5" t="s">
        <v>541</v>
      </c>
      <c r="B968" s="14">
        <v>4</v>
      </c>
    </row>
    <row r="969" spans="1:2" x14ac:dyDescent="0.2">
      <c r="A969" s="5" t="s">
        <v>1552</v>
      </c>
      <c r="B969" s="14">
        <v>10</v>
      </c>
    </row>
    <row r="970" spans="1:2" x14ac:dyDescent="0.2">
      <c r="A970" s="5" t="s">
        <v>2423</v>
      </c>
      <c r="B970" s="14">
        <v>7</v>
      </c>
    </row>
    <row r="971" spans="1:2" x14ac:dyDescent="0.2">
      <c r="A971" s="5" t="s">
        <v>1703</v>
      </c>
      <c r="B971" s="14">
        <v>6</v>
      </c>
    </row>
    <row r="972" spans="1:2" x14ac:dyDescent="0.2">
      <c r="A972" s="5" t="s">
        <v>2425</v>
      </c>
      <c r="B972" s="14">
        <v>14</v>
      </c>
    </row>
    <row r="973" spans="1:2" x14ac:dyDescent="0.2">
      <c r="A973" s="5" t="s">
        <v>1058</v>
      </c>
      <c r="B973" s="14">
        <v>5</v>
      </c>
    </row>
    <row r="974" spans="1:2" x14ac:dyDescent="0.2">
      <c r="A974" s="5" t="s">
        <v>1554</v>
      </c>
      <c r="B974" s="14">
        <v>20</v>
      </c>
    </row>
    <row r="975" spans="1:2" x14ac:dyDescent="0.2">
      <c r="A975" s="5" t="s">
        <v>1443</v>
      </c>
      <c r="B975" s="14">
        <v>5</v>
      </c>
    </row>
    <row r="976" spans="1:2" x14ac:dyDescent="0.2">
      <c r="A976" s="5" t="s">
        <v>705</v>
      </c>
      <c r="B976" s="14">
        <v>6</v>
      </c>
    </row>
    <row r="977" spans="1:2" x14ac:dyDescent="0.2">
      <c r="A977" s="5" t="s">
        <v>1060</v>
      </c>
      <c r="B977" s="14">
        <v>7</v>
      </c>
    </row>
    <row r="978" spans="1:2" x14ac:dyDescent="0.2">
      <c r="A978" s="5" t="s">
        <v>1129</v>
      </c>
      <c r="B978" s="14">
        <v>4</v>
      </c>
    </row>
    <row r="979" spans="1:2" x14ac:dyDescent="0.2">
      <c r="A979" s="5" t="s">
        <v>1190</v>
      </c>
      <c r="B979" s="14">
        <v>12</v>
      </c>
    </row>
    <row r="980" spans="1:2" x14ac:dyDescent="0.2">
      <c r="A980" s="5" t="s">
        <v>756</v>
      </c>
      <c r="B980" s="14">
        <v>8</v>
      </c>
    </row>
    <row r="981" spans="1:2" x14ac:dyDescent="0.2">
      <c r="A981" s="5" t="s">
        <v>336</v>
      </c>
      <c r="B981" s="14">
        <v>17</v>
      </c>
    </row>
    <row r="982" spans="1:2" x14ac:dyDescent="0.2">
      <c r="A982" s="5" t="s">
        <v>1695</v>
      </c>
      <c r="B982" s="14">
        <v>7</v>
      </c>
    </row>
    <row r="983" spans="1:2" x14ac:dyDescent="0.2">
      <c r="A983" s="5" t="s">
        <v>379</v>
      </c>
      <c r="B983" s="14">
        <v>11</v>
      </c>
    </row>
    <row r="984" spans="1:2" x14ac:dyDescent="0.2">
      <c r="A984" s="5" t="s">
        <v>377</v>
      </c>
      <c r="B984" s="14">
        <v>3</v>
      </c>
    </row>
    <row r="985" spans="1:2" x14ac:dyDescent="0.2">
      <c r="A985" s="5" t="s">
        <v>1445</v>
      </c>
      <c r="B985" s="14">
        <v>5</v>
      </c>
    </row>
    <row r="986" spans="1:2" x14ac:dyDescent="0.2">
      <c r="A986" s="5" t="s">
        <v>2427</v>
      </c>
      <c r="B986" s="14">
        <v>5</v>
      </c>
    </row>
    <row r="987" spans="1:2" x14ac:dyDescent="0.2">
      <c r="A987" s="5" t="s">
        <v>2429</v>
      </c>
      <c r="B987" s="14">
        <v>11</v>
      </c>
    </row>
    <row r="988" spans="1:2" x14ac:dyDescent="0.2">
      <c r="A988" s="5" t="s">
        <v>640</v>
      </c>
      <c r="B988" s="14">
        <v>13</v>
      </c>
    </row>
    <row r="989" spans="1:2" x14ac:dyDescent="0.2">
      <c r="A989" s="5" t="s">
        <v>2431</v>
      </c>
      <c r="B989" s="14">
        <v>3</v>
      </c>
    </row>
    <row r="990" spans="1:2" x14ac:dyDescent="0.2">
      <c r="A990" s="5" t="s">
        <v>1269</v>
      </c>
      <c r="B990" s="14">
        <v>11</v>
      </c>
    </row>
    <row r="991" spans="1:2" x14ac:dyDescent="0.2">
      <c r="A991" s="5" t="s">
        <v>1159</v>
      </c>
      <c r="B991" s="14">
        <v>7</v>
      </c>
    </row>
    <row r="992" spans="1:2" x14ac:dyDescent="0.2">
      <c r="A992" s="5" t="s">
        <v>2433</v>
      </c>
      <c r="B992" s="14">
        <v>4</v>
      </c>
    </row>
    <row r="993" spans="1:2" x14ac:dyDescent="0.2">
      <c r="A993" s="5" t="s">
        <v>2435</v>
      </c>
      <c r="B993" s="14">
        <v>7</v>
      </c>
    </row>
    <row r="994" spans="1:2" x14ac:dyDescent="0.2">
      <c r="A994" s="5" t="s">
        <v>621</v>
      </c>
      <c r="B994" s="14">
        <v>6</v>
      </c>
    </row>
    <row r="995" spans="1:2" x14ac:dyDescent="0.2">
      <c r="A995" s="5" t="s">
        <v>1557</v>
      </c>
      <c r="B995" s="14">
        <v>9</v>
      </c>
    </row>
    <row r="996" spans="1:2" x14ac:dyDescent="0.2">
      <c r="A996" s="5" t="s">
        <v>2437</v>
      </c>
      <c r="B996" s="14">
        <v>3</v>
      </c>
    </row>
    <row r="997" spans="1:2" x14ac:dyDescent="0.2">
      <c r="A997" s="5" t="s">
        <v>1192</v>
      </c>
      <c r="B997" s="14">
        <v>3</v>
      </c>
    </row>
    <row r="998" spans="1:2" x14ac:dyDescent="0.2">
      <c r="A998" s="5" t="s">
        <v>1131</v>
      </c>
      <c r="B998" s="14">
        <v>3</v>
      </c>
    </row>
    <row r="999" spans="1:2" x14ac:dyDescent="0.2">
      <c r="A999" s="5" t="s">
        <v>624</v>
      </c>
      <c r="B999" s="14">
        <v>9</v>
      </c>
    </row>
    <row r="1000" spans="1:2" x14ac:dyDescent="0.2">
      <c r="A1000" s="5" t="s">
        <v>1559</v>
      </c>
      <c r="B1000" s="14">
        <v>5</v>
      </c>
    </row>
    <row r="1001" spans="1:2" x14ac:dyDescent="0.2">
      <c r="A1001" s="5" t="s">
        <v>297</v>
      </c>
      <c r="B1001" s="14">
        <v>5</v>
      </c>
    </row>
    <row r="1002" spans="1:2" x14ac:dyDescent="0.2">
      <c r="A1002" s="5" t="s">
        <v>578</v>
      </c>
      <c r="B1002" s="14">
        <v>6</v>
      </c>
    </row>
    <row r="1003" spans="1:2" x14ac:dyDescent="0.2">
      <c r="A1003" s="5" t="s">
        <v>891</v>
      </c>
      <c r="B1003" s="14">
        <v>5</v>
      </c>
    </row>
    <row r="1004" spans="1:2" x14ac:dyDescent="0.2">
      <c r="A1004" s="5" t="s">
        <v>2439</v>
      </c>
      <c r="B1004" s="14">
        <v>4</v>
      </c>
    </row>
    <row r="1005" spans="1:2" x14ac:dyDescent="0.2">
      <c r="A1005" s="5" t="s">
        <v>141</v>
      </c>
      <c r="B1005" s="14">
        <v>22</v>
      </c>
    </row>
    <row r="1006" spans="1:2" x14ac:dyDescent="0.2">
      <c r="A1006" s="5" t="s">
        <v>2441</v>
      </c>
      <c r="B1006" s="14">
        <v>4</v>
      </c>
    </row>
    <row r="1007" spans="1:2" x14ac:dyDescent="0.2">
      <c r="A1007" s="5" t="s">
        <v>1153</v>
      </c>
      <c r="B1007" s="14">
        <v>6</v>
      </c>
    </row>
    <row r="1008" spans="1:2" x14ac:dyDescent="0.2">
      <c r="A1008" s="5" t="s">
        <v>1077</v>
      </c>
      <c r="B1008" s="14">
        <v>8</v>
      </c>
    </row>
    <row r="1009" spans="1:2" x14ac:dyDescent="0.2">
      <c r="A1009" s="5" t="s">
        <v>513</v>
      </c>
      <c r="B1009" s="14">
        <v>3</v>
      </c>
    </row>
    <row r="1010" spans="1:2" x14ac:dyDescent="0.2">
      <c r="A1010" s="5" t="s">
        <v>1062</v>
      </c>
      <c r="B1010" s="14">
        <v>2</v>
      </c>
    </row>
    <row r="1011" spans="1:2" x14ac:dyDescent="0.2">
      <c r="A1011" s="5" t="s">
        <v>522</v>
      </c>
      <c r="B1011" s="14">
        <v>8</v>
      </c>
    </row>
    <row r="1012" spans="1:2" x14ac:dyDescent="0.2">
      <c r="A1012" s="5" t="s">
        <v>893</v>
      </c>
      <c r="B1012" s="14">
        <v>8</v>
      </c>
    </row>
    <row r="1013" spans="1:2" x14ac:dyDescent="0.2">
      <c r="A1013" s="5" t="s">
        <v>355</v>
      </c>
      <c r="B1013" s="14">
        <v>1</v>
      </c>
    </row>
    <row r="1014" spans="1:2" x14ac:dyDescent="0.2">
      <c r="A1014" s="5" t="s">
        <v>455</v>
      </c>
      <c r="B1014" s="14">
        <v>4</v>
      </c>
    </row>
    <row r="1015" spans="1:2" x14ac:dyDescent="0.2">
      <c r="A1015" s="5" t="s">
        <v>2443</v>
      </c>
      <c r="B1015" s="14">
        <v>6</v>
      </c>
    </row>
    <row r="1016" spans="1:2" x14ac:dyDescent="0.2">
      <c r="A1016" s="5" t="s">
        <v>338</v>
      </c>
      <c r="B1016" s="14">
        <v>8</v>
      </c>
    </row>
    <row r="1017" spans="1:2" x14ac:dyDescent="0.2">
      <c r="A1017" s="5" t="s">
        <v>1867</v>
      </c>
      <c r="B1017" s="14">
        <v>21</v>
      </c>
    </row>
    <row r="1018" spans="1:2" x14ac:dyDescent="0.2">
      <c r="A1018" s="5" t="s">
        <v>819</v>
      </c>
      <c r="B1018" s="14">
        <v>5</v>
      </c>
    </row>
    <row r="1019" spans="1:2" x14ac:dyDescent="0.2">
      <c r="A1019" s="5" t="s">
        <v>650</v>
      </c>
      <c r="B1019" s="14">
        <v>2</v>
      </c>
    </row>
    <row r="1020" spans="1:2" x14ac:dyDescent="0.2">
      <c r="A1020" s="5" t="s">
        <v>2445</v>
      </c>
      <c r="B1020" s="14">
        <v>3</v>
      </c>
    </row>
    <row r="1021" spans="1:2" x14ac:dyDescent="0.2">
      <c r="A1021" s="5" t="s">
        <v>1561</v>
      </c>
      <c r="B1021" s="14">
        <v>5</v>
      </c>
    </row>
    <row r="1022" spans="1:2" x14ac:dyDescent="0.2">
      <c r="A1022" s="5" t="s">
        <v>2447</v>
      </c>
      <c r="B1022" s="14">
        <v>7</v>
      </c>
    </row>
    <row r="1023" spans="1:2" x14ac:dyDescent="0.2">
      <c r="A1023" s="5" t="s">
        <v>2449</v>
      </c>
      <c r="B1023" s="14">
        <v>6</v>
      </c>
    </row>
    <row r="1024" spans="1:2" x14ac:dyDescent="0.2">
      <c r="A1024" s="5" t="s">
        <v>1563</v>
      </c>
      <c r="B1024" s="14">
        <v>1</v>
      </c>
    </row>
    <row r="1025" spans="1:2" x14ac:dyDescent="0.2">
      <c r="A1025" s="5" t="s">
        <v>1565</v>
      </c>
      <c r="B1025" s="14">
        <v>6</v>
      </c>
    </row>
    <row r="1026" spans="1:2" x14ac:dyDescent="0.2">
      <c r="A1026" s="5" t="s">
        <v>76</v>
      </c>
      <c r="B1026" s="14">
        <v>3</v>
      </c>
    </row>
    <row r="1027" spans="1:2" x14ac:dyDescent="0.2">
      <c r="A1027" s="5" t="s">
        <v>1621</v>
      </c>
      <c r="B1027" s="14">
        <v>5</v>
      </c>
    </row>
    <row r="1028" spans="1:2" x14ac:dyDescent="0.2">
      <c r="A1028" s="5" t="s">
        <v>939</v>
      </c>
      <c r="B1028" s="14">
        <v>5</v>
      </c>
    </row>
    <row r="1029" spans="1:2" x14ac:dyDescent="0.2">
      <c r="A1029" s="5" t="s">
        <v>1447</v>
      </c>
      <c r="B1029" s="14">
        <v>11</v>
      </c>
    </row>
    <row r="1030" spans="1:2" x14ac:dyDescent="0.2">
      <c r="A1030" s="5" t="s">
        <v>129</v>
      </c>
      <c r="B1030" s="14">
        <v>11</v>
      </c>
    </row>
    <row r="1031" spans="1:2" x14ac:dyDescent="0.2">
      <c r="A1031" s="5" t="s">
        <v>1449</v>
      </c>
      <c r="B1031" s="14">
        <v>5</v>
      </c>
    </row>
    <row r="1032" spans="1:2" x14ac:dyDescent="0.2">
      <c r="A1032" s="5" t="s">
        <v>1869</v>
      </c>
      <c r="B1032" s="14">
        <v>10</v>
      </c>
    </row>
    <row r="1033" spans="1:2" x14ac:dyDescent="0.2">
      <c r="A1033" s="5" t="s">
        <v>1451</v>
      </c>
      <c r="B1033" s="14">
        <v>7</v>
      </c>
    </row>
    <row r="1034" spans="1:2" x14ac:dyDescent="0.2">
      <c r="A1034" s="5" t="s">
        <v>192</v>
      </c>
      <c r="B1034" s="14">
        <v>14</v>
      </c>
    </row>
    <row r="1035" spans="1:2" x14ac:dyDescent="0.2">
      <c r="A1035" s="5" t="s">
        <v>1713</v>
      </c>
      <c r="B1035" s="14">
        <v>6</v>
      </c>
    </row>
    <row r="1036" spans="1:2" x14ac:dyDescent="0.2">
      <c r="A1036" s="5" t="s">
        <v>470</v>
      </c>
      <c r="B1036" s="14">
        <v>2</v>
      </c>
    </row>
    <row r="1037" spans="1:2" x14ac:dyDescent="0.2">
      <c r="A1037" s="5" t="s">
        <v>2451</v>
      </c>
      <c r="B1037" s="14">
        <v>20</v>
      </c>
    </row>
    <row r="1038" spans="1:2" x14ac:dyDescent="0.2">
      <c r="A1038" s="5" t="s">
        <v>1697</v>
      </c>
      <c r="B1038" s="14">
        <v>-4</v>
      </c>
    </row>
    <row r="1039" spans="1:2" x14ac:dyDescent="0.2">
      <c r="A1039" s="5" t="s">
        <v>1567</v>
      </c>
      <c r="B1039" s="14">
        <v>11</v>
      </c>
    </row>
    <row r="1040" spans="1:2" x14ac:dyDescent="0.2">
      <c r="A1040" s="5" t="s">
        <v>1623</v>
      </c>
      <c r="B1040" s="14">
        <v>4</v>
      </c>
    </row>
    <row r="1041" spans="1:2" x14ac:dyDescent="0.2">
      <c r="A1041" s="5" t="s">
        <v>1569</v>
      </c>
      <c r="B1041" s="14">
        <v>4</v>
      </c>
    </row>
    <row r="1042" spans="1:2" x14ac:dyDescent="0.2">
      <c r="A1042" s="5" t="s">
        <v>1571</v>
      </c>
      <c r="B1042" s="14">
        <v>2</v>
      </c>
    </row>
    <row r="1043" spans="1:2" x14ac:dyDescent="0.2">
      <c r="A1043" s="5" t="s">
        <v>2453</v>
      </c>
      <c r="B1043" s="14">
        <v>13</v>
      </c>
    </row>
    <row r="1044" spans="1:2" x14ac:dyDescent="0.2">
      <c r="A1044" s="5" t="s">
        <v>1264</v>
      </c>
      <c r="B1044" s="14">
        <v>6</v>
      </c>
    </row>
    <row r="1045" spans="1:2" x14ac:dyDescent="0.2">
      <c r="A1045" s="5" t="s">
        <v>644</v>
      </c>
      <c r="B1045" s="14">
        <v>4</v>
      </c>
    </row>
    <row r="1046" spans="1:2" x14ac:dyDescent="0.2">
      <c r="A1046" s="5" t="s">
        <v>1574</v>
      </c>
      <c r="B1046" s="14">
        <v>8</v>
      </c>
    </row>
    <row r="1047" spans="1:2" x14ac:dyDescent="0.2">
      <c r="A1047" s="5" t="s">
        <v>1699</v>
      </c>
      <c r="B1047" s="14">
        <v>10</v>
      </c>
    </row>
    <row r="1048" spans="1:2" x14ac:dyDescent="0.2">
      <c r="A1048" s="5" t="s">
        <v>735</v>
      </c>
      <c r="B1048" s="14">
        <v>4</v>
      </c>
    </row>
    <row r="1049" spans="1:2" x14ac:dyDescent="0.2">
      <c r="A1049" s="5" t="s">
        <v>81</v>
      </c>
      <c r="B1049" s="14">
        <v>5</v>
      </c>
    </row>
    <row r="1050" spans="1:2" x14ac:dyDescent="0.2">
      <c r="A1050" s="5" t="s">
        <v>626</v>
      </c>
      <c r="B1050" s="14">
        <v>1</v>
      </c>
    </row>
    <row r="1051" spans="1:2" x14ac:dyDescent="0.2">
      <c r="A1051" s="5" t="s">
        <v>1768</v>
      </c>
      <c r="B1051" s="14">
        <v>5</v>
      </c>
    </row>
    <row r="1052" spans="1:2" x14ac:dyDescent="0.2">
      <c r="A1052" s="5" t="s">
        <v>1625</v>
      </c>
      <c r="B1052" s="14">
        <v>6</v>
      </c>
    </row>
    <row r="1053" spans="1:2" x14ac:dyDescent="0.2">
      <c r="A1053" s="5" t="s">
        <v>2455</v>
      </c>
      <c r="B1053" s="14">
        <v>10</v>
      </c>
    </row>
    <row r="1054" spans="1:2" x14ac:dyDescent="0.2">
      <c r="A1054" s="5" t="s">
        <v>628</v>
      </c>
      <c r="B1054" s="14">
        <v>10</v>
      </c>
    </row>
    <row r="1055" spans="1:2" x14ac:dyDescent="0.2">
      <c r="A1055" s="5" t="s">
        <v>1965</v>
      </c>
      <c r="B1055" s="14">
        <v>5</v>
      </c>
    </row>
    <row r="1056" spans="1:2" x14ac:dyDescent="0.2">
      <c r="A1056" s="5" t="s">
        <v>1197</v>
      </c>
      <c r="B1056" s="14">
        <v>6</v>
      </c>
    </row>
    <row r="1057" spans="1:2" x14ac:dyDescent="0.2">
      <c r="A1057" s="5" t="s">
        <v>1065</v>
      </c>
      <c r="B1057" s="14">
        <v>10</v>
      </c>
    </row>
    <row r="1058" spans="1:2" x14ac:dyDescent="0.2">
      <c r="A1058" s="5" t="s">
        <v>457</v>
      </c>
      <c r="B1058" s="14">
        <v>11</v>
      </c>
    </row>
    <row r="1059" spans="1:2" x14ac:dyDescent="0.2">
      <c r="A1059" s="5" t="s">
        <v>1067</v>
      </c>
      <c r="B1059" s="14">
        <v>6</v>
      </c>
    </row>
    <row r="1060" spans="1:2" x14ac:dyDescent="0.2">
      <c r="A1060" s="5" t="s">
        <v>737</v>
      </c>
      <c r="B1060" s="14">
        <v>3</v>
      </c>
    </row>
    <row r="1061" spans="1:2" x14ac:dyDescent="0.2">
      <c r="A1061" s="5" t="s">
        <v>2457</v>
      </c>
      <c r="B1061" s="14">
        <v>5</v>
      </c>
    </row>
    <row r="1062" spans="1:2" x14ac:dyDescent="0.2">
      <c r="A1062" s="5" t="s">
        <v>2459</v>
      </c>
      <c r="B1062" s="14">
        <v>2</v>
      </c>
    </row>
    <row r="1063" spans="1:2" x14ac:dyDescent="0.2">
      <c r="A1063" s="5" t="s">
        <v>1133</v>
      </c>
      <c r="B1063" s="14">
        <v>9</v>
      </c>
    </row>
    <row r="1064" spans="1:2" x14ac:dyDescent="0.2">
      <c r="A1064" s="5" t="s">
        <v>2461</v>
      </c>
      <c r="B1064" s="14">
        <v>3</v>
      </c>
    </row>
    <row r="1065" spans="1:2" x14ac:dyDescent="0.2">
      <c r="A1065" s="5" t="s">
        <v>1453</v>
      </c>
      <c r="B1065" s="14">
        <v>3</v>
      </c>
    </row>
    <row r="1066" spans="1:2" x14ac:dyDescent="0.2">
      <c r="A1066" s="5" t="s">
        <v>793</v>
      </c>
      <c r="B1066" s="14">
        <v>5</v>
      </c>
    </row>
    <row r="1067" spans="1:2" x14ac:dyDescent="0.2">
      <c r="A1067" s="5" t="s">
        <v>272</v>
      </c>
      <c r="B1067" s="14">
        <v>7</v>
      </c>
    </row>
    <row r="1068" spans="1:2" x14ac:dyDescent="0.2">
      <c r="A1068" s="5" t="s">
        <v>1255</v>
      </c>
      <c r="B1068" s="14">
        <v>8</v>
      </c>
    </row>
    <row r="1069" spans="1:2" x14ac:dyDescent="0.2">
      <c r="A1069" s="5" t="s">
        <v>132</v>
      </c>
      <c r="B1069" s="14">
        <v>8</v>
      </c>
    </row>
    <row r="1070" spans="1:2" x14ac:dyDescent="0.2">
      <c r="A1070" s="5" t="s">
        <v>2463</v>
      </c>
      <c r="B1070" s="14">
        <v>16</v>
      </c>
    </row>
    <row r="1071" spans="1:2" x14ac:dyDescent="0.2">
      <c r="A1071" s="5" t="s">
        <v>1223</v>
      </c>
      <c r="B1071" s="14">
        <v>3</v>
      </c>
    </row>
    <row r="1072" spans="1:2" x14ac:dyDescent="0.2">
      <c r="A1072" s="5" t="s">
        <v>151</v>
      </c>
      <c r="B1072" s="14">
        <v>4</v>
      </c>
    </row>
    <row r="1073" spans="1:2" x14ac:dyDescent="0.2">
      <c r="A1073" s="5" t="s">
        <v>2465</v>
      </c>
      <c r="B1073" s="14">
        <v>6</v>
      </c>
    </row>
    <row r="1074" spans="1:2" x14ac:dyDescent="0.2">
      <c r="A1074" s="5" t="s">
        <v>2480</v>
      </c>
      <c r="B1074" s="14">
        <v>7.0009310986964621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393BE-1230-3B41-96AC-C810A85646A4}">
  <dimension ref="A1:J1075"/>
  <sheetViews>
    <sheetView topLeftCell="C1" workbookViewId="0">
      <selection activeCell="E13" sqref="E13"/>
    </sheetView>
  </sheetViews>
  <sheetFormatPr baseColWidth="10" defaultRowHeight="16" x14ac:dyDescent="0.2"/>
  <cols>
    <col min="1" max="1" width="28.33203125" bestFit="1" customWidth="1"/>
    <col min="2" max="2" width="18.33203125" bestFit="1" customWidth="1"/>
    <col min="3" max="3" width="16.1640625" bestFit="1" customWidth="1"/>
    <col min="4" max="4" width="29.6640625" bestFit="1" customWidth="1"/>
    <col min="5" max="5" width="18.33203125" bestFit="1" customWidth="1"/>
    <col min="6" max="6" width="18.1640625" bestFit="1" customWidth="1"/>
    <col min="7" max="7" width="14.33203125" bestFit="1" customWidth="1"/>
    <col min="8" max="8" width="18.33203125" bestFit="1" customWidth="1"/>
    <col min="9" max="9" width="18" bestFit="1" customWidth="1"/>
    <col min="10" max="10" width="80" bestFit="1" customWidth="1"/>
  </cols>
  <sheetData>
    <row r="1" spans="1:10" ht="22" x14ac:dyDescent="0.3">
      <c r="A1" s="9" t="s">
        <v>0</v>
      </c>
      <c r="B1" s="9" t="s">
        <v>1</v>
      </c>
      <c r="C1" s="9" t="s">
        <v>2</v>
      </c>
      <c r="D1" s="9" t="s">
        <v>3</v>
      </c>
      <c r="E1" s="9" t="s">
        <v>4</v>
      </c>
      <c r="F1" s="9" t="s">
        <v>5</v>
      </c>
      <c r="G1" s="9" t="s">
        <v>6</v>
      </c>
      <c r="H1" s="9" t="s">
        <v>7</v>
      </c>
      <c r="I1" s="9" t="s">
        <v>8</v>
      </c>
      <c r="J1" s="9" t="s">
        <v>9</v>
      </c>
    </row>
    <row r="2" spans="1:10" x14ac:dyDescent="0.2">
      <c r="A2" t="s">
        <v>10</v>
      </c>
      <c r="B2" s="2">
        <v>180000000000</v>
      </c>
      <c r="C2" s="1">
        <v>42832</v>
      </c>
      <c r="D2" t="s">
        <v>11</v>
      </c>
      <c r="E2" t="s">
        <v>12</v>
      </c>
      <c r="F2" t="s">
        <v>13</v>
      </c>
      <c r="G2" t="s">
        <v>14</v>
      </c>
      <c r="H2" s="3">
        <v>2012</v>
      </c>
      <c r="I2" s="7">
        <v>8000000000</v>
      </c>
      <c r="J2" t="s">
        <v>15</v>
      </c>
    </row>
    <row r="3" spans="1:10" x14ac:dyDescent="0.2">
      <c r="A3" t="s">
        <v>22</v>
      </c>
      <c r="B3" s="2">
        <v>100000000000</v>
      </c>
      <c r="C3" s="1">
        <v>43284</v>
      </c>
      <c r="D3" t="s">
        <v>23</v>
      </c>
      <c r="E3" t="s">
        <v>24</v>
      </c>
      <c r="F3" t="s">
        <v>13</v>
      </c>
      <c r="G3" t="s">
        <v>14</v>
      </c>
      <c r="H3" s="3">
        <v>2008</v>
      </c>
      <c r="I3" s="7">
        <v>2000000000</v>
      </c>
      <c r="J3" t="s">
        <v>25</v>
      </c>
    </row>
    <row r="4" spans="1:10" x14ac:dyDescent="0.2">
      <c r="A4" t="s">
        <v>16</v>
      </c>
      <c r="B4" s="2">
        <v>100000000000</v>
      </c>
      <c r="C4" s="1">
        <v>41244</v>
      </c>
      <c r="D4" t="s">
        <v>17</v>
      </c>
      <c r="E4" t="s">
        <v>18</v>
      </c>
      <c r="F4" t="s">
        <v>19</v>
      </c>
      <c r="G4" t="s">
        <v>20</v>
      </c>
      <c r="H4" s="3">
        <v>2002</v>
      </c>
      <c r="I4" s="7">
        <v>7000000000</v>
      </c>
      <c r="J4" t="s">
        <v>21</v>
      </c>
    </row>
    <row r="5" spans="1:10" x14ac:dyDescent="0.2">
      <c r="A5" t="s">
        <v>26</v>
      </c>
      <c r="B5" s="2">
        <v>95000000000</v>
      </c>
      <c r="C5" s="1">
        <v>41662</v>
      </c>
      <c r="D5" t="s">
        <v>27</v>
      </c>
      <c r="E5" t="s">
        <v>28</v>
      </c>
      <c r="F5" t="s">
        <v>19</v>
      </c>
      <c r="G5" t="s">
        <v>20</v>
      </c>
      <c r="H5" s="3">
        <v>2010</v>
      </c>
      <c r="I5" s="7">
        <v>2000000000</v>
      </c>
      <c r="J5" t="s">
        <v>29</v>
      </c>
    </row>
    <row r="6" spans="1:10" x14ac:dyDescent="0.2">
      <c r="A6" t="s">
        <v>30</v>
      </c>
      <c r="B6" s="2">
        <v>46000000000</v>
      </c>
      <c r="C6" s="1">
        <v>40889</v>
      </c>
      <c r="D6" t="s">
        <v>27</v>
      </c>
      <c r="E6" t="s">
        <v>31</v>
      </c>
      <c r="F6" t="s">
        <v>32</v>
      </c>
      <c r="G6" t="s">
        <v>33</v>
      </c>
      <c r="H6" s="3">
        <v>2005</v>
      </c>
      <c r="I6" s="7">
        <v>4000000000</v>
      </c>
      <c r="J6" t="s">
        <v>34</v>
      </c>
    </row>
    <row r="7" spans="1:10" x14ac:dyDescent="0.2">
      <c r="A7" t="s">
        <v>35</v>
      </c>
      <c r="B7" s="2">
        <v>40000000000</v>
      </c>
      <c r="C7" s="1">
        <v>43108</v>
      </c>
      <c r="D7" t="s">
        <v>36</v>
      </c>
      <c r="E7" t="s">
        <v>37</v>
      </c>
      <c r="F7" t="s">
        <v>38</v>
      </c>
      <c r="G7" t="s">
        <v>39</v>
      </c>
      <c r="H7" s="3">
        <v>2012</v>
      </c>
      <c r="I7" s="7">
        <v>572000000</v>
      </c>
      <c r="J7" t="s">
        <v>40</v>
      </c>
    </row>
    <row r="8" spans="1:10" x14ac:dyDescent="0.2">
      <c r="A8" t="s">
        <v>41</v>
      </c>
      <c r="B8" s="2">
        <v>40000000000</v>
      </c>
      <c r="C8" s="1">
        <v>43587</v>
      </c>
      <c r="D8" t="s">
        <v>27</v>
      </c>
      <c r="E8" t="s">
        <v>42</v>
      </c>
      <c r="F8" t="s">
        <v>43</v>
      </c>
      <c r="G8" t="s">
        <v>33</v>
      </c>
      <c r="H8" s="3">
        <v>2012</v>
      </c>
      <c r="I8" s="7">
        <v>2000000000</v>
      </c>
      <c r="J8" t="s">
        <v>44</v>
      </c>
    </row>
    <row r="9" spans="1:10" x14ac:dyDescent="0.2">
      <c r="A9" t="s">
        <v>45</v>
      </c>
      <c r="B9" s="2">
        <v>39000000000</v>
      </c>
      <c r="C9" s="1">
        <v>42003</v>
      </c>
      <c r="D9" t="s">
        <v>46</v>
      </c>
      <c r="E9" t="s">
        <v>28</v>
      </c>
      <c r="F9" t="s">
        <v>19</v>
      </c>
      <c r="G9" t="s">
        <v>20</v>
      </c>
      <c r="H9" s="3">
        <v>2012</v>
      </c>
      <c r="I9" s="7">
        <v>3000000000</v>
      </c>
      <c r="J9" t="s">
        <v>47</v>
      </c>
    </row>
    <row r="10" spans="1:10" x14ac:dyDescent="0.2">
      <c r="A10" t="s">
        <v>51</v>
      </c>
      <c r="B10" s="2">
        <v>38000000000</v>
      </c>
      <c r="C10" s="1">
        <v>43501</v>
      </c>
      <c r="D10" t="s">
        <v>52</v>
      </c>
      <c r="E10" t="s">
        <v>28</v>
      </c>
      <c r="F10" t="s">
        <v>19</v>
      </c>
      <c r="G10" t="s">
        <v>20</v>
      </c>
      <c r="H10" s="3">
        <v>2013</v>
      </c>
      <c r="I10" s="7">
        <v>3000000000</v>
      </c>
      <c r="J10" t="s">
        <v>53</v>
      </c>
    </row>
    <row r="11" spans="1:10" x14ac:dyDescent="0.2">
      <c r="A11" t="s">
        <v>48</v>
      </c>
      <c r="B11" s="2">
        <v>38000000000</v>
      </c>
      <c r="C11" s="1">
        <v>43089</v>
      </c>
      <c r="D11" t="s">
        <v>49</v>
      </c>
      <c r="E11" t="s">
        <v>28</v>
      </c>
      <c r="F11" t="s">
        <v>19</v>
      </c>
      <c r="G11" t="s">
        <v>20</v>
      </c>
      <c r="H11" s="3">
        <v>2015</v>
      </c>
      <c r="I11" s="7">
        <v>14000000000</v>
      </c>
      <c r="J11" t="s">
        <v>50</v>
      </c>
    </row>
    <row r="12" spans="1:10" x14ac:dyDescent="0.2">
      <c r="A12" t="s">
        <v>54</v>
      </c>
      <c r="B12" s="2">
        <v>33000000000</v>
      </c>
      <c r="C12" s="1">
        <v>43216</v>
      </c>
      <c r="D12" t="s">
        <v>27</v>
      </c>
      <c r="E12" t="s">
        <v>42</v>
      </c>
      <c r="F12" t="s">
        <v>43</v>
      </c>
      <c r="G12" t="s">
        <v>33</v>
      </c>
      <c r="H12" s="3">
        <v>2015</v>
      </c>
      <c r="I12" s="7">
        <v>2000000000</v>
      </c>
      <c r="J12" t="s">
        <v>55</v>
      </c>
    </row>
    <row r="13" spans="1:10" x14ac:dyDescent="0.2">
      <c r="A13" t="s">
        <v>56</v>
      </c>
      <c r="B13" s="2">
        <v>32000000000</v>
      </c>
      <c r="C13" s="1">
        <v>43399</v>
      </c>
      <c r="D13" t="s">
        <v>17</v>
      </c>
      <c r="E13" t="s">
        <v>57</v>
      </c>
      <c r="F13" t="s">
        <v>19</v>
      </c>
      <c r="G13" t="s">
        <v>20</v>
      </c>
      <c r="H13" s="3">
        <v>1991</v>
      </c>
      <c r="I13" s="7">
        <v>7000000000</v>
      </c>
      <c r="J13" t="s">
        <v>58</v>
      </c>
    </row>
    <row r="14" spans="1:10" x14ac:dyDescent="0.2">
      <c r="A14" t="s">
        <v>59</v>
      </c>
      <c r="B14" s="2">
        <v>32000000000</v>
      </c>
      <c r="C14" s="1">
        <v>44397</v>
      </c>
      <c r="D14" t="s">
        <v>27</v>
      </c>
      <c r="F14" t="s">
        <v>60</v>
      </c>
      <c r="G14" t="s">
        <v>20</v>
      </c>
      <c r="H14" s="3">
        <v>2018</v>
      </c>
      <c r="I14" s="7">
        <v>2000000000</v>
      </c>
      <c r="J14" t="s">
        <v>61</v>
      </c>
    </row>
    <row r="15" spans="1:10" x14ac:dyDescent="0.2">
      <c r="A15" t="s">
        <v>62</v>
      </c>
      <c r="B15" s="2">
        <v>27000000000</v>
      </c>
      <c r="C15" s="1">
        <v>41066</v>
      </c>
      <c r="D15" t="s">
        <v>23</v>
      </c>
      <c r="E15" t="s">
        <v>63</v>
      </c>
      <c r="F15" t="s">
        <v>19</v>
      </c>
      <c r="G15" t="s">
        <v>20</v>
      </c>
      <c r="H15" s="3">
        <v>2002</v>
      </c>
      <c r="I15" s="7">
        <v>4000000000</v>
      </c>
      <c r="J15" t="s">
        <v>64</v>
      </c>
    </row>
    <row r="16" spans="1:10" x14ac:dyDescent="0.2">
      <c r="A16" t="s">
        <v>65</v>
      </c>
      <c r="B16" s="2">
        <v>25000000000</v>
      </c>
      <c r="C16" s="1">
        <v>43529</v>
      </c>
      <c r="D16" t="s">
        <v>27</v>
      </c>
      <c r="E16" t="s">
        <v>28</v>
      </c>
      <c r="F16" t="s">
        <v>19</v>
      </c>
      <c r="G16" t="s">
        <v>20</v>
      </c>
      <c r="H16" s="3">
        <v>2013</v>
      </c>
      <c r="I16" s="7">
        <v>2000000000</v>
      </c>
      <c r="J16" t="s">
        <v>66</v>
      </c>
    </row>
    <row r="17" spans="1:10" x14ac:dyDescent="0.2">
      <c r="A17" t="s">
        <v>67</v>
      </c>
      <c r="B17" s="2">
        <v>22000000000</v>
      </c>
      <c r="C17" s="1">
        <v>42941</v>
      </c>
      <c r="D17" t="s">
        <v>68</v>
      </c>
      <c r="E17" t="s">
        <v>69</v>
      </c>
      <c r="F17" t="s">
        <v>70</v>
      </c>
      <c r="G17" t="s">
        <v>14</v>
      </c>
      <c r="H17" s="3">
        <v>2008</v>
      </c>
      <c r="I17" s="7">
        <v>4000000000</v>
      </c>
      <c r="J17" t="s">
        <v>71</v>
      </c>
    </row>
    <row r="18" spans="1:10" x14ac:dyDescent="0.2">
      <c r="A18" t="s">
        <v>72</v>
      </c>
      <c r="B18" s="2">
        <v>20000000000</v>
      </c>
      <c r="C18" s="1">
        <v>44293</v>
      </c>
      <c r="D18" t="s">
        <v>46</v>
      </c>
      <c r="E18" t="s">
        <v>73</v>
      </c>
      <c r="F18" t="s">
        <v>74</v>
      </c>
      <c r="G18" t="s">
        <v>14</v>
      </c>
      <c r="H18" s="3">
        <v>2015</v>
      </c>
      <c r="I18" s="7">
        <v>5000000000</v>
      </c>
      <c r="J18" t="s">
        <v>75</v>
      </c>
    </row>
    <row r="19" spans="1:10" x14ac:dyDescent="0.2">
      <c r="A19" t="s">
        <v>76</v>
      </c>
      <c r="B19" s="2">
        <v>20000000000</v>
      </c>
      <c r="C19" s="1">
        <v>42460</v>
      </c>
      <c r="D19" t="s">
        <v>23</v>
      </c>
      <c r="E19" t="s">
        <v>77</v>
      </c>
      <c r="F19" t="s">
        <v>13</v>
      </c>
      <c r="G19" t="s">
        <v>14</v>
      </c>
      <c r="H19" s="3">
        <v>2013</v>
      </c>
      <c r="I19" s="7">
        <v>918000000</v>
      </c>
      <c r="J19" t="s">
        <v>78</v>
      </c>
    </row>
    <row r="20" spans="1:10" x14ac:dyDescent="0.2">
      <c r="A20" t="s">
        <v>79</v>
      </c>
      <c r="B20" s="2">
        <v>18000000000</v>
      </c>
      <c r="C20" s="1">
        <v>44566</v>
      </c>
      <c r="D20" t="s">
        <v>36</v>
      </c>
      <c r="E20" t="s">
        <v>28</v>
      </c>
      <c r="F20" t="s">
        <v>19</v>
      </c>
      <c r="G20" t="s">
        <v>20</v>
      </c>
      <c r="H20" s="3">
        <v>2011</v>
      </c>
      <c r="I20" s="7">
        <v>476000000</v>
      </c>
      <c r="J20" t="s">
        <v>80</v>
      </c>
    </row>
    <row r="21" spans="1:10" x14ac:dyDescent="0.2">
      <c r="A21" t="s">
        <v>81</v>
      </c>
      <c r="B21" s="2">
        <v>17000000000</v>
      </c>
      <c r="C21" s="1">
        <v>42886</v>
      </c>
      <c r="D21" t="s">
        <v>68</v>
      </c>
      <c r="E21" t="s">
        <v>12</v>
      </c>
      <c r="F21" t="s">
        <v>13</v>
      </c>
      <c r="G21" t="s">
        <v>14</v>
      </c>
      <c r="H21" s="3">
        <v>2012</v>
      </c>
      <c r="I21" s="7">
        <v>4000000000</v>
      </c>
      <c r="J21" t="s">
        <v>82</v>
      </c>
    </row>
    <row r="22" spans="1:10" x14ac:dyDescent="0.2">
      <c r="A22" t="s">
        <v>85</v>
      </c>
      <c r="B22" s="2">
        <v>15000000000</v>
      </c>
      <c r="C22" s="1">
        <v>43210</v>
      </c>
      <c r="D22" t="s">
        <v>36</v>
      </c>
      <c r="E22" t="s">
        <v>28</v>
      </c>
      <c r="F22" t="s">
        <v>19</v>
      </c>
      <c r="G22" t="s">
        <v>20</v>
      </c>
      <c r="H22" s="3">
        <v>2012</v>
      </c>
      <c r="I22" s="7">
        <v>979000000</v>
      </c>
      <c r="J22" t="s">
        <v>86</v>
      </c>
    </row>
    <row r="23" spans="1:10" x14ac:dyDescent="0.2">
      <c r="A23" t="s">
        <v>87</v>
      </c>
      <c r="B23" s="2">
        <v>15000000000</v>
      </c>
      <c r="C23" s="1">
        <v>43891</v>
      </c>
      <c r="D23" t="s">
        <v>49</v>
      </c>
      <c r="E23" t="s">
        <v>12</v>
      </c>
      <c r="F23" t="s">
        <v>13</v>
      </c>
      <c r="G23" t="s">
        <v>14</v>
      </c>
      <c r="H23" s="3">
        <v>2016</v>
      </c>
      <c r="I23" s="7">
        <v>721000000</v>
      </c>
      <c r="J23" t="s">
        <v>88</v>
      </c>
    </row>
    <row r="24" spans="1:10" x14ac:dyDescent="0.2">
      <c r="A24" t="s">
        <v>89</v>
      </c>
      <c r="B24" s="2">
        <v>15000000000</v>
      </c>
      <c r="C24" s="1">
        <v>44112</v>
      </c>
      <c r="D24" t="s">
        <v>23</v>
      </c>
      <c r="E24" t="s">
        <v>90</v>
      </c>
      <c r="F24" t="s">
        <v>19</v>
      </c>
      <c r="G24" t="s">
        <v>20</v>
      </c>
      <c r="H24" s="3">
        <v>2013</v>
      </c>
      <c r="I24" s="7">
        <v>3000000000</v>
      </c>
      <c r="J24" t="s">
        <v>91</v>
      </c>
    </row>
    <row r="25" spans="1:10" x14ac:dyDescent="0.2">
      <c r="A25" t="s">
        <v>83</v>
      </c>
      <c r="B25" s="2">
        <v>15000000000</v>
      </c>
      <c r="C25" s="1">
        <v>43802</v>
      </c>
      <c r="D25" t="s">
        <v>27</v>
      </c>
      <c r="E25" t="s">
        <v>42</v>
      </c>
      <c r="F25" t="s">
        <v>43</v>
      </c>
      <c r="G25" t="s">
        <v>33</v>
      </c>
      <c r="H25" s="3">
        <v>2016</v>
      </c>
      <c r="I25" s="7">
        <v>770000000</v>
      </c>
      <c r="J25" t="s">
        <v>84</v>
      </c>
    </row>
    <row r="26" spans="1:10" x14ac:dyDescent="0.2">
      <c r="A26" t="s">
        <v>92</v>
      </c>
      <c r="B26" s="2">
        <v>14000000000</v>
      </c>
      <c r="C26" s="1">
        <v>44244</v>
      </c>
      <c r="D26" t="s">
        <v>27</v>
      </c>
      <c r="E26" t="s">
        <v>42</v>
      </c>
      <c r="F26" t="s">
        <v>43</v>
      </c>
      <c r="G26" t="s">
        <v>33</v>
      </c>
      <c r="H26" s="3">
        <v>2011</v>
      </c>
      <c r="I26" s="7">
        <v>490000000</v>
      </c>
      <c r="J26" t="s">
        <v>93</v>
      </c>
    </row>
    <row r="27" spans="1:10" x14ac:dyDescent="0.2">
      <c r="A27" t="s">
        <v>96</v>
      </c>
      <c r="B27" s="2">
        <v>13000000000</v>
      </c>
      <c r="C27" s="1">
        <v>43389</v>
      </c>
      <c r="D27" t="s">
        <v>97</v>
      </c>
      <c r="E27" t="s">
        <v>98</v>
      </c>
      <c r="F27" t="s">
        <v>19</v>
      </c>
      <c r="G27" t="s">
        <v>20</v>
      </c>
      <c r="H27" s="3">
        <v>2017</v>
      </c>
      <c r="I27" s="7">
        <v>2000000000</v>
      </c>
      <c r="J27" t="s">
        <v>99</v>
      </c>
    </row>
    <row r="28" spans="1:10" x14ac:dyDescent="0.2">
      <c r="A28" t="s">
        <v>103</v>
      </c>
      <c r="B28" s="2">
        <v>13000000000</v>
      </c>
      <c r="C28" s="1">
        <v>43748</v>
      </c>
      <c r="D28" t="s">
        <v>36</v>
      </c>
      <c r="E28" t="s">
        <v>28</v>
      </c>
      <c r="F28" t="s">
        <v>19</v>
      </c>
      <c r="G28" t="s">
        <v>20</v>
      </c>
      <c r="H28" s="3">
        <v>2009</v>
      </c>
      <c r="I28" s="7">
        <v>400000000</v>
      </c>
      <c r="J28" t="s">
        <v>104</v>
      </c>
    </row>
    <row r="29" spans="1:10" x14ac:dyDescent="0.2">
      <c r="A29" t="s">
        <v>100</v>
      </c>
      <c r="B29" s="2">
        <v>13000000000</v>
      </c>
      <c r="C29" s="1">
        <v>44397</v>
      </c>
      <c r="D29" t="s">
        <v>23</v>
      </c>
      <c r="E29" t="s">
        <v>101</v>
      </c>
      <c r="F29" t="s">
        <v>19</v>
      </c>
      <c r="G29" t="s">
        <v>20</v>
      </c>
      <c r="H29" s="3">
        <v>2017</v>
      </c>
      <c r="I29" s="7">
        <v>427000000</v>
      </c>
      <c r="J29" t="s">
        <v>102</v>
      </c>
    </row>
    <row r="30" spans="1:10" x14ac:dyDescent="0.2">
      <c r="A30" t="s">
        <v>94</v>
      </c>
      <c r="B30" s="2">
        <v>13000000000</v>
      </c>
      <c r="C30" s="1">
        <v>43445</v>
      </c>
      <c r="D30" t="s">
        <v>27</v>
      </c>
      <c r="E30" t="s">
        <v>28</v>
      </c>
      <c r="F30" t="s">
        <v>19</v>
      </c>
      <c r="G30" t="s">
        <v>20</v>
      </c>
      <c r="H30" s="3">
        <v>2012</v>
      </c>
      <c r="I30" s="7">
        <v>734000000</v>
      </c>
      <c r="J30" t="s">
        <v>95</v>
      </c>
    </row>
    <row r="31" spans="1:10" x14ac:dyDescent="0.2">
      <c r="A31" t="s">
        <v>112</v>
      </c>
      <c r="B31" s="2">
        <v>12000000000</v>
      </c>
      <c r="C31" s="1">
        <v>43419</v>
      </c>
      <c r="D31" t="s">
        <v>36</v>
      </c>
      <c r="E31" t="s">
        <v>28</v>
      </c>
      <c r="F31" t="s">
        <v>19</v>
      </c>
      <c r="G31" t="s">
        <v>20</v>
      </c>
      <c r="H31" s="3">
        <v>2013</v>
      </c>
      <c r="I31" s="7">
        <v>1000000000</v>
      </c>
      <c r="J31" t="s">
        <v>113</v>
      </c>
    </row>
    <row r="32" spans="1:10" x14ac:dyDescent="0.2">
      <c r="A32" t="s">
        <v>105</v>
      </c>
      <c r="B32" s="2">
        <v>12000000000</v>
      </c>
      <c r="C32" s="1">
        <v>43658</v>
      </c>
      <c r="D32" t="s">
        <v>11</v>
      </c>
      <c r="E32" t="s">
        <v>106</v>
      </c>
      <c r="F32" t="s">
        <v>19</v>
      </c>
      <c r="G32" t="s">
        <v>20</v>
      </c>
      <c r="H32" s="3">
        <v>2016</v>
      </c>
      <c r="I32" s="7">
        <v>4000000000</v>
      </c>
      <c r="J32" t="s">
        <v>107</v>
      </c>
    </row>
    <row r="33" spans="1:10" x14ac:dyDescent="0.2">
      <c r="A33" t="s">
        <v>120</v>
      </c>
      <c r="B33" s="2">
        <v>12000000000</v>
      </c>
      <c r="C33" s="1">
        <v>43318</v>
      </c>
      <c r="D33" t="s">
        <v>97</v>
      </c>
      <c r="E33" t="s">
        <v>121</v>
      </c>
      <c r="F33" t="s">
        <v>19</v>
      </c>
      <c r="G33" t="s">
        <v>20</v>
      </c>
      <c r="H33" s="3">
        <v>2008</v>
      </c>
      <c r="I33" s="7">
        <v>799000000</v>
      </c>
      <c r="J33" t="s">
        <v>122</v>
      </c>
    </row>
    <row r="34" spans="1:10" x14ac:dyDescent="0.2">
      <c r="A34" t="s">
        <v>123</v>
      </c>
      <c r="B34" s="2">
        <v>12000000000</v>
      </c>
      <c r="C34" s="1">
        <v>43287</v>
      </c>
      <c r="D34" t="s">
        <v>124</v>
      </c>
      <c r="E34" t="s">
        <v>12</v>
      </c>
      <c r="F34" t="s">
        <v>13</v>
      </c>
      <c r="G34" t="s">
        <v>14</v>
      </c>
      <c r="H34" s="3">
        <v>2015</v>
      </c>
      <c r="I34" s="7">
        <v>765000000</v>
      </c>
      <c r="J34" t="s">
        <v>125</v>
      </c>
    </row>
    <row r="35" spans="1:10" x14ac:dyDescent="0.2">
      <c r="A35" t="s">
        <v>114</v>
      </c>
      <c r="B35" s="2">
        <v>12000000000</v>
      </c>
      <c r="C35" s="1">
        <v>43378</v>
      </c>
      <c r="D35" t="s">
        <v>27</v>
      </c>
      <c r="E35" t="s">
        <v>28</v>
      </c>
      <c r="F35" t="s">
        <v>19</v>
      </c>
      <c r="G35" t="s">
        <v>20</v>
      </c>
      <c r="H35" s="3">
        <v>2017</v>
      </c>
      <c r="I35" s="7">
        <v>1000000000</v>
      </c>
      <c r="J35" t="s">
        <v>115</v>
      </c>
    </row>
    <row r="36" spans="1:10" x14ac:dyDescent="0.2">
      <c r="A36" t="s">
        <v>110</v>
      </c>
      <c r="B36" s="2">
        <v>12000000000</v>
      </c>
      <c r="C36" s="1">
        <v>43768</v>
      </c>
      <c r="D36" t="s">
        <v>11</v>
      </c>
      <c r="E36" t="s">
        <v>28</v>
      </c>
      <c r="F36" t="s">
        <v>19</v>
      </c>
      <c r="G36" t="s">
        <v>20</v>
      </c>
      <c r="H36" s="3">
        <v>2017</v>
      </c>
      <c r="I36" s="7">
        <v>1000000000</v>
      </c>
      <c r="J36" t="s">
        <v>111</v>
      </c>
    </row>
    <row r="37" spans="1:10" x14ac:dyDescent="0.2">
      <c r="A37" t="s">
        <v>116</v>
      </c>
      <c r="B37" s="2">
        <v>12000000000</v>
      </c>
      <c r="C37" s="1">
        <v>44281</v>
      </c>
      <c r="D37" t="s">
        <v>23</v>
      </c>
      <c r="E37" t="s">
        <v>117</v>
      </c>
      <c r="F37" t="s">
        <v>118</v>
      </c>
      <c r="G37" t="s">
        <v>33</v>
      </c>
      <c r="H37" s="3">
        <v>2015</v>
      </c>
      <c r="I37" s="7">
        <v>2000000000</v>
      </c>
      <c r="J37" t="s">
        <v>119</v>
      </c>
    </row>
    <row r="38" spans="1:10" x14ac:dyDescent="0.2">
      <c r="A38" t="s">
        <v>126</v>
      </c>
      <c r="B38" s="2">
        <v>12000000000</v>
      </c>
      <c r="C38" s="1">
        <v>44482</v>
      </c>
      <c r="D38" t="s">
        <v>36</v>
      </c>
      <c r="E38" t="s">
        <v>127</v>
      </c>
      <c r="F38" t="s">
        <v>19</v>
      </c>
      <c r="G38" t="s">
        <v>20</v>
      </c>
      <c r="H38" s="3">
        <v>2003</v>
      </c>
      <c r="I38" s="7">
        <v>800000000</v>
      </c>
      <c r="J38" t="s">
        <v>128</v>
      </c>
    </row>
    <row r="39" spans="1:10" x14ac:dyDescent="0.2">
      <c r="A39" t="s">
        <v>108</v>
      </c>
      <c r="B39" s="2">
        <v>12000000000</v>
      </c>
      <c r="C39" s="1">
        <v>43628</v>
      </c>
      <c r="D39" t="s">
        <v>17</v>
      </c>
      <c r="E39" t="s">
        <v>31</v>
      </c>
      <c r="F39" t="s">
        <v>32</v>
      </c>
      <c r="G39" t="s">
        <v>33</v>
      </c>
      <c r="H39" s="3">
        <v>2016</v>
      </c>
      <c r="I39" s="7">
        <v>4000000000</v>
      </c>
      <c r="J39" t="s">
        <v>109</v>
      </c>
    </row>
    <row r="40" spans="1:10" x14ac:dyDescent="0.2">
      <c r="A40" t="s">
        <v>129</v>
      </c>
      <c r="B40" s="2">
        <v>12000000000</v>
      </c>
      <c r="C40" s="1">
        <v>44034</v>
      </c>
      <c r="D40" t="s">
        <v>23</v>
      </c>
      <c r="E40" t="s">
        <v>130</v>
      </c>
      <c r="F40" t="s">
        <v>13</v>
      </c>
      <c r="G40" t="s">
        <v>14</v>
      </c>
      <c r="H40" s="3">
        <v>2009</v>
      </c>
      <c r="I40" s="7">
        <v>5000000000</v>
      </c>
      <c r="J40" t="s">
        <v>131</v>
      </c>
    </row>
    <row r="41" spans="1:10" x14ac:dyDescent="0.2">
      <c r="A41" t="s">
        <v>135</v>
      </c>
      <c r="B41" s="2">
        <v>11000000000</v>
      </c>
      <c r="C41" s="1">
        <v>43249</v>
      </c>
      <c r="D41" t="s">
        <v>133</v>
      </c>
      <c r="E41" t="s">
        <v>136</v>
      </c>
      <c r="F41" t="s">
        <v>137</v>
      </c>
      <c r="G41" t="s">
        <v>33</v>
      </c>
      <c r="H41" s="3">
        <v>2013</v>
      </c>
      <c r="I41" s="7">
        <v>1000000000</v>
      </c>
      <c r="J41" t="s">
        <v>138</v>
      </c>
    </row>
    <row r="42" spans="1:10" x14ac:dyDescent="0.2">
      <c r="A42" t="s">
        <v>135</v>
      </c>
      <c r="B42" s="2">
        <v>11000000000</v>
      </c>
      <c r="C42" s="1">
        <v>44477</v>
      </c>
      <c r="D42" t="s">
        <v>27</v>
      </c>
      <c r="E42" t="s">
        <v>28</v>
      </c>
      <c r="F42" t="s">
        <v>19</v>
      </c>
      <c r="G42" t="s">
        <v>20</v>
      </c>
      <c r="H42" s="3">
        <v>2014</v>
      </c>
      <c r="I42" s="7">
        <v>1000000000</v>
      </c>
      <c r="J42" t="s">
        <v>146</v>
      </c>
    </row>
    <row r="43" spans="1:10" x14ac:dyDescent="0.2">
      <c r="A43" t="s">
        <v>147</v>
      </c>
      <c r="B43" s="2">
        <v>11000000000</v>
      </c>
      <c r="C43" s="1">
        <v>43277</v>
      </c>
      <c r="D43" t="s">
        <v>52</v>
      </c>
      <c r="E43" t="s">
        <v>148</v>
      </c>
      <c r="F43" t="s">
        <v>149</v>
      </c>
      <c r="G43" t="s">
        <v>33</v>
      </c>
      <c r="H43" s="3">
        <v>2011</v>
      </c>
      <c r="I43" s="7">
        <v>1000000000</v>
      </c>
      <c r="J43" t="s">
        <v>150</v>
      </c>
    </row>
    <row r="44" spans="1:10" x14ac:dyDescent="0.2">
      <c r="A44" t="s">
        <v>144</v>
      </c>
      <c r="B44" s="2">
        <v>11000000000</v>
      </c>
      <c r="C44" s="1">
        <v>42726</v>
      </c>
      <c r="D44" t="s">
        <v>124</v>
      </c>
      <c r="E44" t="s">
        <v>42</v>
      </c>
      <c r="F44" t="s">
        <v>43</v>
      </c>
      <c r="G44" t="s">
        <v>33</v>
      </c>
      <c r="H44" s="3">
        <v>1998</v>
      </c>
      <c r="I44" s="7">
        <v>5000000000</v>
      </c>
      <c r="J44" t="s">
        <v>145</v>
      </c>
    </row>
    <row r="45" spans="1:10" x14ac:dyDescent="0.2">
      <c r="A45" t="s">
        <v>139</v>
      </c>
      <c r="B45" s="2">
        <v>11000000000</v>
      </c>
      <c r="C45" s="1">
        <v>43272</v>
      </c>
      <c r="D45" t="s">
        <v>46</v>
      </c>
      <c r="E45" t="s">
        <v>69</v>
      </c>
      <c r="F45" t="s">
        <v>70</v>
      </c>
      <c r="G45" t="s">
        <v>14</v>
      </c>
      <c r="H45" s="3">
        <v>2014</v>
      </c>
      <c r="I45" s="7">
        <v>5000000000</v>
      </c>
      <c r="J45" t="s">
        <v>140</v>
      </c>
    </row>
    <row r="46" spans="1:10" x14ac:dyDescent="0.2">
      <c r="A46" t="s">
        <v>141</v>
      </c>
      <c r="B46" s="2">
        <v>11000000000</v>
      </c>
      <c r="C46" s="1">
        <v>44324</v>
      </c>
      <c r="D46" t="s">
        <v>49</v>
      </c>
      <c r="E46" t="s">
        <v>142</v>
      </c>
      <c r="F46" t="s">
        <v>13</v>
      </c>
      <c r="G46" t="s">
        <v>14</v>
      </c>
      <c r="H46" s="3">
        <v>1999</v>
      </c>
      <c r="I46" s="7">
        <v>558000000</v>
      </c>
      <c r="J46" t="s">
        <v>143</v>
      </c>
    </row>
    <row r="47" spans="1:10" x14ac:dyDescent="0.2">
      <c r="A47" t="s">
        <v>132</v>
      </c>
      <c r="B47" s="2">
        <v>11000000000</v>
      </c>
      <c r="C47" s="1">
        <v>44350</v>
      </c>
      <c r="D47" t="s">
        <v>133</v>
      </c>
      <c r="E47" t="s">
        <v>77</v>
      </c>
      <c r="F47" t="s">
        <v>13</v>
      </c>
      <c r="G47" t="s">
        <v>14</v>
      </c>
      <c r="H47" s="3">
        <v>2013</v>
      </c>
      <c r="I47" s="7">
        <v>376000000</v>
      </c>
      <c r="J47" t="s">
        <v>134</v>
      </c>
    </row>
    <row r="48" spans="1:10" x14ac:dyDescent="0.2">
      <c r="A48" t="s">
        <v>165</v>
      </c>
      <c r="B48" s="2">
        <v>10000000000</v>
      </c>
      <c r="C48" s="1">
        <v>44497</v>
      </c>
      <c r="D48" t="s">
        <v>27</v>
      </c>
      <c r="E48" t="s">
        <v>28</v>
      </c>
      <c r="F48" t="s">
        <v>19</v>
      </c>
      <c r="G48" t="s">
        <v>20</v>
      </c>
      <c r="H48" s="3">
        <v>2017</v>
      </c>
      <c r="I48" s="7">
        <v>564000000</v>
      </c>
      <c r="J48" t="s">
        <v>166</v>
      </c>
    </row>
    <row r="49" spans="1:10" x14ac:dyDescent="0.2">
      <c r="A49" t="s">
        <v>167</v>
      </c>
      <c r="B49" s="2">
        <v>10000000000</v>
      </c>
      <c r="C49" s="1">
        <v>42441</v>
      </c>
      <c r="D49" t="s">
        <v>23</v>
      </c>
      <c r="E49" t="s">
        <v>12</v>
      </c>
      <c r="F49" t="s">
        <v>13</v>
      </c>
      <c r="G49" t="s">
        <v>14</v>
      </c>
      <c r="H49" s="3">
        <v>2015</v>
      </c>
      <c r="I49" s="7">
        <v>4000000000</v>
      </c>
      <c r="J49" t="s">
        <v>168</v>
      </c>
    </row>
    <row r="50" spans="1:10" x14ac:dyDescent="0.2">
      <c r="A50" t="s">
        <v>169</v>
      </c>
      <c r="B50" s="2">
        <v>10000000000</v>
      </c>
      <c r="C50" s="1">
        <v>44501</v>
      </c>
      <c r="D50" t="s">
        <v>27</v>
      </c>
      <c r="E50" t="s">
        <v>101</v>
      </c>
      <c r="F50" t="s">
        <v>19</v>
      </c>
      <c r="G50" t="s">
        <v>20</v>
      </c>
      <c r="H50" s="3">
        <v>2015</v>
      </c>
      <c r="I50" s="7">
        <v>1000000000</v>
      </c>
      <c r="J50" t="s">
        <v>170</v>
      </c>
    </row>
    <row r="51" spans="1:10" x14ac:dyDescent="0.2">
      <c r="A51" t="s">
        <v>171</v>
      </c>
      <c r="B51" s="2">
        <v>10000000000</v>
      </c>
      <c r="C51" s="1">
        <v>43951</v>
      </c>
      <c r="D51" t="s">
        <v>36</v>
      </c>
      <c r="E51" t="s">
        <v>28</v>
      </c>
      <c r="F51" t="s">
        <v>19</v>
      </c>
      <c r="G51" t="s">
        <v>20</v>
      </c>
      <c r="H51" s="3">
        <v>2012</v>
      </c>
      <c r="I51" s="7">
        <v>333000000</v>
      </c>
      <c r="J51" t="s">
        <v>172</v>
      </c>
    </row>
    <row r="52" spans="1:10" x14ac:dyDescent="0.2">
      <c r="A52" t="s">
        <v>173</v>
      </c>
      <c r="B52" s="2">
        <v>10000000000</v>
      </c>
      <c r="C52" s="1">
        <v>42356</v>
      </c>
      <c r="D52" t="s">
        <v>27</v>
      </c>
      <c r="E52" t="s">
        <v>28</v>
      </c>
      <c r="F52" t="s">
        <v>19</v>
      </c>
      <c r="G52" t="s">
        <v>20</v>
      </c>
      <c r="H52" s="3">
        <v>2011</v>
      </c>
      <c r="I52" s="7">
        <v>691000000</v>
      </c>
      <c r="J52" t="s">
        <v>174</v>
      </c>
    </row>
    <row r="53" spans="1:10" x14ac:dyDescent="0.2">
      <c r="A53" t="s">
        <v>175</v>
      </c>
      <c r="B53" s="2">
        <v>10000000000</v>
      </c>
      <c r="C53" s="1">
        <v>43517</v>
      </c>
      <c r="D53" t="s">
        <v>46</v>
      </c>
      <c r="E53" t="s">
        <v>176</v>
      </c>
      <c r="F53" t="s">
        <v>177</v>
      </c>
      <c r="G53" t="s">
        <v>14</v>
      </c>
      <c r="H53" s="3">
        <v>2013</v>
      </c>
      <c r="I53" s="7">
        <v>2000000000</v>
      </c>
      <c r="J53" t="s">
        <v>178</v>
      </c>
    </row>
    <row r="54" spans="1:10" x14ac:dyDescent="0.2">
      <c r="A54" t="s">
        <v>179</v>
      </c>
      <c r="B54" s="2">
        <v>10000000000</v>
      </c>
      <c r="C54" s="1">
        <v>43922</v>
      </c>
      <c r="D54" t="s">
        <v>36</v>
      </c>
      <c r="E54" t="s">
        <v>28</v>
      </c>
      <c r="F54" t="s">
        <v>19</v>
      </c>
      <c r="G54" t="s">
        <v>20</v>
      </c>
      <c r="H54" s="3">
        <v>2016</v>
      </c>
      <c r="I54" s="7">
        <v>343000000</v>
      </c>
      <c r="J54" t="s">
        <v>180</v>
      </c>
    </row>
    <row r="55" spans="1:10" x14ac:dyDescent="0.2">
      <c r="A55" t="s">
        <v>159</v>
      </c>
      <c r="B55" s="2">
        <v>10000000000</v>
      </c>
      <c r="C55" s="1">
        <v>43256</v>
      </c>
      <c r="D55" t="s">
        <v>36</v>
      </c>
      <c r="E55" t="s">
        <v>160</v>
      </c>
      <c r="F55" t="s">
        <v>19</v>
      </c>
      <c r="G55" t="s">
        <v>20</v>
      </c>
      <c r="H55" s="3">
        <v>2001</v>
      </c>
      <c r="I55" s="7">
        <v>572000000</v>
      </c>
      <c r="J55" t="s">
        <v>161</v>
      </c>
    </row>
    <row r="56" spans="1:10" x14ac:dyDescent="0.2">
      <c r="A56" t="s">
        <v>155</v>
      </c>
      <c r="B56" s="2">
        <v>10000000000</v>
      </c>
      <c r="C56" s="1">
        <v>43368</v>
      </c>
      <c r="D56" t="s">
        <v>156</v>
      </c>
      <c r="E56" t="s">
        <v>157</v>
      </c>
      <c r="F56" t="s">
        <v>70</v>
      </c>
      <c r="G56" t="s">
        <v>14</v>
      </c>
      <c r="H56" s="3">
        <v>2012</v>
      </c>
      <c r="I56" s="7">
        <v>3000000000</v>
      </c>
      <c r="J56" t="s">
        <v>158</v>
      </c>
    </row>
    <row r="57" spans="1:10" x14ac:dyDescent="0.2">
      <c r="A57" t="s">
        <v>181</v>
      </c>
      <c r="B57" s="2">
        <v>10000000000</v>
      </c>
      <c r="C57" s="1">
        <v>42947</v>
      </c>
      <c r="D57" t="s">
        <v>36</v>
      </c>
      <c r="E57" t="s">
        <v>28</v>
      </c>
      <c r="F57" t="s">
        <v>19</v>
      </c>
      <c r="G57" t="s">
        <v>20</v>
      </c>
      <c r="H57" s="3">
        <v>2005</v>
      </c>
      <c r="I57" s="7">
        <v>1000000000</v>
      </c>
      <c r="J57" t="s">
        <v>182</v>
      </c>
    </row>
    <row r="58" spans="1:10" x14ac:dyDescent="0.2">
      <c r="A58" t="s">
        <v>153</v>
      </c>
      <c r="B58" s="2">
        <v>10000000000</v>
      </c>
      <c r="C58" s="1">
        <v>43819</v>
      </c>
      <c r="D58" t="s">
        <v>27</v>
      </c>
      <c r="E58" t="s">
        <v>28</v>
      </c>
      <c r="F58" t="s">
        <v>19</v>
      </c>
      <c r="G58" t="s">
        <v>20</v>
      </c>
      <c r="H58" s="3">
        <v>2012</v>
      </c>
      <c r="I58" s="7">
        <v>294000000</v>
      </c>
      <c r="J58" t="s">
        <v>154</v>
      </c>
    </row>
    <row r="59" spans="1:10" x14ac:dyDescent="0.2">
      <c r="A59" t="s">
        <v>162</v>
      </c>
      <c r="B59" s="2">
        <v>10000000000</v>
      </c>
      <c r="C59" s="1">
        <v>43418</v>
      </c>
      <c r="D59" t="s">
        <v>36</v>
      </c>
      <c r="E59" t="s">
        <v>163</v>
      </c>
      <c r="F59" t="s">
        <v>19</v>
      </c>
      <c r="G59" t="s">
        <v>20</v>
      </c>
      <c r="H59" s="3">
        <v>2012</v>
      </c>
      <c r="I59" s="7">
        <v>1000000000</v>
      </c>
      <c r="J59" t="s">
        <v>164</v>
      </c>
    </row>
    <row r="60" spans="1:10" x14ac:dyDescent="0.2">
      <c r="A60" t="s">
        <v>183</v>
      </c>
      <c r="B60" s="2">
        <v>10000000000</v>
      </c>
      <c r="C60" s="1">
        <v>43376</v>
      </c>
      <c r="D60" t="s">
        <v>36</v>
      </c>
      <c r="E60" t="s">
        <v>28</v>
      </c>
      <c r="F60" t="s">
        <v>19</v>
      </c>
      <c r="G60" t="s">
        <v>20</v>
      </c>
      <c r="H60" s="3">
        <v>2011</v>
      </c>
      <c r="I60" s="7">
        <v>497000000</v>
      </c>
      <c r="J60" t="s">
        <v>184</v>
      </c>
    </row>
    <row r="61" spans="1:10" x14ac:dyDescent="0.2">
      <c r="A61" t="s">
        <v>185</v>
      </c>
      <c r="B61" s="2">
        <v>10000000000</v>
      </c>
      <c r="C61" s="1">
        <v>44027</v>
      </c>
      <c r="D61" t="s">
        <v>17</v>
      </c>
      <c r="E61" t="s">
        <v>186</v>
      </c>
      <c r="F61" t="s">
        <v>19</v>
      </c>
      <c r="G61" t="s">
        <v>20</v>
      </c>
      <c r="H61" s="3">
        <v>2018</v>
      </c>
      <c r="I61" s="7">
        <v>2000000000</v>
      </c>
      <c r="J61" t="s">
        <v>187</v>
      </c>
    </row>
    <row r="62" spans="1:10" x14ac:dyDescent="0.2">
      <c r="A62" t="s">
        <v>151</v>
      </c>
      <c r="B62" s="2">
        <v>10000000000</v>
      </c>
      <c r="C62" s="1">
        <v>43299</v>
      </c>
      <c r="D62" t="s">
        <v>68</v>
      </c>
      <c r="E62" t="s">
        <v>12</v>
      </c>
      <c r="F62" t="s">
        <v>13</v>
      </c>
      <c r="G62" t="s">
        <v>14</v>
      </c>
      <c r="H62" s="3">
        <v>2014</v>
      </c>
      <c r="I62" s="7">
        <v>3000000000</v>
      </c>
      <c r="J62" t="s">
        <v>152</v>
      </c>
    </row>
    <row r="63" spans="1:10" x14ac:dyDescent="0.2">
      <c r="A63" t="s">
        <v>188</v>
      </c>
      <c r="B63" s="2">
        <v>9000000000</v>
      </c>
      <c r="C63" s="1">
        <v>44399</v>
      </c>
      <c r="D63" t="s">
        <v>27</v>
      </c>
      <c r="E63" t="s">
        <v>189</v>
      </c>
      <c r="F63" t="s">
        <v>190</v>
      </c>
      <c r="G63" t="s">
        <v>14</v>
      </c>
      <c r="H63" s="3">
        <v>2012</v>
      </c>
      <c r="I63" s="7">
        <v>71000000</v>
      </c>
      <c r="J63" t="s">
        <v>191</v>
      </c>
    </row>
    <row r="64" spans="1:10" x14ac:dyDescent="0.2">
      <c r="A64" t="s">
        <v>203</v>
      </c>
      <c r="B64" s="2">
        <v>9000000000</v>
      </c>
      <c r="C64" s="1">
        <v>44105</v>
      </c>
      <c r="D64" t="s">
        <v>23</v>
      </c>
      <c r="E64" t="s">
        <v>204</v>
      </c>
      <c r="F64" t="s">
        <v>205</v>
      </c>
      <c r="G64" t="s">
        <v>20</v>
      </c>
      <c r="H64" s="3">
        <v>2016</v>
      </c>
      <c r="I64" s="7">
        <v>2000000000</v>
      </c>
      <c r="J64" t="s">
        <v>206</v>
      </c>
    </row>
    <row r="65" spans="1:10" x14ac:dyDescent="0.2">
      <c r="A65" t="s">
        <v>210</v>
      </c>
      <c r="B65" s="2">
        <v>9000000000</v>
      </c>
      <c r="C65" s="1">
        <v>44152</v>
      </c>
      <c r="D65" t="s">
        <v>36</v>
      </c>
      <c r="E65" t="s">
        <v>160</v>
      </c>
      <c r="F65" t="s">
        <v>19</v>
      </c>
      <c r="G65" t="s">
        <v>20</v>
      </c>
      <c r="H65" s="3">
        <v>2012</v>
      </c>
      <c r="I65" s="7">
        <v>679000000</v>
      </c>
      <c r="J65" t="s">
        <v>211</v>
      </c>
    </row>
    <row r="66" spans="1:10" x14ac:dyDescent="0.2">
      <c r="A66" t="s">
        <v>207</v>
      </c>
      <c r="B66" s="2">
        <v>9000000000</v>
      </c>
      <c r="C66" s="1">
        <v>43475</v>
      </c>
      <c r="D66" t="s">
        <v>27</v>
      </c>
      <c r="E66" t="s">
        <v>208</v>
      </c>
      <c r="F66" t="s">
        <v>149</v>
      </c>
      <c r="G66" t="s">
        <v>33</v>
      </c>
      <c r="H66" s="3">
        <v>2013</v>
      </c>
      <c r="I66" s="7">
        <v>2000000000</v>
      </c>
      <c r="J66" t="s">
        <v>209</v>
      </c>
    </row>
    <row r="67" spans="1:10" x14ac:dyDescent="0.2">
      <c r="A67" t="s">
        <v>212</v>
      </c>
      <c r="B67" s="2">
        <v>9000000000</v>
      </c>
      <c r="C67" s="1">
        <v>43063</v>
      </c>
      <c r="D67" t="s">
        <v>213</v>
      </c>
      <c r="E67" t="s">
        <v>28</v>
      </c>
      <c r="F67" t="s">
        <v>19</v>
      </c>
      <c r="G67" t="s">
        <v>20</v>
      </c>
      <c r="H67" s="3">
        <v>2015</v>
      </c>
      <c r="I67" s="7">
        <v>770000000</v>
      </c>
      <c r="J67" t="s">
        <v>214</v>
      </c>
    </row>
    <row r="68" spans="1:10" x14ac:dyDescent="0.2">
      <c r="A68" t="s">
        <v>197</v>
      </c>
      <c r="B68" s="2">
        <v>9000000000</v>
      </c>
      <c r="C68" s="1">
        <v>43507</v>
      </c>
      <c r="D68" t="s">
        <v>133</v>
      </c>
      <c r="E68" t="s">
        <v>198</v>
      </c>
      <c r="F68" t="s">
        <v>19</v>
      </c>
      <c r="G68" t="s">
        <v>20</v>
      </c>
      <c r="H68" s="3">
        <v>2016</v>
      </c>
      <c r="I68" s="7">
        <v>2000000000</v>
      </c>
      <c r="J68" t="s">
        <v>199</v>
      </c>
    </row>
    <row r="69" spans="1:10" x14ac:dyDescent="0.2">
      <c r="A69" t="s">
        <v>194</v>
      </c>
      <c r="B69" s="2">
        <v>9000000000</v>
      </c>
      <c r="C69" s="1">
        <v>43292</v>
      </c>
      <c r="D69" t="s">
        <v>11</v>
      </c>
      <c r="E69" t="s">
        <v>195</v>
      </c>
      <c r="F69" t="s">
        <v>19</v>
      </c>
      <c r="G69" t="s">
        <v>20</v>
      </c>
      <c r="H69" s="3">
        <v>2016</v>
      </c>
      <c r="I69" s="7">
        <v>1000000000</v>
      </c>
      <c r="J69" t="s">
        <v>196</v>
      </c>
    </row>
    <row r="70" spans="1:10" x14ac:dyDescent="0.2">
      <c r="A70" t="s">
        <v>200</v>
      </c>
      <c r="B70" s="2">
        <v>9000000000</v>
      </c>
      <c r="C70" s="1">
        <v>43851</v>
      </c>
      <c r="D70" t="s">
        <v>201</v>
      </c>
      <c r="E70" t="s">
        <v>160</v>
      </c>
      <c r="F70" t="s">
        <v>19</v>
      </c>
      <c r="G70" t="s">
        <v>20</v>
      </c>
      <c r="H70" s="3">
        <v>2015</v>
      </c>
      <c r="I70" s="7">
        <v>1000000000</v>
      </c>
      <c r="J70" t="s">
        <v>202</v>
      </c>
    </row>
    <row r="71" spans="1:10" x14ac:dyDescent="0.2">
      <c r="A71" t="s">
        <v>215</v>
      </c>
      <c r="B71" s="2">
        <v>9000000000</v>
      </c>
      <c r="C71" s="1">
        <v>42094</v>
      </c>
      <c r="D71" t="s">
        <v>201</v>
      </c>
      <c r="E71" t="s">
        <v>216</v>
      </c>
      <c r="F71" t="s">
        <v>19</v>
      </c>
      <c r="G71" t="s">
        <v>20</v>
      </c>
      <c r="H71" s="3">
        <v>2007</v>
      </c>
      <c r="I71" s="7">
        <v>775000000</v>
      </c>
      <c r="J71" t="s">
        <v>217</v>
      </c>
    </row>
    <row r="72" spans="1:10" x14ac:dyDescent="0.2">
      <c r="A72" t="s">
        <v>192</v>
      </c>
      <c r="B72" s="2">
        <v>9000000000</v>
      </c>
      <c r="C72" s="1">
        <v>43626</v>
      </c>
      <c r="D72" t="s">
        <v>156</v>
      </c>
      <c r="E72" t="s">
        <v>189</v>
      </c>
      <c r="F72" t="s">
        <v>190</v>
      </c>
      <c r="G72" t="s">
        <v>14</v>
      </c>
      <c r="H72" s="3">
        <v>2005</v>
      </c>
      <c r="I72" s="7">
        <v>2000000000</v>
      </c>
      <c r="J72" t="s">
        <v>193</v>
      </c>
    </row>
    <row r="73" spans="1:10" x14ac:dyDescent="0.2">
      <c r="A73" t="s">
        <v>240</v>
      </c>
      <c r="B73" s="2">
        <v>8000000000</v>
      </c>
      <c r="C73" s="1">
        <v>44328</v>
      </c>
      <c r="D73" t="s">
        <v>97</v>
      </c>
      <c r="E73" t="s">
        <v>241</v>
      </c>
      <c r="F73" t="s">
        <v>19</v>
      </c>
      <c r="G73" t="s">
        <v>20</v>
      </c>
      <c r="H73" s="3">
        <v>1996</v>
      </c>
      <c r="I73" s="7">
        <v>1000000000</v>
      </c>
      <c r="J73" t="s">
        <v>242</v>
      </c>
    </row>
    <row r="74" spans="1:10" x14ac:dyDescent="0.2">
      <c r="A74" t="s">
        <v>228</v>
      </c>
      <c r="B74" s="2">
        <v>8000000000</v>
      </c>
      <c r="C74" s="1">
        <v>44285</v>
      </c>
      <c r="D74" t="s">
        <v>27</v>
      </c>
      <c r="E74" t="s">
        <v>229</v>
      </c>
      <c r="F74" t="s">
        <v>230</v>
      </c>
      <c r="G74" t="s">
        <v>20</v>
      </c>
      <c r="H74" s="3">
        <v>2018</v>
      </c>
      <c r="I74" s="7">
        <v>607000000</v>
      </c>
      <c r="J74" t="s">
        <v>231</v>
      </c>
    </row>
    <row r="75" spans="1:10" x14ac:dyDescent="0.2">
      <c r="A75" t="s">
        <v>221</v>
      </c>
      <c r="B75" s="2">
        <v>8000000000</v>
      </c>
      <c r="C75" s="1">
        <v>42027</v>
      </c>
      <c r="D75" t="s">
        <v>124</v>
      </c>
      <c r="E75" t="s">
        <v>24</v>
      </c>
      <c r="F75" t="s">
        <v>13</v>
      </c>
      <c r="G75" t="s">
        <v>14</v>
      </c>
      <c r="H75" s="3">
        <v>2006</v>
      </c>
      <c r="I75" s="7">
        <v>105000000</v>
      </c>
      <c r="J75" t="s">
        <v>222</v>
      </c>
    </row>
    <row r="76" spans="1:10" x14ac:dyDescent="0.2">
      <c r="A76" t="s">
        <v>218</v>
      </c>
      <c r="B76" s="2">
        <v>8000000000</v>
      </c>
      <c r="C76" s="1">
        <v>43564</v>
      </c>
      <c r="D76" t="s">
        <v>36</v>
      </c>
      <c r="E76" t="s">
        <v>219</v>
      </c>
      <c r="F76" t="s">
        <v>70</v>
      </c>
      <c r="G76" t="s">
        <v>14</v>
      </c>
      <c r="H76" s="3">
        <v>2007</v>
      </c>
      <c r="I76" s="7">
        <v>2000000000</v>
      </c>
      <c r="J76" t="s">
        <v>220</v>
      </c>
    </row>
    <row r="77" spans="1:10" x14ac:dyDescent="0.2">
      <c r="A77" t="s">
        <v>248</v>
      </c>
      <c r="B77" s="2">
        <v>8000000000</v>
      </c>
      <c r="C77" s="1">
        <v>44404</v>
      </c>
      <c r="D77" t="s">
        <v>27</v>
      </c>
      <c r="E77" t="s">
        <v>101</v>
      </c>
      <c r="F77" t="s">
        <v>19</v>
      </c>
      <c r="G77" t="s">
        <v>20</v>
      </c>
      <c r="H77" s="3">
        <v>2018</v>
      </c>
      <c r="I77" s="7">
        <v>1000000000</v>
      </c>
      <c r="J77" t="s">
        <v>249</v>
      </c>
    </row>
    <row r="78" spans="1:10" x14ac:dyDescent="0.2">
      <c r="A78" t="s">
        <v>250</v>
      </c>
      <c r="B78" s="2">
        <v>8000000000</v>
      </c>
      <c r="C78" s="1">
        <v>43220</v>
      </c>
      <c r="D78" t="s">
        <v>46</v>
      </c>
      <c r="E78" t="s">
        <v>28</v>
      </c>
      <c r="F78" t="s">
        <v>19</v>
      </c>
      <c r="G78" t="s">
        <v>20</v>
      </c>
      <c r="H78" s="3">
        <v>2013</v>
      </c>
      <c r="I78" s="7">
        <v>2000000000</v>
      </c>
      <c r="J78" t="s">
        <v>251</v>
      </c>
    </row>
    <row r="79" spans="1:10" x14ac:dyDescent="0.2">
      <c r="A79" t="s">
        <v>238</v>
      </c>
      <c r="B79" s="2">
        <v>8000000000</v>
      </c>
      <c r="C79" s="1">
        <v>44145</v>
      </c>
      <c r="D79" t="s">
        <v>36</v>
      </c>
      <c r="E79" t="s">
        <v>42</v>
      </c>
      <c r="F79" t="s">
        <v>43</v>
      </c>
      <c r="G79" t="s">
        <v>33</v>
      </c>
      <c r="H79" s="3">
        <v>2019</v>
      </c>
      <c r="I79" s="7">
        <v>1000000000</v>
      </c>
      <c r="J79" t="s">
        <v>239</v>
      </c>
    </row>
    <row r="80" spans="1:10" x14ac:dyDescent="0.2">
      <c r="A80" t="s">
        <v>232</v>
      </c>
      <c r="B80" s="2">
        <v>8000000000</v>
      </c>
      <c r="C80" s="1">
        <v>44203</v>
      </c>
      <c r="D80" t="s">
        <v>201</v>
      </c>
      <c r="E80" t="s">
        <v>233</v>
      </c>
      <c r="F80" t="s">
        <v>19</v>
      </c>
      <c r="G80" t="s">
        <v>20</v>
      </c>
      <c r="H80" s="3">
        <v>2015</v>
      </c>
      <c r="I80" s="7">
        <v>2000000000</v>
      </c>
      <c r="J80" t="s">
        <v>234</v>
      </c>
    </row>
    <row r="81" spans="1:10" x14ac:dyDescent="0.2">
      <c r="A81" t="s">
        <v>223</v>
      </c>
      <c r="B81" s="2">
        <v>8000000000</v>
      </c>
      <c r="C81" s="1">
        <v>43417</v>
      </c>
      <c r="D81" t="s">
        <v>201</v>
      </c>
      <c r="E81" t="s">
        <v>224</v>
      </c>
      <c r="F81" t="s">
        <v>19</v>
      </c>
      <c r="G81" t="s">
        <v>20</v>
      </c>
      <c r="H81" s="3">
        <v>2012</v>
      </c>
      <c r="I81" s="7">
        <v>1000000000</v>
      </c>
      <c r="J81" t="s">
        <v>225</v>
      </c>
    </row>
    <row r="82" spans="1:10" x14ac:dyDescent="0.2">
      <c r="A82" t="s">
        <v>243</v>
      </c>
      <c r="B82" s="2">
        <v>8000000000</v>
      </c>
      <c r="C82" s="1">
        <v>44284</v>
      </c>
      <c r="D82" t="s">
        <v>27</v>
      </c>
      <c r="E82" t="s">
        <v>101</v>
      </c>
      <c r="F82" t="s">
        <v>19</v>
      </c>
      <c r="G82" t="s">
        <v>20</v>
      </c>
      <c r="H82" s="3">
        <v>2019</v>
      </c>
      <c r="I82" s="7">
        <v>660000000</v>
      </c>
      <c r="J82" t="s">
        <v>244</v>
      </c>
    </row>
    <row r="83" spans="1:10" x14ac:dyDescent="0.2">
      <c r="A83" t="s">
        <v>226</v>
      </c>
      <c r="B83" s="2">
        <v>8000000000</v>
      </c>
      <c r="C83" s="1">
        <v>44115</v>
      </c>
      <c r="D83" t="s">
        <v>27</v>
      </c>
      <c r="E83" t="s">
        <v>69</v>
      </c>
      <c r="F83" t="s">
        <v>70</v>
      </c>
      <c r="G83" t="s">
        <v>14</v>
      </c>
      <c r="H83" s="3">
        <v>2013</v>
      </c>
      <c r="I83" s="7">
        <v>742000000</v>
      </c>
      <c r="J83" t="s">
        <v>227</v>
      </c>
    </row>
    <row r="84" spans="1:10" x14ac:dyDescent="0.2">
      <c r="A84" t="s">
        <v>245</v>
      </c>
      <c r="B84" s="2">
        <v>8000000000</v>
      </c>
      <c r="C84" s="1">
        <v>43180</v>
      </c>
      <c r="D84" t="s">
        <v>97</v>
      </c>
      <c r="E84" t="s">
        <v>246</v>
      </c>
      <c r="F84" t="s">
        <v>19</v>
      </c>
      <c r="G84" t="s">
        <v>20</v>
      </c>
      <c r="H84" s="3">
        <v>2015</v>
      </c>
      <c r="I84" s="7">
        <v>820000000</v>
      </c>
      <c r="J84" t="s">
        <v>247</v>
      </c>
    </row>
    <row r="85" spans="1:10" x14ac:dyDescent="0.2">
      <c r="A85" t="s">
        <v>235</v>
      </c>
      <c r="B85" s="2">
        <v>8000000000</v>
      </c>
      <c r="C85" s="1">
        <v>44110</v>
      </c>
      <c r="D85" t="s">
        <v>27</v>
      </c>
      <c r="E85" t="s">
        <v>236</v>
      </c>
      <c r="F85" t="s">
        <v>19</v>
      </c>
      <c r="G85" t="s">
        <v>20</v>
      </c>
      <c r="H85" s="3">
        <v>2010</v>
      </c>
      <c r="I85" s="7">
        <v>549000000</v>
      </c>
      <c r="J85" t="s">
        <v>237</v>
      </c>
    </row>
    <row r="86" spans="1:10" x14ac:dyDescent="0.2">
      <c r="A86" t="s">
        <v>281</v>
      </c>
      <c r="B86" s="2">
        <v>7000000000</v>
      </c>
      <c r="C86" s="1">
        <v>44385</v>
      </c>
      <c r="D86" t="s">
        <v>201</v>
      </c>
      <c r="E86" t="s">
        <v>282</v>
      </c>
      <c r="F86" t="s">
        <v>230</v>
      </c>
      <c r="G86" t="s">
        <v>20</v>
      </c>
      <c r="H86" s="3">
        <v>2005</v>
      </c>
      <c r="I86" s="7">
        <v>920000000</v>
      </c>
      <c r="J86" t="s">
        <v>283</v>
      </c>
    </row>
    <row r="87" spans="1:10" x14ac:dyDescent="0.2">
      <c r="A87" t="s">
        <v>261</v>
      </c>
      <c r="B87" s="2">
        <v>7000000000</v>
      </c>
      <c r="C87" s="1">
        <v>44097</v>
      </c>
      <c r="D87" t="s">
        <v>213</v>
      </c>
      <c r="E87" t="s">
        <v>262</v>
      </c>
      <c r="F87" t="s">
        <v>19</v>
      </c>
      <c r="G87" t="s">
        <v>20</v>
      </c>
      <c r="H87" s="3">
        <v>2016</v>
      </c>
      <c r="I87" s="7">
        <v>863000000</v>
      </c>
      <c r="J87" t="s">
        <v>263</v>
      </c>
    </row>
    <row r="88" spans="1:10" x14ac:dyDescent="0.2">
      <c r="A88" t="s">
        <v>284</v>
      </c>
      <c r="B88" s="2">
        <v>7000000000</v>
      </c>
      <c r="C88" s="1">
        <v>43283</v>
      </c>
      <c r="D88" t="s">
        <v>11</v>
      </c>
      <c r="E88" t="s">
        <v>233</v>
      </c>
      <c r="F88" t="s">
        <v>19</v>
      </c>
      <c r="G88" t="s">
        <v>20</v>
      </c>
      <c r="H88" s="3">
        <v>2003</v>
      </c>
      <c r="I88" s="7">
        <v>849000000</v>
      </c>
      <c r="J88" t="s">
        <v>285</v>
      </c>
    </row>
    <row r="89" spans="1:10" x14ac:dyDescent="0.2">
      <c r="A89" t="s">
        <v>268</v>
      </c>
      <c r="B89" s="2">
        <v>7000000000</v>
      </c>
      <c r="C89" s="1">
        <v>43591</v>
      </c>
      <c r="D89" t="s">
        <v>27</v>
      </c>
      <c r="E89" t="s">
        <v>28</v>
      </c>
      <c r="F89" t="s">
        <v>19</v>
      </c>
      <c r="G89" t="s">
        <v>20</v>
      </c>
      <c r="H89" s="3">
        <v>2012</v>
      </c>
      <c r="I89" s="7">
        <v>1000000000</v>
      </c>
      <c r="J89" t="s">
        <v>269</v>
      </c>
    </row>
    <row r="90" spans="1:10" x14ac:dyDescent="0.2">
      <c r="A90" t="s">
        <v>288</v>
      </c>
      <c r="B90" s="2">
        <v>7000000000</v>
      </c>
      <c r="C90" s="1">
        <v>44517</v>
      </c>
      <c r="D90" t="s">
        <v>27</v>
      </c>
      <c r="E90" t="s">
        <v>101</v>
      </c>
      <c r="F90" t="s">
        <v>19</v>
      </c>
      <c r="G90" t="s">
        <v>20</v>
      </c>
      <c r="H90" s="3">
        <v>2014</v>
      </c>
      <c r="I90" s="7">
        <v>660000000</v>
      </c>
      <c r="J90" t="s">
        <v>289</v>
      </c>
    </row>
    <row r="91" spans="1:10" x14ac:dyDescent="0.2">
      <c r="A91" t="s">
        <v>259</v>
      </c>
      <c r="B91" s="2">
        <v>7000000000</v>
      </c>
      <c r="C91" s="1">
        <v>44292</v>
      </c>
      <c r="D91" t="s">
        <v>27</v>
      </c>
      <c r="E91" t="s">
        <v>69</v>
      </c>
      <c r="F91" t="s">
        <v>70</v>
      </c>
      <c r="G91" t="s">
        <v>14</v>
      </c>
      <c r="H91" s="3">
        <v>2018</v>
      </c>
      <c r="I91" s="7">
        <v>922000000</v>
      </c>
      <c r="J91" t="s">
        <v>260</v>
      </c>
    </row>
    <row r="92" spans="1:10" x14ac:dyDescent="0.2">
      <c r="A92" t="s">
        <v>286</v>
      </c>
      <c r="B92" s="2">
        <v>7000000000</v>
      </c>
      <c r="C92" s="1">
        <v>44519</v>
      </c>
      <c r="D92" t="s">
        <v>27</v>
      </c>
      <c r="E92" t="s">
        <v>101</v>
      </c>
      <c r="F92" t="s">
        <v>19</v>
      </c>
      <c r="G92" t="s">
        <v>20</v>
      </c>
      <c r="H92" s="3">
        <v>2015</v>
      </c>
      <c r="I92" s="7">
        <v>424000000</v>
      </c>
      <c r="J92" t="s">
        <v>287</v>
      </c>
    </row>
    <row r="93" spans="1:10" x14ac:dyDescent="0.2">
      <c r="A93" t="s">
        <v>276</v>
      </c>
      <c r="B93" s="2">
        <v>7000000000</v>
      </c>
      <c r="C93" s="1">
        <v>44055</v>
      </c>
      <c r="D93" t="s">
        <v>11</v>
      </c>
      <c r="E93" t="s">
        <v>277</v>
      </c>
      <c r="F93" t="s">
        <v>19</v>
      </c>
      <c r="G93" t="s">
        <v>20</v>
      </c>
      <c r="H93" s="3">
        <v>2015</v>
      </c>
      <c r="I93" s="7">
        <v>583000000</v>
      </c>
      <c r="J93" t="s">
        <v>278</v>
      </c>
    </row>
    <row r="94" spans="1:10" x14ac:dyDescent="0.2">
      <c r="A94" t="s">
        <v>256</v>
      </c>
      <c r="B94" s="2">
        <v>7000000000</v>
      </c>
      <c r="C94" s="1">
        <v>43598</v>
      </c>
      <c r="D94" t="s">
        <v>49</v>
      </c>
      <c r="E94" t="s">
        <v>257</v>
      </c>
      <c r="F94" t="s">
        <v>19</v>
      </c>
      <c r="G94" t="s">
        <v>20</v>
      </c>
      <c r="H94" s="3">
        <v>2011</v>
      </c>
      <c r="I94" s="7">
        <v>2000000000</v>
      </c>
      <c r="J94" t="s">
        <v>258</v>
      </c>
    </row>
    <row r="95" spans="1:10" x14ac:dyDescent="0.2">
      <c r="A95" t="s">
        <v>254</v>
      </c>
      <c r="B95" s="2">
        <v>7000000000</v>
      </c>
      <c r="C95" s="1">
        <v>42543</v>
      </c>
      <c r="D95" t="s">
        <v>213</v>
      </c>
      <c r="E95" t="s">
        <v>12</v>
      </c>
      <c r="F95" t="s">
        <v>13</v>
      </c>
      <c r="G95" t="s">
        <v>14</v>
      </c>
      <c r="H95" s="3">
        <v>2014</v>
      </c>
      <c r="I95" s="7">
        <v>1000000000</v>
      </c>
      <c r="J95" t="s">
        <v>255</v>
      </c>
    </row>
    <row r="96" spans="1:10" x14ac:dyDescent="0.2">
      <c r="A96" t="s">
        <v>252</v>
      </c>
      <c r="B96" s="2">
        <v>7000000000</v>
      </c>
      <c r="C96" s="1">
        <v>44013</v>
      </c>
      <c r="D96" t="s">
        <v>27</v>
      </c>
      <c r="E96" t="s">
        <v>219</v>
      </c>
      <c r="F96" t="s">
        <v>70</v>
      </c>
      <c r="G96" t="s">
        <v>14</v>
      </c>
      <c r="H96" s="3">
        <v>1998</v>
      </c>
      <c r="I96" s="7">
        <v>297000000</v>
      </c>
      <c r="J96" t="s">
        <v>253</v>
      </c>
    </row>
    <row r="97" spans="1:10" x14ac:dyDescent="0.2">
      <c r="A97" t="s">
        <v>264</v>
      </c>
      <c r="B97" s="2">
        <v>7000000000</v>
      </c>
      <c r="C97" s="1">
        <v>41939</v>
      </c>
      <c r="D97" t="s">
        <v>133</v>
      </c>
      <c r="E97" t="s">
        <v>69</v>
      </c>
      <c r="F97" t="s">
        <v>70</v>
      </c>
      <c r="G97" t="s">
        <v>14</v>
      </c>
      <c r="H97" s="3">
        <v>2010</v>
      </c>
      <c r="I97" s="7">
        <v>4000000000</v>
      </c>
      <c r="J97" t="s">
        <v>265</v>
      </c>
    </row>
    <row r="98" spans="1:10" x14ac:dyDescent="0.2">
      <c r="A98" t="s">
        <v>266</v>
      </c>
      <c r="B98" s="2">
        <v>7000000000</v>
      </c>
      <c r="C98" s="1">
        <v>44047</v>
      </c>
      <c r="D98" t="s">
        <v>36</v>
      </c>
      <c r="E98" t="s">
        <v>28</v>
      </c>
      <c r="F98" t="s">
        <v>19</v>
      </c>
      <c r="G98" t="s">
        <v>20</v>
      </c>
      <c r="H98" s="3">
        <v>2017</v>
      </c>
      <c r="I98" s="7">
        <v>447000000</v>
      </c>
      <c r="J98" t="s">
        <v>267</v>
      </c>
    </row>
    <row r="99" spans="1:10" x14ac:dyDescent="0.2">
      <c r="A99" t="s">
        <v>290</v>
      </c>
      <c r="B99" s="2">
        <v>7000000000</v>
      </c>
      <c r="C99" s="1">
        <v>44039</v>
      </c>
      <c r="D99" t="s">
        <v>97</v>
      </c>
      <c r="E99" t="s">
        <v>101</v>
      </c>
      <c r="F99" t="s">
        <v>19</v>
      </c>
      <c r="G99" t="s">
        <v>20</v>
      </c>
      <c r="H99" s="3">
        <v>2017</v>
      </c>
      <c r="I99" s="7">
        <v>1000000000</v>
      </c>
      <c r="J99" t="s">
        <v>291</v>
      </c>
    </row>
    <row r="100" spans="1:10" x14ac:dyDescent="0.2">
      <c r="A100" t="s">
        <v>274</v>
      </c>
      <c r="B100" s="2">
        <v>7000000000</v>
      </c>
      <c r="C100" s="1">
        <v>43682</v>
      </c>
      <c r="D100" t="s">
        <v>11</v>
      </c>
      <c r="E100" t="s">
        <v>28</v>
      </c>
      <c r="F100" t="s">
        <v>19</v>
      </c>
      <c r="G100" t="s">
        <v>20</v>
      </c>
      <c r="H100" s="3">
        <v>2018</v>
      </c>
      <c r="I100" s="7">
        <v>603000000</v>
      </c>
      <c r="J100" t="s">
        <v>275</v>
      </c>
    </row>
    <row r="101" spans="1:10" x14ac:dyDescent="0.2">
      <c r="A101" t="s">
        <v>270</v>
      </c>
      <c r="B101" s="2">
        <v>7000000000</v>
      </c>
      <c r="C101" s="1">
        <v>43443</v>
      </c>
      <c r="D101" t="s">
        <v>27</v>
      </c>
      <c r="E101" t="s">
        <v>189</v>
      </c>
      <c r="F101" t="s">
        <v>190</v>
      </c>
      <c r="G101" t="s">
        <v>14</v>
      </c>
      <c r="H101" s="3">
        <v>2013</v>
      </c>
      <c r="I101" s="7">
        <v>844000000</v>
      </c>
      <c r="J101" t="s">
        <v>271</v>
      </c>
    </row>
    <row r="102" spans="1:10" x14ac:dyDescent="0.2">
      <c r="A102" t="s">
        <v>279</v>
      </c>
      <c r="B102" s="2">
        <v>7000000000</v>
      </c>
      <c r="C102" s="1">
        <v>43412</v>
      </c>
      <c r="D102" t="s">
        <v>156</v>
      </c>
      <c r="E102" t="s">
        <v>277</v>
      </c>
      <c r="F102" t="s">
        <v>19</v>
      </c>
      <c r="G102" t="s">
        <v>20</v>
      </c>
      <c r="H102" s="3">
        <v>2015</v>
      </c>
      <c r="I102" s="7">
        <v>912000000</v>
      </c>
      <c r="J102" t="s">
        <v>280</v>
      </c>
    </row>
    <row r="103" spans="1:10" x14ac:dyDescent="0.2">
      <c r="A103" t="s">
        <v>272</v>
      </c>
      <c r="B103" s="2">
        <v>7000000000</v>
      </c>
      <c r="C103" s="1">
        <v>43117</v>
      </c>
      <c r="D103" t="s">
        <v>23</v>
      </c>
      <c r="E103" t="s">
        <v>12</v>
      </c>
      <c r="F103" t="s">
        <v>13</v>
      </c>
      <c r="G103" t="s">
        <v>14</v>
      </c>
      <c r="H103" s="3">
        <v>2011</v>
      </c>
      <c r="I103" s="7">
        <v>2000000000</v>
      </c>
      <c r="J103" t="s">
        <v>273</v>
      </c>
    </row>
    <row r="104" spans="1:10" x14ac:dyDescent="0.2">
      <c r="A104" t="s">
        <v>303</v>
      </c>
      <c r="B104" s="2">
        <v>6000000000</v>
      </c>
      <c r="C104" s="1">
        <v>43549</v>
      </c>
      <c r="D104" t="s">
        <v>27</v>
      </c>
      <c r="E104" t="s">
        <v>304</v>
      </c>
      <c r="F104" t="s">
        <v>38</v>
      </c>
      <c r="G104" t="s">
        <v>39</v>
      </c>
      <c r="H104" s="3">
        <v>2015</v>
      </c>
      <c r="I104" s="7">
        <v>802000000</v>
      </c>
      <c r="J104" t="s">
        <v>305</v>
      </c>
    </row>
    <row r="105" spans="1:10" x14ac:dyDescent="0.2">
      <c r="A105" t="s">
        <v>323</v>
      </c>
      <c r="B105" s="2">
        <v>6000000000</v>
      </c>
      <c r="C105" s="1">
        <v>44334</v>
      </c>
      <c r="D105" t="s">
        <v>23</v>
      </c>
      <c r="E105" t="s">
        <v>315</v>
      </c>
      <c r="F105" t="s">
        <v>316</v>
      </c>
      <c r="G105" t="s">
        <v>33</v>
      </c>
      <c r="H105" s="3">
        <v>2014</v>
      </c>
      <c r="I105" s="7">
        <v>1000000000</v>
      </c>
      <c r="J105" t="s">
        <v>324</v>
      </c>
    </row>
    <row r="106" spans="1:10" x14ac:dyDescent="0.2">
      <c r="A106" t="s">
        <v>349</v>
      </c>
      <c r="B106" s="2">
        <v>6000000000</v>
      </c>
      <c r="C106" s="1">
        <v>44300</v>
      </c>
      <c r="D106" t="s">
        <v>36</v>
      </c>
      <c r="E106" t="s">
        <v>28</v>
      </c>
      <c r="F106" t="s">
        <v>19</v>
      </c>
      <c r="G106" t="s">
        <v>20</v>
      </c>
      <c r="H106" s="3">
        <v>2012</v>
      </c>
      <c r="I106" s="7">
        <v>412000000</v>
      </c>
      <c r="J106" t="s">
        <v>350</v>
      </c>
    </row>
    <row r="107" spans="1:10" x14ac:dyDescent="0.2">
      <c r="A107" t="s">
        <v>351</v>
      </c>
      <c r="B107" s="2">
        <v>6000000000</v>
      </c>
      <c r="C107" s="1">
        <v>44145</v>
      </c>
      <c r="D107" t="s">
        <v>27</v>
      </c>
      <c r="E107" t="s">
        <v>101</v>
      </c>
      <c r="F107" t="s">
        <v>19</v>
      </c>
      <c r="G107" t="s">
        <v>20</v>
      </c>
      <c r="H107" s="3">
        <v>2018</v>
      </c>
      <c r="I107" s="7">
        <v>405000000</v>
      </c>
      <c r="J107" t="s">
        <v>352</v>
      </c>
    </row>
    <row r="108" spans="1:10" x14ac:dyDescent="0.2">
      <c r="A108" t="s">
        <v>292</v>
      </c>
      <c r="B108" s="2">
        <v>6000000000</v>
      </c>
      <c r="C108" s="1">
        <v>44336</v>
      </c>
      <c r="D108" t="s">
        <v>17</v>
      </c>
      <c r="E108" t="s">
        <v>293</v>
      </c>
      <c r="F108" t="s">
        <v>19</v>
      </c>
      <c r="G108" t="s">
        <v>20</v>
      </c>
      <c r="H108" s="3">
        <v>2020</v>
      </c>
      <c r="I108" s="7">
        <v>645000000</v>
      </c>
      <c r="J108" t="s">
        <v>294</v>
      </c>
    </row>
    <row r="109" spans="1:10" x14ac:dyDescent="0.2">
      <c r="A109" t="s">
        <v>325</v>
      </c>
      <c r="B109" s="2">
        <v>6000000000</v>
      </c>
      <c r="C109" s="1">
        <v>44175</v>
      </c>
      <c r="D109" t="s">
        <v>97</v>
      </c>
      <c r="E109" t="s">
        <v>326</v>
      </c>
      <c r="F109" t="s">
        <v>19</v>
      </c>
      <c r="G109" t="s">
        <v>20</v>
      </c>
      <c r="H109" s="3">
        <v>2017</v>
      </c>
      <c r="I109" s="7">
        <v>891000000</v>
      </c>
      <c r="J109" t="s">
        <v>327</v>
      </c>
    </row>
    <row r="110" spans="1:10" x14ac:dyDescent="0.2">
      <c r="A110" t="s">
        <v>328</v>
      </c>
      <c r="B110" s="2">
        <v>6000000000</v>
      </c>
      <c r="C110" s="1">
        <v>43675</v>
      </c>
      <c r="D110" t="s">
        <v>11</v>
      </c>
      <c r="E110" t="s">
        <v>160</v>
      </c>
      <c r="F110" t="s">
        <v>19</v>
      </c>
      <c r="G110" t="s">
        <v>20</v>
      </c>
      <c r="H110" s="3">
        <v>2012</v>
      </c>
      <c r="I110" s="7">
        <v>1000000000</v>
      </c>
      <c r="J110" t="s">
        <v>329</v>
      </c>
    </row>
    <row r="111" spans="1:10" x14ac:dyDescent="0.2">
      <c r="A111" t="s">
        <v>306</v>
      </c>
      <c r="B111" s="2">
        <v>6000000000</v>
      </c>
      <c r="C111" s="1">
        <v>44307</v>
      </c>
      <c r="D111" t="s">
        <v>27</v>
      </c>
      <c r="E111" t="s">
        <v>28</v>
      </c>
      <c r="F111" t="s">
        <v>19</v>
      </c>
      <c r="G111" t="s">
        <v>20</v>
      </c>
      <c r="H111" s="3">
        <v>2018</v>
      </c>
      <c r="I111" s="7">
        <v>629000000</v>
      </c>
      <c r="J111" t="s">
        <v>307</v>
      </c>
    </row>
    <row r="112" spans="1:10" x14ac:dyDescent="0.2">
      <c r="A112" t="s">
        <v>314</v>
      </c>
      <c r="B112" s="2">
        <v>6000000000</v>
      </c>
      <c r="C112" s="1">
        <v>43543</v>
      </c>
      <c r="D112" t="s">
        <v>97</v>
      </c>
      <c r="E112" t="s">
        <v>315</v>
      </c>
      <c r="F112" t="s">
        <v>316</v>
      </c>
      <c r="G112" t="s">
        <v>33</v>
      </c>
      <c r="H112" s="3">
        <v>2013</v>
      </c>
      <c r="I112" s="7">
        <v>815000000</v>
      </c>
      <c r="J112" t="s">
        <v>317</v>
      </c>
    </row>
    <row r="113" spans="1:10" x14ac:dyDescent="0.2">
      <c r="A113" t="s">
        <v>295</v>
      </c>
      <c r="B113" s="2">
        <v>6000000000</v>
      </c>
      <c r="C113" s="1">
        <v>43143</v>
      </c>
      <c r="D113" t="s">
        <v>49</v>
      </c>
      <c r="E113" t="s">
        <v>12</v>
      </c>
      <c r="F113" t="s">
        <v>13</v>
      </c>
      <c r="G113" t="s">
        <v>14</v>
      </c>
      <c r="H113" s="3">
        <v>1999</v>
      </c>
      <c r="I113" s="7">
        <v>2000000000</v>
      </c>
      <c r="J113" t="s">
        <v>296</v>
      </c>
    </row>
    <row r="114" spans="1:10" x14ac:dyDescent="0.2">
      <c r="A114" t="s">
        <v>318</v>
      </c>
      <c r="B114" s="2">
        <v>6000000000</v>
      </c>
      <c r="C114" s="1">
        <v>44012</v>
      </c>
      <c r="D114" t="s">
        <v>52</v>
      </c>
      <c r="E114" t="s">
        <v>319</v>
      </c>
      <c r="F114" t="s">
        <v>19</v>
      </c>
      <c r="G114" t="s">
        <v>20</v>
      </c>
      <c r="H114" s="3">
        <v>2012</v>
      </c>
      <c r="I114" s="7">
        <v>728000000</v>
      </c>
      <c r="J114" t="s">
        <v>320</v>
      </c>
    </row>
    <row r="115" spans="1:10" x14ac:dyDescent="0.2">
      <c r="A115" t="s">
        <v>344</v>
      </c>
      <c r="B115" s="2">
        <v>6000000000</v>
      </c>
      <c r="C115" s="1">
        <v>44202</v>
      </c>
      <c r="D115" t="s">
        <v>97</v>
      </c>
      <c r="E115" t="s">
        <v>28</v>
      </c>
      <c r="F115" t="s">
        <v>19</v>
      </c>
      <c r="G115" t="s">
        <v>20</v>
      </c>
      <c r="H115" s="3">
        <v>2015</v>
      </c>
      <c r="I115" s="7">
        <v>826000000</v>
      </c>
      <c r="J115" t="s">
        <v>345</v>
      </c>
    </row>
    <row r="116" spans="1:10" x14ac:dyDescent="0.2">
      <c r="A116" t="s">
        <v>353</v>
      </c>
      <c r="B116" s="2">
        <v>6000000000</v>
      </c>
      <c r="C116" s="1">
        <v>44404</v>
      </c>
      <c r="D116" t="s">
        <v>27</v>
      </c>
      <c r="E116" t="s">
        <v>101</v>
      </c>
      <c r="F116" t="s">
        <v>19</v>
      </c>
      <c r="G116" t="s">
        <v>20</v>
      </c>
      <c r="H116" s="3">
        <v>2013</v>
      </c>
      <c r="I116" s="7">
        <v>729000000</v>
      </c>
      <c r="J116" t="s">
        <v>354</v>
      </c>
    </row>
    <row r="117" spans="1:10" x14ac:dyDescent="0.2">
      <c r="A117" t="s">
        <v>342</v>
      </c>
      <c r="B117" s="2">
        <v>6000000000</v>
      </c>
      <c r="C117" s="1">
        <v>42467</v>
      </c>
      <c r="D117" t="s">
        <v>23</v>
      </c>
      <c r="E117" t="s">
        <v>12</v>
      </c>
      <c r="F117" t="s">
        <v>13</v>
      </c>
      <c r="G117" t="s">
        <v>14</v>
      </c>
      <c r="H117" s="3">
        <v>2001</v>
      </c>
      <c r="I117" s="7">
        <v>1000000000</v>
      </c>
      <c r="J117" t="s">
        <v>343</v>
      </c>
    </row>
    <row r="118" spans="1:10" x14ac:dyDescent="0.2">
      <c r="A118" t="s">
        <v>346</v>
      </c>
      <c r="B118" s="2">
        <v>6000000000</v>
      </c>
      <c r="C118" s="1">
        <v>44068</v>
      </c>
      <c r="D118" t="s">
        <v>97</v>
      </c>
      <c r="E118" t="s">
        <v>347</v>
      </c>
      <c r="F118" t="s">
        <v>19</v>
      </c>
      <c r="G118" t="s">
        <v>20</v>
      </c>
      <c r="H118" s="3">
        <v>2015</v>
      </c>
      <c r="I118" s="7">
        <v>910000000</v>
      </c>
      <c r="J118" t="s">
        <v>348</v>
      </c>
    </row>
    <row r="119" spans="1:10" x14ac:dyDescent="0.2">
      <c r="A119" t="s">
        <v>308</v>
      </c>
      <c r="B119" s="2">
        <v>6000000000</v>
      </c>
      <c r="C119" s="1">
        <v>44202</v>
      </c>
      <c r="D119" t="s">
        <v>27</v>
      </c>
      <c r="E119" t="s">
        <v>309</v>
      </c>
      <c r="F119" t="s">
        <v>310</v>
      </c>
      <c r="G119" t="s">
        <v>33</v>
      </c>
      <c r="H119" s="3">
        <v>2011</v>
      </c>
      <c r="I119" s="7">
        <v>448000000</v>
      </c>
      <c r="J119" t="s">
        <v>311</v>
      </c>
    </row>
    <row r="120" spans="1:10" x14ac:dyDescent="0.2">
      <c r="A120" t="s">
        <v>312</v>
      </c>
      <c r="B120" s="2">
        <v>6000000000</v>
      </c>
      <c r="C120" s="1">
        <v>44082</v>
      </c>
      <c r="D120" t="s">
        <v>27</v>
      </c>
      <c r="E120" t="s">
        <v>309</v>
      </c>
      <c r="F120" t="s">
        <v>310</v>
      </c>
      <c r="G120" t="s">
        <v>33</v>
      </c>
      <c r="H120" s="3">
        <v>2004</v>
      </c>
      <c r="I120" s="7">
        <v>928000000</v>
      </c>
      <c r="J120" t="s">
        <v>313</v>
      </c>
    </row>
    <row r="121" spans="1:10" x14ac:dyDescent="0.2">
      <c r="A121" t="s">
        <v>330</v>
      </c>
      <c r="B121" s="2">
        <v>6000000000</v>
      </c>
      <c r="C121" s="1">
        <v>44215</v>
      </c>
      <c r="D121" t="s">
        <v>36</v>
      </c>
      <c r="E121" t="s">
        <v>148</v>
      </c>
      <c r="F121" t="s">
        <v>149</v>
      </c>
      <c r="G121" t="s">
        <v>33</v>
      </c>
      <c r="H121" s="3">
        <v>2015</v>
      </c>
      <c r="I121" s="7">
        <v>524000000</v>
      </c>
      <c r="J121" t="s">
        <v>331</v>
      </c>
    </row>
    <row r="122" spans="1:10" x14ac:dyDescent="0.2">
      <c r="A122" t="s">
        <v>321</v>
      </c>
      <c r="B122" s="2">
        <v>6000000000</v>
      </c>
      <c r="C122" s="1">
        <v>43993</v>
      </c>
      <c r="D122" t="s">
        <v>36</v>
      </c>
      <c r="E122" t="s">
        <v>28</v>
      </c>
      <c r="F122" t="s">
        <v>19</v>
      </c>
      <c r="G122" t="s">
        <v>20</v>
      </c>
      <c r="H122" s="3">
        <v>2014</v>
      </c>
      <c r="I122" s="7">
        <v>433000000</v>
      </c>
      <c r="J122" t="s">
        <v>322</v>
      </c>
    </row>
    <row r="123" spans="1:10" x14ac:dyDescent="0.2">
      <c r="A123" t="s">
        <v>332</v>
      </c>
      <c r="B123" s="2">
        <v>6000000000</v>
      </c>
      <c r="C123" s="1">
        <v>44609</v>
      </c>
      <c r="D123" t="s">
        <v>46</v>
      </c>
      <c r="E123" t="s">
        <v>333</v>
      </c>
      <c r="F123" t="s">
        <v>334</v>
      </c>
      <c r="G123" t="s">
        <v>33</v>
      </c>
      <c r="H123" s="3">
        <v>2005</v>
      </c>
      <c r="I123" s="7">
        <v>803000000</v>
      </c>
      <c r="J123" t="s">
        <v>335</v>
      </c>
    </row>
    <row r="124" spans="1:10" x14ac:dyDescent="0.2">
      <c r="A124" t="s">
        <v>300</v>
      </c>
      <c r="B124" s="2">
        <v>6000000000</v>
      </c>
      <c r="C124" s="1">
        <v>43990</v>
      </c>
      <c r="D124" t="s">
        <v>133</v>
      </c>
      <c r="E124" t="s">
        <v>301</v>
      </c>
      <c r="F124" t="s">
        <v>13</v>
      </c>
      <c r="G124" t="s">
        <v>14</v>
      </c>
      <c r="H124" s="3">
        <v>2018</v>
      </c>
      <c r="I124" s="7">
        <v>3000000000</v>
      </c>
      <c r="J124" t="s">
        <v>302</v>
      </c>
    </row>
    <row r="125" spans="1:10" x14ac:dyDescent="0.2">
      <c r="A125" t="s">
        <v>340</v>
      </c>
      <c r="B125" s="2">
        <v>6000000000</v>
      </c>
      <c r="C125" s="1">
        <v>43143</v>
      </c>
      <c r="D125" t="s">
        <v>27</v>
      </c>
      <c r="E125" t="s">
        <v>28</v>
      </c>
      <c r="F125" t="s">
        <v>19</v>
      </c>
      <c r="G125" t="s">
        <v>20</v>
      </c>
      <c r="H125" s="3">
        <v>2016</v>
      </c>
      <c r="I125" s="7">
        <v>587000000</v>
      </c>
      <c r="J125" t="s">
        <v>341</v>
      </c>
    </row>
    <row r="126" spans="1:10" x14ac:dyDescent="0.2">
      <c r="A126" t="s">
        <v>336</v>
      </c>
      <c r="B126" s="2">
        <v>6000000000</v>
      </c>
      <c r="C126" s="1">
        <v>40635</v>
      </c>
      <c r="D126" t="s">
        <v>36</v>
      </c>
      <c r="E126" t="s">
        <v>326</v>
      </c>
      <c r="F126" t="s">
        <v>19</v>
      </c>
      <c r="G126" t="s">
        <v>20</v>
      </c>
      <c r="H126" s="3">
        <v>1994</v>
      </c>
      <c r="I126" s="7">
        <v>1000000000</v>
      </c>
      <c r="J126" t="s">
        <v>337</v>
      </c>
    </row>
    <row r="127" spans="1:10" x14ac:dyDescent="0.2">
      <c r="A127" t="s">
        <v>297</v>
      </c>
      <c r="B127" s="2">
        <v>6000000000</v>
      </c>
      <c r="C127" s="1">
        <v>42269</v>
      </c>
      <c r="D127" t="s">
        <v>97</v>
      </c>
      <c r="E127" t="s">
        <v>298</v>
      </c>
      <c r="F127" t="s">
        <v>13</v>
      </c>
      <c r="G127" t="s">
        <v>14</v>
      </c>
      <c r="H127" s="3">
        <v>2010</v>
      </c>
      <c r="I127" s="7">
        <v>1000000000</v>
      </c>
      <c r="J127" t="s">
        <v>299</v>
      </c>
    </row>
    <row r="128" spans="1:10" x14ac:dyDescent="0.2">
      <c r="A128" t="s">
        <v>355</v>
      </c>
      <c r="B128" s="2">
        <v>6000000000</v>
      </c>
      <c r="C128" s="1">
        <v>44272</v>
      </c>
      <c r="D128" t="s">
        <v>201</v>
      </c>
      <c r="E128" t="s">
        <v>356</v>
      </c>
      <c r="F128" t="s">
        <v>357</v>
      </c>
      <c r="G128" t="s">
        <v>14</v>
      </c>
      <c r="H128" s="3">
        <v>2020</v>
      </c>
      <c r="I128" s="7">
        <v>600000000</v>
      </c>
      <c r="J128" t="s">
        <v>358</v>
      </c>
    </row>
    <row r="129" spans="1:10" x14ac:dyDescent="0.2">
      <c r="A129" t="s">
        <v>338</v>
      </c>
      <c r="B129" s="2">
        <v>6000000000</v>
      </c>
      <c r="C129" s="1">
        <v>44208</v>
      </c>
      <c r="D129" t="s">
        <v>36</v>
      </c>
      <c r="E129" t="s">
        <v>198</v>
      </c>
      <c r="F129" t="s">
        <v>19</v>
      </c>
      <c r="G129" t="s">
        <v>20</v>
      </c>
      <c r="H129" s="3">
        <v>2013</v>
      </c>
      <c r="I129" s="7">
        <v>415000000</v>
      </c>
      <c r="J129" t="s">
        <v>339</v>
      </c>
    </row>
    <row r="130" spans="1:10" x14ac:dyDescent="0.2">
      <c r="A130" t="s">
        <v>415</v>
      </c>
      <c r="B130" s="2">
        <v>5000000000</v>
      </c>
      <c r="C130" s="1">
        <v>44285</v>
      </c>
      <c r="D130" t="s">
        <v>11</v>
      </c>
      <c r="E130" t="s">
        <v>28</v>
      </c>
      <c r="F130" t="s">
        <v>19</v>
      </c>
      <c r="G130" t="s">
        <v>20</v>
      </c>
      <c r="H130" s="3">
        <v>2013</v>
      </c>
      <c r="I130" s="7">
        <v>426000000</v>
      </c>
      <c r="J130" t="s">
        <v>416</v>
      </c>
    </row>
    <row r="131" spans="1:10" x14ac:dyDescent="0.2">
      <c r="A131" t="s">
        <v>387</v>
      </c>
      <c r="B131" s="2">
        <v>5000000000</v>
      </c>
      <c r="C131" s="1">
        <v>43719</v>
      </c>
      <c r="D131" t="s">
        <v>11</v>
      </c>
      <c r="E131" t="s">
        <v>388</v>
      </c>
      <c r="F131" t="s">
        <v>19</v>
      </c>
      <c r="G131" t="s">
        <v>20</v>
      </c>
      <c r="H131" s="3">
        <v>2017</v>
      </c>
      <c r="I131" s="7">
        <v>691000000</v>
      </c>
      <c r="J131" t="s">
        <v>389</v>
      </c>
    </row>
    <row r="132" spans="1:10" x14ac:dyDescent="0.2">
      <c r="A132" t="s">
        <v>396</v>
      </c>
      <c r="B132" s="2">
        <v>5000000000</v>
      </c>
      <c r="C132" s="1">
        <v>44252</v>
      </c>
      <c r="D132" t="s">
        <v>36</v>
      </c>
      <c r="E132" t="s">
        <v>28</v>
      </c>
      <c r="F132" t="s">
        <v>19</v>
      </c>
      <c r="G132" t="s">
        <v>20</v>
      </c>
      <c r="H132" s="3">
        <v>2013</v>
      </c>
      <c r="I132" s="7">
        <v>567000000</v>
      </c>
      <c r="J132" t="s">
        <v>397</v>
      </c>
    </row>
    <row r="133" spans="1:10" x14ac:dyDescent="0.2">
      <c r="A133" t="s">
        <v>429</v>
      </c>
      <c r="B133" s="2">
        <v>5000000000</v>
      </c>
      <c r="C133" s="1">
        <v>44167</v>
      </c>
      <c r="D133" t="s">
        <v>27</v>
      </c>
      <c r="E133" t="s">
        <v>420</v>
      </c>
      <c r="F133" t="s">
        <v>421</v>
      </c>
      <c r="G133" t="s">
        <v>413</v>
      </c>
      <c r="H133" s="3">
        <v>2018</v>
      </c>
      <c r="I133" s="7">
        <v>2000000000</v>
      </c>
      <c r="J133" t="s">
        <v>430</v>
      </c>
    </row>
    <row r="134" spans="1:10" x14ac:dyDescent="0.2">
      <c r="A134" t="s">
        <v>417</v>
      </c>
      <c r="B134" s="2">
        <v>5000000000</v>
      </c>
      <c r="C134" s="1">
        <v>44357</v>
      </c>
      <c r="D134" t="s">
        <v>97</v>
      </c>
      <c r="E134" t="s">
        <v>28</v>
      </c>
      <c r="F134" t="s">
        <v>19</v>
      </c>
      <c r="G134" t="s">
        <v>20</v>
      </c>
      <c r="H134" s="3">
        <v>2020</v>
      </c>
      <c r="I134" s="7">
        <v>462000000</v>
      </c>
      <c r="J134" t="s">
        <v>418</v>
      </c>
    </row>
    <row r="135" spans="1:10" x14ac:dyDescent="0.2">
      <c r="A135" t="s">
        <v>390</v>
      </c>
      <c r="B135" s="2">
        <v>5000000000</v>
      </c>
      <c r="C135" s="1">
        <v>43727</v>
      </c>
      <c r="D135" t="s">
        <v>36</v>
      </c>
      <c r="E135" t="s">
        <v>28</v>
      </c>
      <c r="F135" t="s">
        <v>19</v>
      </c>
      <c r="G135" t="s">
        <v>20</v>
      </c>
      <c r="H135" s="3">
        <v>2014</v>
      </c>
      <c r="I135" s="7">
        <v>559000000</v>
      </c>
      <c r="J135" t="s">
        <v>391</v>
      </c>
    </row>
    <row r="136" spans="1:10" x14ac:dyDescent="0.2">
      <c r="A136" t="s">
        <v>404</v>
      </c>
      <c r="B136" s="2">
        <v>5000000000</v>
      </c>
      <c r="C136" s="1">
        <v>44546</v>
      </c>
      <c r="D136" t="s">
        <v>124</v>
      </c>
      <c r="E136" t="s">
        <v>12</v>
      </c>
      <c r="F136" t="s">
        <v>13</v>
      </c>
      <c r="G136" t="s">
        <v>14</v>
      </c>
      <c r="H136" s="3">
        <v>2008</v>
      </c>
      <c r="I136" s="7">
        <v>1000000000</v>
      </c>
      <c r="J136" t="s">
        <v>405</v>
      </c>
    </row>
    <row r="137" spans="1:10" x14ac:dyDescent="0.2">
      <c r="A137" t="s">
        <v>368</v>
      </c>
      <c r="B137" s="2">
        <v>5000000000</v>
      </c>
      <c r="C137" s="1">
        <v>43381</v>
      </c>
      <c r="D137" t="s">
        <v>11</v>
      </c>
      <c r="E137" t="s">
        <v>369</v>
      </c>
      <c r="F137" t="s">
        <v>13</v>
      </c>
      <c r="G137" t="s">
        <v>14</v>
      </c>
      <c r="H137" s="3">
        <v>2015</v>
      </c>
      <c r="I137" s="7">
        <v>514000000</v>
      </c>
      <c r="J137" t="s">
        <v>370</v>
      </c>
    </row>
    <row r="138" spans="1:10" x14ac:dyDescent="0.2">
      <c r="A138" t="s">
        <v>431</v>
      </c>
      <c r="B138" s="2">
        <v>5000000000</v>
      </c>
      <c r="C138" s="1">
        <v>44208</v>
      </c>
      <c r="D138" t="s">
        <v>52</v>
      </c>
      <c r="E138" t="s">
        <v>101</v>
      </c>
      <c r="F138" t="s">
        <v>19</v>
      </c>
      <c r="G138" t="s">
        <v>20</v>
      </c>
      <c r="H138" s="3">
        <v>2015</v>
      </c>
      <c r="I138" s="7">
        <v>633000000</v>
      </c>
      <c r="J138" t="s">
        <v>432</v>
      </c>
    </row>
    <row r="139" spans="1:10" x14ac:dyDescent="0.2">
      <c r="A139" t="s">
        <v>406</v>
      </c>
      <c r="B139" s="2">
        <v>5000000000</v>
      </c>
      <c r="C139" s="1">
        <v>43494</v>
      </c>
      <c r="D139" t="s">
        <v>52</v>
      </c>
      <c r="E139" t="s">
        <v>407</v>
      </c>
      <c r="F139" t="s">
        <v>408</v>
      </c>
      <c r="G139" t="s">
        <v>33</v>
      </c>
      <c r="H139" s="3">
        <v>2008</v>
      </c>
      <c r="I139" s="7">
        <v>596000000</v>
      </c>
      <c r="J139" t="s">
        <v>409</v>
      </c>
    </row>
    <row r="140" spans="1:10" x14ac:dyDescent="0.2">
      <c r="A140" t="s">
        <v>392</v>
      </c>
      <c r="B140" s="2">
        <v>5000000000</v>
      </c>
      <c r="C140" s="1">
        <v>44200</v>
      </c>
      <c r="D140" t="s">
        <v>97</v>
      </c>
      <c r="E140" t="s">
        <v>347</v>
      </c>
      <c r="F140" t="s">
        <v>19</v>
      </c>
      <c r="G140" t="s">
        <v>20</v>
      </c>
      <c r="H140" s="3">
        <v>2013</v>
      </c>
      <c r="I140" s="7">
        <v>497000000</v>
      </c>
      <c r="J140" t="s">
        <v>393</v>
      </c>
    </row>
    <row r="141" spans="1:10" x14ac:dyDescent="0.2">
      <c r="A141" t="s">
        <v>419</v>
      </c>
      <c r="B141" s="2">
        <v>5000000000</v>
      </c>
      <c r="C141" s="1">
        <v>44183</v>
      </c>
      <c r="D141" t="s">
        <v>27</v>
      </c>
      <c r="E141" t="s">
        <v>420</v>
      </c>
      <c r="F141" t="s">
        <v>421</v>
      </c>
      <c r="G141" t="s">
        <v>413</v>
      </c>
      <c r="H141" s="3">
        <v>2012</v>
      </c>
      <c r="I141" s="7">
        <v>824000000</v>
      </c>
      <c r="J141" t="s">
        <v>422</v>
      </c>
    </row>
    <row r="142" spans="1:10" x14ac:dyDescent="0.2">
      <c r="A142" t="s">
        <v>359</v>
      </c>
      <c r="B142" s="2">
        <v>5000000000</v>
      </c>
      <c r="C142" s="1">
        <v>44187</v>
      </c>
      <c r="D142" t="s">
        <v>36</v>
      </c>
      <c r="E142" t="s">
        <v>69</v>
      </c>
      <c r="F142" t="s">
        <v>70</v>
      </c>
      <c r="G142" t="s">
        <v>14</v>
      </c>
      <c r="H142" s="3">
        <v>2007</v>
      </c>
      <c r="I142" s="7">
        <v>869000000</v>
      </c>
      <c r="J142" t="s">
        <v>360</v>
      </c>
    </row>
    <row r="143" spans="1:10" x14ac:dyDescent="0.2">
      <c r="A143" t="s">
        <v>394</v>
      </c>
      <c r="B143" s="2">
        <v>5000000000</v>
      </c>
      <c r="C143" s="1">
        <v>43803</v>
      </c>
      <c r="D143" t="s">
        <v>36</v>
      </c>
      <c r="E143" t="s">
        <v>101</v>
      </c>
      <c r="F143" t="s">
        <v>19</v>
      </c>
      <c r="G143" t="s">
        <v>20</v>
      </c>
      <c r="H143" s="3">
        <v>2013</v>
      </c>
      <c r="I143" s="7">
        <v>647000000</v>
      </c>
      <c r="J143" t="s">
        <v>395</v>
      </c>
    </row>
    <row r="144" spans="1:10" x14ac:dyDescent="0.2">
      <c r="A144" t="s">
        <v>433</v>
      </c>
      <c r="B144" s="2">
        <v>5000000000</v>
      </c>
      <c r="C144" s="1">
        <v>44279</v>
      </c>
      <c r="D144" t="s">
        <v>156</v>
      </c>
      <c r="E144" t="s">
        <v>434</v>
      </c>
      <c r="F144" t="s">
        <v>230</v>
      </c>
      <c r="G144" t="s">
        <v>20</v>
      </c>
      <c r="H144" s="3">
        <v>2007</v>
      </c>
      <c r="I144" s="7">
        <v>599000000</v>
      </c>
      <c r="J144" t="s">
        <v>435</v>
      </c>
    </row>
    <row r="145" spans="1:10" x14ac:dyDescent="0.2">
      <c r="A145" t="s">
        <v>361</v>
      </c>
      <c r="B145" s="2">
        <v>5000000000</v>
      </c>
      <c r="C145" s="1">
        <v>44103</v>
      </c>
      <c r="D145" t="s">
        <v>17</v>
      </c>
      <c r="E145" t="s">
        <v>42</v>
      </c>
      <c r="F145" t="s">
        <v>43</v>
      </c>
      <c r="G145" t="s">
        <v>33</v>
      </c>
      <c r="H145" s="3">
        <v>1994</v>
      </c>
      <c r="I145" s="7">
        <v>187000000</v>
      </c>
      <c r="J145" t="s">
        <v>362</v>
      </c>
    </row>
    <row r="146" spans="1:10" x14ac:dyDescent="0.2">
      <c r="A146" t="s">
        <v>436</v>
      </c>
      <c r="B146" s="2">
        <v>5000000000</v>
      </c>
      <c r="C146" s="1">
        <v>43663</v>
      </c>
      <c r="D146" t="s">
        <v>11</v>
      </c>
      <c r="E146" t="s">
        <v>437</v>
      </c>
      <c r="F146" t="s">
        <v>19</v>
      </c>
      <c r="G146" t="s">
        <v>20</v>
      </c>
      <c r="H146" s="3">
        <v>2009</v>
      </c>
      <c r="I146" s="7">
        <v>371000000</v>
      </c>
      <c r="J146" t="s">
        <v>438</v>
      </c>
    </row>
    <row r="147" spans="1:10" x14ac:dyDescent="0.2">
      <c r="A147" t="s">
        <v>383</v>
      </c>
      <c r="B147" s="2">
        <v>5000000000</v>
      </c>
      <c r="C147" s="1">
        <v>44286</v>
      </c>
      <c r="D147" t="s">
        <v>27</v>
      </c>
      <c r="E147" t="s">
        <v>42</v>
      </c>
      <c r="F147" t="s">
        <v>43</v>
      </c>
      <c r="G147" t="s">
        <v>33</v>
      </c>
      <c r="H147" s="3">
        <v>2014</v>
      </c>
      <c r="I147" s="7">
        <v>286000000</v>
      </c>
      <c r="J147" t="s">
        <v>384</v>
      </c>
    </row>
    <row r="148" spans="1:10" x14ac:dyDescent="0.2">
      <c r="A148" t="s">
        <v>363</v>
      </c>
      <c r="B148" s="2">
        <v>5000000000</v>
      </c>
      <c r="C148" s="1">
        <v>44291</v>
      </c>
      <c r="D148" t="s">
        <v>36</v>
      </c>
      <c r="E148" t="s">
        <v>69</v>
      </c>
      <c r="F148" t="s">
        <v>70</v>
      </c>
      <c r="G148" t="s">
        <v>14</v>
      </c>
      <c r="H148" s="3">
        <v>2015</v>
      </c>
      <c r="I148" s="7">
        <v>1000000000</v>
      </c>
      <c r="J148" t="s">
        <v>364</v>
      </c>
    </row>
    <row r="149" spans="1:10" x14ac:dyDescent="0.2">
      <c r="A149" t="s">
        <v>365</v>
      </c>
      <c r="B149" s="2">
        <v>5000000000</v>
      </c>
      <c r="C149" s="1">
        <v>41843</v>
      </c>
      <c r="D149" t="s">
        <v>124</v>
      </c>
      <c r="E149" t="s">
        <v>366</v>
      </c>
      <c r="F149" t="s">
        <v>13</v>
      </c>
      <c r="G149" t="s">
        <v>14</v>
      </c>
      <c r="H149" s="3">
        <v>2003</v>
      </c>
      <c r="I149" s="7">
        <v>943000000</v>
      </c>
      <c r="J149" t="s">
        <v>367</v>
      </c>
    </row>
    <row r="150" spans="1:10" x14ac:dyDescent="0.2">
      <c r="A150" t="s">
        <v>373</v>
      </c>
      <c r="B150" s="2">
        <v>5000000000</v>
      </c>
      <c r="C150" s="1">
        <v>43404</v>
      </c>
      <c r="D150" t="s">
        <v>27</v>
      </c>
      <c r="E150" t="s">
        <v>42</v>
      </c>
      <c r="F150" t="s">
        <v>43</v>
      </c>
      <c r="G150" t="s">
        <v>33</v>
      </c>
      <c r="H150" s="3">
        <v>2015</v>
      </c>
      <c r="I150" s="7">
        <v>1000000000</v>
      </c>
      <c r="J150" t="s">
        <v>374</v>
      </c>
    </row>
    <row r="151" spans="1:10" x14ac:dyDescent="0.2">
      <c r="A151" t="s">
        <v>439</v>
      </c>
      <c r="B151" s="2">
        <v>5000000000</v>
      </c>
      <c r="C151" s="1">
        <v>43856</v>
      </c>
      <c r="D151" t="s">
        <v>213</v>
      </c>
      <c r="E151" t="s">
        <v>356</v>
      </c>
      <c r="F151" t="s">
        <v>357</v>
      </c>
      <c r="G151" t="s">
        <v>14</v>
      </c>
      <c r="H151" s="3">
        <v>2011</v>
      </c>
      <c r="I151" s="7">
        <v>425000000</v>
      </c>
      <c r="J151" t="s">
        <v>440</v>
      </c>
    </row>
    <row r="152" spans="1:10" x14ac:dyDescent="0.2">
      <c r="A152" t="s">
        <v>441</v>
      </c>
      <c r="B152" s="2">
        <v>5000000000</v>
      </c>
      <c r="C152" s="1">
        <v>44408</v>
      </c>
      <c r="D152" t="s">
        <v>23</v>
      </c>
      <c r="E152" t="s">
        <v>442</v>
      </c>
      <c r="F152" t="s">
        <v>70</v>
      </c>
      <c r="G152" t="s">
        <v>14</v>
      </c>
      <c r="H152" s="3">
        <v>2015</v>
      </c>
      <c r="I152" s="7">
        <v>734000000</v>
      </c>
      <c r="J152" t="s">
        <v>443</v>
      </c>
    </row>
    <row r="153" spans="1:10" x14ac:dyDescent="0.2">
      <c r="A153" t="s">
        <v>444</v>
      </c>
      <c r="B153" s="2">
        <v>5000000000</v>
      </c>
      <c r="C153" s="1">
        <v>43648</v>
      </c>
      <c r="D153" t="s">
        <v>133</v>
      </c>
      <c r="E153" t="s">
        <v>69</v>
      </c>
      <c r="F153" t="s">
        <v>70</v>
      </c>
      <c r="G153" t="s">
        <v>14</v>
      </c>
      <c r="H153" s="3">
        <v>2019</v>
      </c>
      <c r="I153" s="7">
        <v>761000000</v>
      </c>
      <c r="J153" t="s">
        <v>445</v>
      </c>
    </row>
    <row r="154" spans="1:10" x14ac:dyDescent="0.2">
      <c r="A154" t="s">
        <v>423</v>
      </c>
      <c r="B154" s="2">
        <v>5000000000</v>
      </c>
      <c r="C154" s="1">
        <v>43657</v>
      </c>
      <c r="D154" t="s">
        <v>36</v>
      </c>
      <c r="E154" t="s">
        <v>424</v>
      </c>
      <c r="F154" t="s">
        <v>19</v>
      </c>
      <c r="G154" t="s">
        <v>20</v>
      </c>
      <c r="H154" s="3">
        <v>2016</v>
      </c>
      <c r="I154" s="7">
        <v>926000000</v>
      </c>
      <c r="J154" t="s">
        <v>425</v>
      </c>
    </row>
    <row r="155" spans="1:10" x14ac:dyDescent="0.2">
      <c r="A155" t="s">
        <v>446</v>
      </c>
      <c r="B155" s="2">
        <v>5000000000</v>
      </c>
      <c r="C155" s="1">
        <v>43854</v>
      </c>
      <c r="D155" t="s">
        <v>27</v>
      </c>
      <c r="E155" t="s">
        <v>447</v>
      </c>
      <c r="F155" t="s">
        <v>70</v>
      </c>
      <c r="G155" t="s">
        <v>14</v>
      </c>
      <c r="H155" s="3">
        <v>1998</v>
      </c>
      <c r="I155" s="7">
        <v>903000000</v>
      </c>
      <c r="J155" t="s">
        <v>448</v>
      </c>
    </row>
    <row r="156" spans="1:10" x14ac:dyDescent="0.2">
      <c r="A156" t="s">
        <v>398</v>
      </c>
      <c r="B156" s="2">
        <v>5000000000</v>
      </c>
      <c r="C156" s="1">
        <v>44383</v>
      </c>
      <c r="D156" t="s">
        <v>27</v>
      </c>
      <c r="E156" t="s">
        <v>399</v>
      </c>
      <c r="F156" t="s">
        <v>400</v>
      </c>
      <c r="G156" t="s">
        <v>33</v>
      </c>
      <c r="H156" s="3">
        <v>2015</v>
      </c>
      <c r="I156" s="7">
        <v>428000000</v>
      </c>
      <c r="J156" t="s">
        <v>401</v>
      </c>
    </row>
    <row r="157" spans="1:10" x14ac:dyDescent="0.2">
      <c r="A157" t="s">
        <v>449</v>
      </c>
      <c r="B157" s="2">
        <v>5000000000</v>
      </c>
      <c r="C157" s="1">
        <v>44572</v>
      </c>
      <c r="D157" t="s">
        <v>27</v>
      </c>
      <c r="E157" t="s">
        <v>315</v>
      </c>
      <c r="F157" t="s">
        <v>316</v>
      </c>
      <c r="G157" t="s">
        <v>33</v>
      </c>
      <c r="H157" s="3">
        <v>2016</v>
      </c>
      <c r="I157" s="7">
        <v>704000000</v>
      </c>
      <c r="J157" t="s">
        <v>450</v>
      </c>
    </row>
    <row r="158" spans="1:10" x14ac:dyDescent="0.2">
      <c r="A158" t="s">
        <v>426</v>
      </c>
      <c r="B158" s="2">
        <v>5000000000</v>
      </c>
      <c r="C158" s="1">
        <v>43717</v>
      </c>
      <c r="D158" t="s">
        <v>23</v>
      </c>
      <c r="E158" t="s">
        <v>427</v>
      </c>
      <c r="F158" t="s">
        <v>421</v>
      </c>
      <c r="G158" t="s">
        <v>413</v>
      </c>
      <c r="H158" s="3">
        <v>2012</v>
      </c>
      <c r="I158" s="7">
        <v>755000000</v>
      </c>
      <c r="J158" t="s">
        <v>428</v>
      </c>
    </row>
    <row r="159" spans="1:10" x14ac:dyDescent="0.2">
      <c r="A159" t="s">
        <v>410</v>
      </c>
      <c r="B159" s="2">
        <v>5000000000</v>
      </c>
      <c r="C159" s="1">
        <v>43343</v>
      </c>
      <c r="D159" t="s">
        <v>46</v>
      </c>
      <c r="E159" t="s">
        <v>411</v>
      </c>
      <c r="F159" t="s">
        <v>412</v>
      </c>
      <c r="G159" t="s">
        <v>413</v>
      </c>
      <c r="H159" s="3">
        <v>2015</v>
      </c>
      <c r="I159" s="7">
        <v>2000000000</v>
      </c>
      <c r="J159" t="s">
        <v>414</v>
      </c>
    </row>
    <row r="160" spans="1:10" x14ac:dyDescent="0.2">
      <c r="A160" t="s">
        <v>371</v>
      </c>
      <c r="B160" s="2">
        <v>5000000000</v>
      </c>
      <c r="C160" s="1">
        <v>42234</v>
      </c>
      <c r="D160" t="s">
        <v>124</v>
      </c>
      <c r="E160" t="s">
        <v>24</v>
      </c>
      <c r="F160" t="s">
        <v>13</v>
      </c>
      <c r="G160" t="s">
        <v>14</v>
      </c>
      <c r="H160" s="3">
        <v>2012</v>
      </c>
      <c r="I160" s="7">
        <v>492000000</v>
      </c>
      <c r="J160" t="s">
        <v>372</v>
      </c>
    </row>
    <row r="161" spans="1:10" x14ac:dyDescent="0.2">
      <c r="A161" t="s">
        <v>451</v>
      </c>
      <c r="B161" s="2">
        <v>5000000000</v>
      </c>
      <c r="C161" s="1">
        <v>44299</v>
      </c>
      <c r="D161" t="s">
        <v>52</v>
      </c>
      <c r="E161" t="s">
        <v>277</v>
      </c>
      <c r="F161" t="s">
        <v>19</v>
      </c>
      <c r="G161" t="s">
        <v>20</v>
      </c>
      <c r="H161" s="3">
        <v>2017</v>
      </c>
      <c r="I161" s="7">
        <v>1000000000</v>
      </c>
      <c r="J161" t="s">
        <v>452</v>
      </c>
    </row>
    <row r="162" spans="1:10" x14ac:dyDescent="0.2">
      <c r="A162" t="s">
        <v>375</v>
      </c>
      <c r="B162" s="2">
        <v>5000000000</v>
      </c>
      <c r="C162" s="1">
        <v>44271</v>
      </c>
      <c r="D162" t="s">
        <v>201</v>
      </c>
      <c r="E162" t="s">
        <v>101</v>
      </c>
      <c r="F162" t="s">
        <v>19</v>
      </c>
      <c r="G162" t="s">
        <v>20</v>
      </c>
      <c r="H162" s="3">
        <v>2012</v>
      </c>
      <c r="I162" s="7">
        <v>644000000</v>
      </c>
      <c r="J162" t="s">
        <v>376</v>
      </c>
    </row>
    <row r="163" spans="1:10" x14ac:dyDescent="0.2">
      <c r="A163" t="s">
        <v>402</v>
      </c>
      <c r="B163" s="2">
        <v>5000000000</v>
      </c>
      <c r="C163" s="1">
        <v>44336</v>
      </c>
      <c r="D163" t="s">
        <v>27</v>
      </c>
      <c r="E163" t="s">
        <v>208</v>
      </c>
      <c r="F163" t="s">
        <v>149</v>
      </c>
      <c r="G163" t="s">
        <v>33</v>
      </c>
      <c r="H163" s="3">
        <v>2015</v>
      </c>
      <c r="I163" s="7">
        <v>996000000</v>
      </c>
      <c r="J163" t="s">
        <v>403</v>
      </c>
    </row>
    <row r="164" spans="1:10" x14ac:dyDescent="0.2">
      <c r="A164" t="s">
        <v>385</v>
      </c>
      <c r="B164" s="2">
        <v>5000000000</v>
      </c>
      <c r="C164" s="1">
        <v>42576</v>
      </c>
      <c r="D164" t="s">
        <v>124</v>
      </c>
      <c r="E164" t="s">
        <v>24</v>
      </c>
      <c r="F164" t="s">
        <v>13</v>
      </c>
      <c r="G164" t="s">
        <v>14</v>
      </c>
      <c r="H164" s="3">
        <v>2012</v>
      </c>
      <c r="I164" s="7">
        <v>943000000</v>
      </c>
      <c r="J164" t="s">
        <v>386</v>
      </c>
    </row>
    <row r="165" spans="1:10" x14ac:dyDescent="0.2">
      <c r="A165" t="s">
        <v>453</v>
      </c>
      <c r="B165" s="2">
        <v>5000000000</v>
      </c>
      <c r="C165" s="1">
        <v>42993</v>
      </c>
      <c r="D165" t="s">
        <v>97</v>
      </c>
      <c r="E165" t="s">
        <v>77</v>
      </c>
      <c r="F165" t="s">
        <v>13</v>
      </c>
      <c r="G165" t="s">
        <v>14</v>
      </c>
      <c r="H165" s="3">
        <v>2011</v>
      </c>
      <c r="I165" s="7">
        <v>503000000</v>
      </c>
      <c r="J165" t="s">
        <v>454</v>
      </c>
    </row>
    <row r="166" spans="1:10" x14ac:dyDescent="0.2">
      <c r="A166" t="s">
        <v>379</v>
      </c>
      <c r="B166" s="2">
        <v>5000000000</v>
      </c>
      <c r="C166" s="1">
        <v>43796</v>
      </c>
      <c r="D166" t="s">
        <v>23</v>
      </c>
      <c r="E166" t="s">
        <v>380</v>
      </c>
      <c r="F166" t="s">
        <v>381</v>
      </c>
      <c r="G166" t="s">
        <v>33</v>
      </c>
      <c r="H166" s="3">
        <v>2008</v>
      </c>
      <c r="I166" s="7">
        <v>562000000</v>
      </c>
      <c r="J166" t="s">
        <v>382</v>
      </c>
    </row>
    <row r="167" spans="1:10" x14ac:dyDescent="0.2">
      <c r="A167" t="s">
        <v>377</v>
      </c>
      <c r="B167" s="2">
        <v>5000000000</v>
      </c>
      <c r="C167" s="1">
        <v>42586</v>
      </c>
      <c r="D167" t="s">
        <v>68</v>
      </c>
      <c r="E167" t="s">
        <v>12</v>
      </c>
      <c r="F167" t="s">
        <v>13</v>
      </c>
      <c r="G167" t="s">
        <v>14</v>
      </c>
      <c r="H167" s="3">
        <v>2013</v>
      </c>
      <c r="I167" s="7">
        <v>1000000000</v>
      </c>
      <c r="J167" t="s">
        <v>378</v>
      </c>
    </row>
    <row r="168" spans="1:10" x14ac:dyDescent="0.2">
      <c r="A168" t="s">
        <v>455</v>
      </c>
      <c r="B168" s="2">
        <v>5000000000</v>
      </c>
      <c r="C168" s="1">
        <v>43532</v>
      </c>
      <c r="D168" t="s">
        <v>133</v>
      </c>
      <c r="E168" t="s">
        <v>77</v>
      </c>
      <c r="F168" t="s">
        <v>13</v>
      </c>
      <c r="G168" t="s">
        <v>14</v>
      </c>
      <c r="H168" s="3">
        <v>2015</v>
      </c>
      <c r="I168" s="7">
        <v>4000000000</v>
      </c>
      <c r="J168" t="s">
        <v>456</v>
      </c>
    </row>
    <row r="169" spans="1:10" x14ac:dyDescent="0.2">
      <c r="A169" t="s">
        <v>457</v>
      </c>
      <c r="B169" s="2">
        <v>5000000000</v>
      </c>
      <c r="C169" s="1">
        <v>44431</v>
      </c>
      <c r="D169" t="s">
        <v>27</v>
      </c>
      <c r="E169" t="s">
        <v>42</v>
      </c>
      <c r="F169" t="s">
        <v>43</v>
      </c>
      <c r="G169" t="s">
        <v>33</v>
      </c>
      <c r="H169" s="3">
        <v>2010</v>
      </c>
      <c r="I169" s="7">
        <v>655000000</v>
      </c>
      <c r="J169" t="s">
        <v>458</v>
      </c>
    </row>
    <row r="170" spans="1:10" x14ac:dyDescent="0.2">
      <c r="A170" t="s">
        <v>459</v>
      </c>
      <c r="B170" s="2">
        <v>4000000000</v>
      </c>
      <c r="C170" s="1">
        <v>44529</v>
      </c>
      <c r="D170" t="s">
        <v>97</v>
      </c>
      <c r="E170" t="s">
        <v>460</v>
      </c>
      <c r="F170" t="s">
        <v>13</v>
      </c>
      <c r="G170" t="s">
        <v>14</v>
      </c>
      <c r="H170" s="3">
        <v>2019</v>
      </c>
      <c r="I170" s="7">
        <v>1000000000</v>
      </c>
      <c r="J170" t="s">
        <v>461</v>
      </c>
    </row>
    <row r="171" spans="1:10" x14ac:dyDescent="0.2">
      <c r="A171" t="s">
        <v>515</v>
      </c>
      <c r="B171" s="2">
        <v>4000000000</v>
      </c>
      <c r="C171" s="1">
        <v>44126</v>
      </c>
      <c r="D171" t="s">
        <v>52</v>
      </c>
      <c r="E171" t="s">
        <v>516</v>
      </c>
      <c r="F171" t="s">
        <v>19</v>
      </c>
      <c r="G171" t="s">
        <v>20</v>
      </c>
      <c r="H171" s="3">
        <v>2017</v>
      </c>
      <c r="I171" s="7">
        <v>352000000</v>
      </c>
      <c r="J171" t="s">
        <v>517</v>
      </c>
    </row>
    <row r="172" spans="1:10" x14ac:dyDescent="0.2">
      <c r="A172" t="s">
        <v>524</v>
      </c>
      <c r="B172" s="2">
        <v>4000000000</v>
      </c>
      <c r="C172" s="1">
        <v>44126</v>
      </c>
      <c r="D172" t="s">
        <v>201</v>
      </c>
      <c r="E172" t="s">
        <v>525</v>
      </c>
      <c r="F172" t="s">
        <v>19</v>
      </c>
      <c r="G172" t="s">
        <v>20</v>
      </c>
      <c r="H172" s="3">
        <v>2012</v>
      </c>
      <c r="I172" s="7">
        <v>498000000</v>
      </c>
      <c r="J172" t="s">
        <v>526</v>
      </c>
    </row>
    <row r="173" spans="1:10" x14ac:dyDescent="0.2">
      <c r="A173" t="s">
        <v>543</v>
      </c>
      <c r="B173" s="2">
        <v>4000000000</v>
      </c>
      <c r="C173" s="1">
        <v>44378</v>
      </c>
      <c r="D173" t="s">
        <v>68</v>
      </c>
      <c r="E173" t="s">
        <v>101</v>
      </c>
      <c r="F173" t="s">
        <v>19</v>
      </c>
      <c r="G173" t="s">
        <v>20</v>
      </c>
      <c r="H173" s="3">
        <v>2015</v>
      </c>
      <c r="I173" s="7">
        <v>2000000000</v>
      </c>
      <c r="J173" t="s">
        <v>544</v>
      </c>
    </row>
    <row r="174" spans="1:10" x14ac:dyDescent="0.2">
      <c r="A174" t="s">
        <v>585</v>
      </c>
      <c r="B174" s="2">
        <v>4000000000</v>
      </c>
      <c r="C174" s="1">
        <v>44340</v>
      </c>
      <c r="D174" t="s">
        <v>36</v>
      </c>
      <c r="E174" t="s">
        <v>28</v>
      </c>
      <c r="F174" t="s">
        <v>19</v>
      </c>
      <c r="G174" t="s">
        <v>20</v>
      </c>
      <c r="H174" s="3">
        <v>2013</v>
      </c>
      <c r="I174" s="7">
        <v>523000000</v>
      </c>
      <c r="J174" t="s">
        <v>586</v>
      </c>
    </row>
    <row r="175" spans="1:10" x14ac:dyDescent="0.2">
      <c r="A175" t="s">
        <v>572</v>
      </c>
      <c r="B175" s="2">
        <v>4000000000</v>
      </c>
      <c r="C175" s="1">
        <v>44271</v>
      </c>
      <c r="D175" t="s">
        <v>27</v>
      </c>
      <c r="E175" t="s">
        <v>573</v>
      </c>
      <c r="F175" t="s">
        <v>574</v>
      </c>
      <c r="G175" t="s">
        <v>33</v>
      </c>
      <c r="H175" s="3">
        <v>2014</v>
      </c>
      <c r="I175" s="7">
        <v>546000000</v>
      </c>
      <c r="J175" t="s">
        <v>575</v>
      </c>
    </row>
    <row r="176" spans="1:10" x14ac:dyDescent="0.2">
      <c r="A176" t="s">
        <v>587</v>
      </c>
      <c r="B176" s="2">
        <v>4000000000</v>
      </c>
      <c r="C176" s="1">
        <v>43353</v>
      </c>
      <c r="D176" t="s">
        <v>213</v>
      </c>
      <c r="E176" t="s">
        <v>257</v>
      </c>
      <c r="F176" t="s">
        <v>19</v>
      </c>
      <c r="G176" t="s">
        <v>20</v>
      </c>
      <c r="H176" s="3">
        <v>2014</v>
      </c>
      <c r="I176" s="7">
        <v>667000000</v>
      </c>
      <c r="J176" t="s">
        <v>588</v>
      </c>
    </row>
    <row r="177" spans="1:10" x14ac:dyDescent="0.2">
      <c r="A177" t="s">
        <v>589</v>
      </c>
      <c r="B177" s="2">
        <v>4000000000</v>
      </c>
      <c r="C177" s="1">
        <v>44363</v>
      </c>
      <c r="D177" t="s">
        <v>36</v>
      </c>
      <c r="E177" t="s">
        <v>590</v>
      </c>
      <c r="F177" t="s">
        <v>591</v>
      </c>
      <c r="G177" t="s">
        <v>33</v>
      </c>
      <c r="H177" s="3">
        <v>2011</v>
      </c>
      <c r="I177" s="7">
        <v>250000000</v>
      </c>
      <c r="J177" t="s">
        <v>592</v>
      </c>
    </row>
    <row r="178" spans="1:10" x14ac:dyDescent="0.2">
      <c r="A178" t="s">
        <v>484</v>
      </c>
      <c r="B178" s="2">
        <v>4000000000</v>
      </c>
      <c r="C178" s="1">
        <v>44481</v>
      </c>
      <c r="D178" t="s">
        <v>27</v>
      </c>
      <c r="E178" t="s">
        <v>262</v>
      </c>
      <c r="F178" t="s">
        <v>19</v>
      </c>
      <c r="G178" t="s">
        <v>20</v>
      </c>
      <c r="H178" s="3">
        <v>2017</v>
      </c>
      <c r="I178" s="7">
        <v>864000000</v>
      </c>
      <c r="J178" t="s">
        <v>485</v>
      </c>
    </row>
    <row r="179" spans="1:10" x14ac:dyDescent="0.2">
      <c r="A179" t="s">
        <v>593</v>
      </c>
      <c r="B179" s="2">
        <v>4000000000</v>
      </c>
      <c r="C179" s="1">
        <v>43418</v>
      </c>
      <c r="D179" t="s">
        <v>124</v>
      </c>
      <c r="E179" t="s">
        <v>594</v>
      </c>
      <c r="F179" t="s">
        <v>19</v>
      </c>
      <c r="G179" t="s">
        <v>20</v>
      </c>
      <c r="H179" s="3">
        <v>2016</v>
      </c>
      <c r="I179" s="7">
        <v>720000000</v>
      </c>
      <c r="J179" t="s">
        <v>595</v>
      </c>
    </row>
    <row r="180" spans="1:10" x14ac:dyDescent="0.2">
      <c r="A180" t="s">
        <v>553</v>
      </c>
      <c r="B180" s="2">
        <v>4000000000</v>
      </c>
      <c r="C180" s="1">
        <v>44158</v>
      </c>
      <c r="D180" t="s">
        <v>27</v>
      </c>
      <c r="E180" t="s">
        <v>101</v>
      </c>
      <c r="F180" t="s">
        <v>19</v>
      </c>
      <c r="G180" t="s">
        <v>20</v>
      </c>
      <c r="H180" s="3">
        <v>2014</v>
      </c>
      <c r="I180" s="7">
        <v>367000000</v>
      </c>
      <c r="J180" t="s">
        <v>554</v>
      </c>
    </row>
    <row r="181" spans="1:10" x14ac:dyDescent="0.2">
      <c r="A181" t="s">
        <v>486</v>
      </c>
      <c r="B181" s="2">
        <v>4000000000</v>
      </c>
      <c r="C181" s="1">
        <v>44306</v>
      </c>
      <c r="D181" t="s">
        <v>27</v>
      </c>
      <c r="E181" t="s">
        <v>487</v>
      </c>
      <c r="F181" t="s">
        <v>19</v>
      </c>
      <c r="G181" t="s">
        <v>20</v>
      </c>
      <c r="H181" s="3">
        <v>2011</v>
      </c>
      <c r="I181" s="7">
        <v>468000000</v>
      </c>
      <c r="J181" t="s">
        <v>488</v>
      </c>
    </row>
    <row r="182" spans="1:10" x14ac:dyDescent="0.2">
      <c r="A182" t="s">
        <v>596</v>
      </c>
      <c r="B182" s="2">
        <v>4000000000</v>
      </c>
      <c r="C182" s="1">
        <v>44180</v>
      </c>
      <c r="D182" t="s">
        <v>36</v>
      </c>
      <c r="E182" t="s">
        <v>121</v>
      </c>
      <c r="F182" t="s">
        <v>19</v>
      </c>
      <c r="G182" t="s">
        <v>20</v>
      </c>
      <c r="H182" s="3">
        <v>2017</v>
      </c>
      <c r="I182" s="7">
        <v>535000000</v>
      </c>
      <c r="J182" t="s">
        <v>597</v>
      </c>
    </row>
    <row r="183" spans="1:10" x14ac:dyDescent="0.2">
      <c r="A183" t="s">
        <v>598</v>
      </c>
      <c r="B183" s="2">
        <v>4000000000</v>
      </c>
      <c r="C183" s="1">
        <v>44220</v>
      </c>
      <c r="D183" t="s">
        <v>213</v>
      </c>
      <c r="E183" t="s">
        <v>28</v>
      </c>
      <c r="F183" t="s">
        <v>19</v>
      </c>
      <c r="G183" t="s">
        <v>20</v>
      </c>
      <c r="H183" s="3">
        <v>2020</v>
      </c>
      <c r="I183" s="7">
        <v>110000000</v>
      </c>
      <c r="J183" t="s">
        <v>599</v>
      </c>
    </row>
    <row r="184" spans="1:10" x14ac:dyDescent="0.2">
      <c r="A184" t="s">
        <v>489</v>
      </c>
      <c r="B184" s="2">
        <v>4000000000</v>
      </c>
      <c r="C184" s="1">
        <v>44272</v>
      </c>
      <c r="D184" t="s">
        <v>201</v>
      </c>
      <c r="E184" t="s">
        <v>28</v>
      </c>
      <c r="F184" t="s">
        <v>19</v>
      </c>
      <c r="G184" t="s">
        <v>20</v>
      </c>
      <c r="H184" s="3">
        <v>2017</v>
      </c>
      <c r="I184" s="7">
        <v>505000000</v>
      </c>
      <c r="J184" t="s">
        <v>376</v>
      </c>
    </row>
    <row r="185" spans="1:10" x14ac:dyDescent="0.2">
      <c r="A185" t="s">
        <v>490</v>
      </c>
      <c r="B185" s="2">
        <v>4000000000</v>
      </c>
      <c r="C185" s="1">
        <v>44455</v>
      </c>
      <c r="D185" t="s">
        <v>36</v>
      </c>
      <c r="E185" t="s">
        <v>28</v>
      </c>
      <c r="F185" t="s">
        <v>19</v>
      </c>
      <c r="G185" t="s">
        <v>20</v>
      </c>
      <c r="H185" s="3">
        <v>2017</v>
      </c>
      <c r="I185" s="7">
        <v>542000000</v>
      </c>
      <c r="J185" t="s">
        <v>491</v>
      </c>
    </row>
    <row r="186" spans="1:10" x14ac:dyDescent="0.2">
      <c r="A186" t="s">
        <v>518</v>
      </c>
      <c r="B186" s="2">
        <v>4000000000</v>
      </c>
      <c r="C186" s="1">
        <v>43873</v>
      </c>
      <c r="D186" t="s">
        <v>68</v>
      </c>
      <c r="E186" t="s">
        <v>257</v>
      </c>
      <c r="F186" t="s">
        <v>19</v>
      </c>
      <c r="G186" t="s">
        <v>20</v>
      </c>
      <c r="H186" s="3">
        <v>2006</v>
      </c>
      <c r="I186" s="7">
        <v>477000000</v>
      </c>
      <c r="J186" t="s">
        <v>519</v>
      </c>
    </row>
    <row r="187" spans="1:10" x14ac:dyDescent="0.2">
      <c r="A187" t="s">
        <v>576</v>
      </c>
      <c r="B187" s="2">
        <v>4000000000</v>
      </c>
      <c r="C187" s="1">
        <v>43255</v>
      </c>
      <c r="D187" t="s">
        <v>11</v>
      </c>
      <c r="E187" t="s">
        <v>101</v>
      </c>
      <c r="F187" t="s">
        <v>19</v>
      </c>
      <c r="G187" t="s">
        <v>20</v>
      </c>
      <c r="H187" s="3">
        <v>2009</v>
      </c>
      <c r="I187" s="7">
        <v>1000000000</v>
      </c>
      <c r="J187" t="s">
        <v>577</v>
      </c>
    </row>
    <row r="188" spans="1:10" x14ac:dyDescent="0.2">
      <c r="A188" t="s">
        <v>555</v>
      </c>
      <c r="B188" s="2">
        <v>4000000000</v>
      </c>
      <c r="C188" s="1">
        <v>44377</v>
      </c>
      <c r="D188" t="s">
        <v>52</v>
      </c>
      <c r="E188" t="s">
        <v>90</v>
      </c>
      <c r="F188" t="s">
        <v>19</v>
      </c>
      <c r="G188" t="s">
        <v>20</v>
      </c>
      <c r="H188" s="3">
        <v>2016</v>
      </c>
      <c r="I188" s="7">
        <v>414000000</v>
      </c>
      <c r="J188" t="s">
        <v>556</v>
      </c>
    </row>
    <row r="189" spans="1:10" x14ac:dyDescent="0.2">
      <c r="A189" t="s">
        <v>545</v>
      </c>
      <c r="B189" s="2">
        <v>4000000000</v>
      </c>
      <c r="C189" s="1">
        <v>44271</v>
      </c>
      <c r="D189" t="s">
        <v>23</v>
      </c>
      <c r="E189" t="s">
        <v>546</v>
      </c>
      <c r="F189" t="s">
        <v>19</v>
      </c>
      <c r="G189" t="s">
        <v>20</v>
      </c>
      <c r="H189" s="3">
        <v>2017</v>
      </c>
      <c r="I189" s="7">
        <v>603000000</v>
      </c>
      <c r="J189" t="s">
        <v>547</v>
      </c>
    </row>
    <row r="190" spans="1:10" x14ac:dyDescent="0.2">
      <c r="A190" t="s">
        <v>548</v>
      </c>
      <c r="B190" s="2">
        <v>4000000000</v>
      </c>
      <c r="C190" s="1">
        <v>44418</v>
      </c>
      <c r="D190" t="s">
        <v>27</v>
      </c>
      <c r="E190" t="s">
        <v>236</v>
      </c>
      <c r="F190" t="s">
        <v>19</v>
      </c>
      <c r="G190" t="s">
        <v>20</v>
      </c>
      <c r="H190" s="3">
        <v>2018</v>
      </c>
      <c r="I190" s="7">
        <v>324000000</v>
      </c>
      <c r="J190" t="s">
        <v>549</v>
      </c>
    </row>
    <row r="191" spans="1:10" x14ac:dyDescent="0.2">
      <c r="A191" t="s">
        <v>600</v>
      </c>
      <c r="B191" s="2">
        <v>4000000000</v>
      </c>
      <c r="C191" s="1">
        <v>44046</v>
      </c>
      <c r="D191" t="s">
        <v>17</v>
      </c>
      <c r="E191" t="s">
        <v>601</v>
      </c>
      <c r="F191" t="s">
        <v>19</v>
      </c>
      <c r="G191" t="s">
        <v>20</v>
      </c>
      <c r="H191" s="3">
        <v>2014</v>
      </c>
      <c r="I191" s="7">
        <v>870000000</v>
      </c>
      <c r="J191" t="s">
        <v>602</v>
      </c>
    </row>
    <row r="192" spans="1:10" x14ac:dyDescent="0.2">
      <c r="A192" t="s">
        <v>492</v>
      </c>
      <c r="B192" s="2">
        <v>4000000000</v>
      </c>
      <c r="C192" s="1">
        <v>44390</v>
      </c>
      <c r="D192" t="s">
        <v>124</v>
      </c>
      <c r="E192" t="s">
        <v>424</v>
      </c>
      <c r="F192" t="s">
        <v>19</v>
      </c>
      <c r="G192" t="s">
        <v>20</v>
      </c>
      <c r="H192" s="3">
        <v>2017</v>
      </c>
      <c r="I192" s="7">
        <v>381000000</v>
      </c>
      <c r="J192" t="s">
        <v>493</v>
      </c>
    </row>
    <row r="193" spans="1:10" x14ac:dyDescent="0.2">
      <c r="A193" t="s">
        <v>557</v>
      </c>
      <c r="B193" s="2">
        <v>4000000000</v>
      </c>
      <c r="C193" s="1">
        <v>44585</v>
      </c>
      <c r="D193" t="s">
        <v>36</v>
      </c>
      <c r="E193" t="s">
        <v>160</v>
      </c>
      <c r="F193" t="s">
        <v>19</v>
      </c>
      <c r="G193" t="s">
        <v>20</v>
      </c>
      <c r="H193" s="3">
        <v>2012</v>
      </c>
      <c r="I193" s="7">
        <v>350000000</v>
      </c>
      <c r="J193" t="s">
        <v>558</v>
      </c>
    </row>
    <row r="194" spans="1:10" x14ac:dyDescent="0.2">
      <c r="A194" t="s">
        <v>527</v>
      </c>
      <c r="B194" s="2">
        <v>4000000000</v>
      </c>
      <c r="C194" s="1">
        <v>44097</v>
      </c>
      <c r="D194" t="s">
        <v>23</v>
      </c>
      <c r="E194" t="s">
        <v>528</v>
      </c>
      <c r="F194" t="s">
        <v>19</v>
      </c>
      <c r="G194" t="s">
        <v>20</v>
      </c>
      <c r="H194" s="3">
        <v>2015</v>
      </c>
      <c r="I194" s="7">
        <v>493000000</v>
      </c>
      <c r="J194" t="s">
        <v>529</v>
      </c>
    </row>
    <row r="195" spans="1:10" x14ac:dyDescent="0.2">
      <c r="A195" t="s">
        <v>462</v>
      </c>
      <c r="B195" s="2">
        <v>4000000000</v>
      </c>
      <c r="C195" s="1">
        <v>43297</v>
      </c>
      <c r="D195" t="s">
        <v>27</v>
      </c>
      <c r="E195" t="s">
        <v>42</v>
      </c>
      <c r="F195" t="s">
        <v>43</v>
      </c>
      <c r="G195" t="s">
        <v>33</v>
      </c>
      <c r="H195" s="3">
        <v>2011</v>
      </c>
      <c r="I195" s="7">
        <v>2000000000</v>
      </c>
      <c r="J195" t="s">
        <v>463</v>
      </c>
    </row>
    <row r="196" spans="1:10" x14ac:dyDescent="0.2">
      <c r="A196" t="s">
        <v>550</v>
      </c>
      <c r="B196" s="2">
        <v>4000000000</v>
      </c>
      <c r="C196" s="1">
        <v>43782</v>
      </c>
      <c r="D196" t="s">
        <v>36</v>
      </c>
      <c r="E196" t="s">
        <v>551</v>
      </c>
      <c r="F196" t="s">
        <v>19</v>
      </c>
      <c r="G196" t="s">
        <v>20</v>
      </c>
      <c r="H196" s="3">
        <v>2015</v>
      </c>
      <c r="I196" s="7">
        <v>379000000</v>
      </c>
      <c r="J196" t="s">
        <v>552</v>
      </c>
    </row>
    <row r="197" spans="1:10" x14ac:dyDescent="0.2">
      <c r="A197" t="s">
        <v>494</v>
      </c>
      <c r="B197" s="2">
        <v>4000000000</v>
      </c>
      <c r="C197" s="1">
        <v>44328</v>
      </c>
      <c r="D197" t="s">
        <v>36</v>
      </c>
      <c r="E197" t="s">
        <v>28</v>
      </c>
      <c r="F197" t="s">
        <v>19</v>
      </c>
      <c r="G197" t="s">
        <v>20</v>
      </c>
      <c r="H197" s="3">
        <v>2014</v>
      </c>
      <c r="I197" s="7">
        <v>434000000</v>
      </c>
      <c r="J197" t="s">
        <v>495</v>
      </c>
    </row>
    <row r="198" spans="1:10" x14ac:dyDescent="0.2">
      <c r="A198" t="s">
        <v>496</v>
      </c>
      <c r="B198" s="2">
        <v>4000000000</v>
      </c>
      <c r="C198" s="1">
        <v>44249</v>
      </c>
      <c r="D198" t="s">
        <v>36</v>
      </c>
      <c r="E198" t="s">
        <v>497</v>
      </c>
      <c r="F198" t="s">
        <v>19</v>
      </c>
      <c r="G198" t="s">
        <v>20</v>
      </c>
      <c r="H198" s="3">
        <v>2013</v>
      </c>
      <c r="I198" s="7">
        <v>643000000</v>
      </c>
      <c r="J198" t="s">
        <v>498</v>
      </c>
    </row>
    <row r="199" spans="1:10" x14ac:dyDescent="0.2">
      <c r="A199" t="s">
        <v>479</v>
      </c>
      <c r="B199" s="2">
        <v>4000000000</v>
      </c>
      <c r="C199" s="1">
        <v>43523</v>
      </c>
      <c r="D199" t="s">
        <v>11</v>
      </c>
      <c r="E199" t="s">
        <v>12</v>
      </c>
      <c r="F199" t="s">
        <v>13</v>
      </c>
      <c r="G199" t="s">
        <v>14</v>
      </c>
      <c r="H199" s="3">
        <v>2015</v>
      </c>
      <c r="I199" s="7">
        <v>2000000000</v>
      </c>
      <c r="J199" t="s">
        <v>480</v>
      </c>
    </row>
    <row r="200" spans="1:10" x14ac:dyDescent="0.2">
      <c r="A200" t="s">
        <v>603</v>
      </c>
      <c r="B200" s="2">
        <v>4000000000</v>
      </c>
      <c r="C200" s="1">
        <v>41912</v>
      </c>
      <c r="D200" t="s">
        <v>23</v>
      </c>
      <c r="E200" t="s">
        <v>277</v>
      </c>
      <c r="F200" t="s">
        <v>19</v>
      </c>
      <c r="G200" t="s">
        <v>20</v>
      </c>
      <c r="H200" s="3">
        <v>2008</v>
      </c>
      <c r="I200" s="7">
        <v>614000000</v>
      </c>
      <c r="J200" t="s">
        <v>604</v>
      </c>
    </row>
    <row r="201" spans="1:10" x14ac:dyDescent="0.2">
      <c r="A201" t="s">
        <v>583</v>
      </c>
      <c r="B201" s="2">
        <v>4000000000</v>
      </c>
      <c r="C201" s="1">
        <v>44614</v>
      </c>
      <c r="D201" t="s">
        <v>133</v>
      </c>
      <c r="E201" t="s">
        <v>77</v>
      </c>
      <c r="F201" t="s">
        <v>13</v>
      </c>
      <c r="G201" t="s">
        <v>14</v>
      </c>
      <c r="H201" s="3">
        <v>2014</v>
      </c>
      <c r="I201" s="7">
        <v>2000000000</v>
      </c>
      <c r="J201" t="s">
        <v>584</v>
      </c>
    </row>
    <row r="202" spans="1:10" x14ac:dyDescent="0.2">
      <c r="A202" t="s">
        <v>464</v>
      </c>
      <c r="B202" s="2">
        <v>4000000000</v>
      </c>
      <c r="C202" s="1">
        <v>43977</v>
      </c>
      <c r="D202" t="s">
        <v>213</v>
      </c>
      <c r="F202" t="s">
        <v>465</v>
      </c>
      <c r="G202" t="s">
        <v>14</v>
      </c>
      <c r="H202" s="3">
        <v>2015</v>
      </c>
      <c r="I202" s="7">
        <v>263000000</v>
      </c>
      <c r="J202" t="s">
        <v>466</v>
      </c>
    </row>
    <row r="203" spans="1:10" x14ac:dyDescent="0.2">
      <c r="A203" t="s">
        <v>499</v>
      </c>
      <c r="B203" s="2">
        <v>4000000000</v>
      </c>
      <c r="C203" s="1">
        <v>43004</v>
      </c>
      <c r="D203" t="s">
        <v>11</v>
      </c>
      <c r="E203" t="s">
        <v>160</v>
      </c>
      <c r="F203" t="s">
        <v>19</v>
      </c>
      <c r="G203" t="s">
        <v>20</v>
      </c>
      <c r="H203" s="3">
        <v>2014</v>
      </c>
      <c r="I203" s="7">
        <v>1000000000</v>
      </c>
      <c r="J203" t="s">
        <v>500</v>
      </c>
    </row>
    <row r="204" spans="1:10" x14ac:dyDescent="0.2">
      <c r="A204" t="s">
        <v>559</v>
      </c>
      <c r="B204" s="2">
        <v>4000000000</v>
      </c>
      <c r="C204" s="1">
        <v>41730</v>
      </c>
      <c r="D204" t="s">
        <v>97</v>
      </c>
      <c r="E204" t="s">
        <v>160</v>
      </c>
      <c r="F204" t="s">
        <v>19</v>
      </c>
      <c r="G204" t="s">
        <v>20</v>
      </c>
      <c r="H204" s="3">
        <v>1995</v>
      </c>
      <c r="I204" s="7">
        <v>1000000000</v>
      </c>
      <c r="J204" t="s">
        <v>560</v>
      </c>
    </row>
    <row r="205" spans="1:10" x14ac:dyDescent="0.2">
      <c r="A205" t="s">
        <v>477</v>
      </c>
      <c r="B205" s="2">
        <v>4000000000</v>
      </c>
      <c r="C205" s="1">
        <v>43641</v>
      </c>
      <c r="D205" t="s">
        <v>27</v>
      </c>
      <c r="E205" t="s">
        <v>28</v>
      </c>
      <c r="F205" t="s">
        <v>19</v>
      </c>
      <c r="G205" t="s">
        <v>20</v>
      </c>
      <c r="H205" s="3">
        <v>2011</v>
      </c>
      <c r="I205" s="7">
        <v>119000000</v>
      </c>
      <c r="J205" t="s">
        <v>478</v>
      </c>
    </row>
    <row r="206" spans="1:10" x14ac:dyDescent="0.2">
      <c r="A206" t="s">
        <v>474</v>
      </c>
      <c r="B206" s="2">
        <v>4000000000</v>
      </c>
      <c r="C206" s="1">
        <v>43819</v>
      </c>
      <c r="D206" t="s">
        <v>23</v>
      </c>
      <c r="E206" t="s">
        <v>475</v>
      </c>
      <c r="F206" t="s">
        <v>70</v>
      </c>
      <c r="G206" t="s">
        <v>14</v>
      </c>
      <c r="H206" s="3">
        <v>2008</v>
      </c>
      <c r="I206" s="7">
        <v>776000000</v>
      </c>
      <c r="J206" t="s">
        <v>476</v>
      </c>
    </row>
    <row r="207" spans="1:10" x14ac:dyDescent="0.2">
      <c r="A207" t="s">
        <v>580</v>
      </c>
      <c r="B207" s="2">
        <v>4000000000</v>
      </c>
      <c r="C207" s="1">
        <v>43312</v>
      </c>
      <c r="D207" t="s">
        <v>97</v>
      </c>
      <c r="E207" t="s">
        <v>581</v>
      </c>
      <c r="F207" t="s">
        <v>13</v>
      </c>
      <c r="G207" t="s">
        <v>14</v>
      </c>
      <c r="H207" s="3">
        <v>2014</v>
      </c>
      <c r="I207" s="7">
        <v>761000000</v>
      </c>
      <c r="J207" t="s">
        <v>582</v>
      </c>
    </row>
    <row r="208" spans="1:10" x14ac:dyDescent="0.2">
      <c r="A208" t="s">
        <v>605</v>
      </c>
      <c r="B208" s="2">
        <v>4000000000</v>
      </c>
      <c r="C208" s="1">
        <v>43039</v>
      </c>
      <c r="D208" t="s">
        <v>11</v>
      </c>
      <c r="E208" t="s">
        <v>12</v>
      </c>
      <c r="F208" t="s">
        <v>13</v>
      </c>
      <c r="G208" t="s">
        <v>14</v>
      </c>
      <c r="H208" s="3">
        <v>2011</v>
      </c>
      <c r="I208" s="7">
        <v>1000000000</v>
      </c>
      <c r="J208" t="s">
        <v>606</v>
      </c>
    </row>
    <row r="209" spans="1:10" x14ac:dyDescent="0.2">
      <c r="A209" t="s">
        <v>607</v>
      </c>
      <c r="B209" s="2">
        <v>4000000000</v>
      </c>
      <c r="C209" s="1">
        <v>44221</v>
      </c>
      <c r="D209" t="s">
        <v>27</v>
      </c>
      <c r="E209" t="s">
        <v>101</v>
      </c>
      <c r="F209" t="s">
        <v>19</v>
      </c>
      <c r="G209" t="s">
        <v>20</v>
      </c>
      <c r="H209" s="3">
        <v>2018</v>
      </c>
      <c r="I209" s="7">
        <v>504000000</v>
      </c>
      <c r="J209" t="s">
        <v>608</v>
      </c>
    </row>
    <row r="210" spans="1:10" x14ac:dyDescent="0.2">
      <c r="A210" t="s">
        <v>501</v>
      </c>
      <c r="B210" s="2">
        <v>4000000000</v>
      </c>
      <c r="C210" s="1">
        <v>44096</v>
      </c>
      <c r="D210" t="s">
        <v>23</v>
      </c>
      <c r="E210" t="s">
        <v>315</v>
      </c>
      <c r="F210" t="s">
        <v>316</v>
      </c>
      <c r="G210" t="s">
        <v>33</v>
      </c>
      <c r="H210" s="3">
        <v>2011</v>
      </c>
      <c r="I210" s="7">
        <v>948000000</v>
      </c>
      <c r="J210" t="s">
        <v>502</v>
      </c>
    </row>
    <row r="211" spans="1:10" x14ac:dyDescent="0.2">
      <c r="A211" t="s">
        <v>481</v>
      </c>
      <c r="B211" s="2">
        <v>4000000000</v>
      </c>
      <c r="C211" s="1">
        <v>44522</v>
      </c>
      <c r="D211" t="s">
        <v>27</v>
      </c>
      <c r="E211" t="s">
        <v>482</v>
      </c>
      <c r="F211" t="s">
        <v>19</v>
      </c>
      <c r="G211" t="s">
        <v>20</v>
      </c>
      <c r="H211" s="3">
        <v>2019</v>
      </c>
      <c r="I211" s="7">
        <v>555000000</v>
      </c>
      <c r="J211" t="s">
        <v>483</v>
      </c>
    </row>
    <row r="212" spans="1:10" x14ac:dyDescent="0.2">
      <c r="A212" t="s">
        <v>609</v>
      </c>
      <c r="B212" s="2">
        <v>4000000000</v>
      </c>
      <c r="C212" s="1">
        <v>43745</v>
      </c>
      <c r="D212" t="s">
        <v>27</v>
      </c>
      <c r="E212" t="s">
        <v>277</v>
      </c>
      <c r="F212" t="s">
        <v>19</v>
      </c>
      <c r="G212" t="s">
        <v>20</v>
      </c>
      <c r="H212" s="3">
        <v>2016</v>
      </c>
      <c r="I212" s="7">
        <v>881000000</v>
      </c>
      <c r="J212" t="s">
        <v>610</v>
      </c>
    </row>
    <row r="213" spans="1:10" x14ac:dyDescent="0.2">
      <c r="A213" t="s">
        <v>530</v>
      </c>
      <c r="B213" s="2">
        <v>4000000000</v>
      </c>
      <c r="C213" s="1">
        <v>44340</v>
      </c>
      <c r="D213" t="s">
        <v>97</v>
      </c>
      <c r="E213" t="s">
        <v>101</v>
      </c>
      <c r="F213" t="s">
        <v>19</v>
      </c>
      <c r="G213" t="s">
        <v>20</v>
      </c>
      <c r="H213" s="3">
        <v>2006</v>
      </c>
      <c r="I213" s="7">
        <v>657000000</v>
      </c>
      <c r="J213" t="s">
        <v>531</v>
      </c>
    </row>
    <row r="214" spans="1:10" x14ac:dyDescent="0.2">
      <c r="A214" t="s">
        <v>611</v>
      </c>
      <c r="B214" s="2">
        <v>4000000000</v>
      </c>
      <c r="C214" s="1">
        <v>44166</v>
      </c>
      <c r="D214" t="s">
        <v>36</v>
      </c>
      <c r="E214" t="s">
        <v>612</v>
      </c>
      <c r="F214" t="s">
        <v>19</v>
      </c>
      <c r="G214" t="s">
        <v>20</v>
      </c>
      <c r="H214" s="3">
        <v>2012</v>
      </c>
      <c r="I214" s="7">
        <v>856000000</v>
      </c>
      <c r="J214" t="s">
        <v>613</v>
      </c>
    </row>
    <row r="215" spans="1:10" x14ac:dyDescent="0.2">
      <c r="A215" t="s">
        <v>508</v>
      </c>
      <c r="B215" s="2">
        <v>4000000000</v>
      </c>
      <c r="C215" s="1">
        <v>42910</v>
      </c>
      <c r="D215" t="s">
        <v>97</v>
      </c>
      <c r="E215" t="s">
        <v>509</v>
      </c>
      <c r="F215" t="s">
        <v>149</v>
      </c>
      <c r="G215" t="s">
        <v>33</v>
      </c>
      <c r="H215" s="3">
        <v>1919</v>
      </c>
      <c r="I215" s="7">
        <v>0</v>
      </c>
      <c r="J215" t="s">
        <v>510</v>
      </c>
    </row>
    <row r="216" spans="1:10" x14ac:dyDescent="0.2">
      <c r="A216" t="s">
        <v>511</v>
      </c>
      <c r="B216" s="2">
        <v>4000000000</v>
      </c>
      <c r="C216" s="1">
        <v>43571</v>
      </c>
      <c r="D216" t="s">
        <v>36</v>
      </c>
      <c r="E216" t="s">
        <v>497</v>
      </c>
      <c r="F216" t="s">
        <v>19</v>
      </c>
      <c r="G216" t="s">
        <v>20</v>
      </c>
      <c r="H216" s="3">
        <v>2011</v>
      </c>
      <c r="I216" s="7">
        <v>489000000</v>
      </c>
      <c r="J216" t="s">
        <v>512</v>
      </c>
    </row>
    <row r="217" spans="1:10" x14ac:dyDescent="0.2">
      <c r="A217" t="s">
        <v>532</v>
      </c>
      <c r="B217" s="2">
        <v>4000000000</v>
      </c>
      <c r="C217" s="1">
        <v>44259</v>
      </c>
      <c r="D217" t="s">
        <v>36</v>
      </c>
      <c r="E217" t="s">
        <v>101</v>
      </c>
      <c r="F217" t="s">
        <v>19</v>
      </c>
      <c r="G217" t="s">
        <v>20</v>
      </c>
      <c r="H217" s="3">
        <v>2016</v>
      </c>
      <c r="I217" s="7">
        <v>440000000</v>
      </c>
      <c r="J217" t="s">
        <v>533</v>
      </c>
    </row>
    <row r="218" spans="1:10" x14ac:dyDescent="0.2">
      <c r="A218" t="s">
        <v>614</v>
      </c>
      <c r="B218" s="2">
        <v>4000000000</v>
      </c>
      <c r="C218" s="1">
        <v>44076</v>
      </c>
      <c r="D218" t="s">
        <v>36</v>
      </c>
      <c r="E218" t="s">
        <v>28</v>
      </c>
      <c r="F218" t="s">
        <v>19</v>
      </c>
      <c r="G218" t="s">
        <v>20</v>
      </c>
      <c r="H218" s="3">
        <v>2013</v>
      </c>
      <c r="I218" s="7">
        <v>413000000</v>
      </c>
      <c r="J218" t="s">
        <v>615</v>
      </c>
    </row>
    <row r="219" spans="1:10" x14ac:dyDescent="0.2">
      <c r="A219" t="s">
        <v>616</v>
      </c>
      <c r="B219" s="2">
        <v>4000000000</v>
      </c>
      <c r="C219" s="1">
        <v>44203</v>
      </c>
      <c r="D219" t="s">
        <v>36</v>
      </c>
      <c r="E219" t="s">
        <v>617</v>
      </c>
      <c r="F219" t="s">
        <v>230</v>
      </c>
      <c r="G219" t="s">
        <v>20</v>
      </c>
      <c r="H219" s="3">
        <v>2000</v>
      </c>
      <c r="I219" s="7">
        <v>230000000</v>
      </c>
      <c r="J219" t="s">
        <v>618</v>
      </c>
    </row>
    <row r="220" spans="1:10" x14ac:dyDescent="0.2">
      <c r="A220" t="s">
        <v>467</v>
      </c>
      <c r="B220" s="2">
        <v>4000000000</v>
      </c>
      <c r="C220" s="1">
        <v>43157</v>
      </c>
      <c r="D220" t="s">
        <v>97</v>
      </c>
      <c r="E220" t="s">
        <v>468</v>
      </c>
      <c r="F220" t="s">
        <v>19</v>
      </c>
      <c r="G220" t="s">
        <v>20</v>
      </c>
      <c r="H220" s="3">
        <v>2012</v>
      </c>
      <c r="I220" s="7">
        <v>1000000000</v>
      </c>
      <c r="J220" t="s">
        <v>469</v>
      </c>
    </row>
    <row r="221" spans="1:10" x14ac:dyDescent="0.2">
      <c r="A221" t="s">
        <v>503</v>
      </c>
      <c r="B221" s="2">
        <v>4000000000</v>
      </c>
      <c r="C221" s="1">
        <v>44278</v>
      </c>
      <c r="D221" t="s">
        <v>36</v>
      </c>
      <c r="E221" t="s">
        <v>497</v>
      </c>
      <c r="F221" t="s">
        <v>19</v>
      </c>
      <c r="G221" t="s">
        <v>20</v>
      </c>
      <c r="H221" s="3">
        <v>2016</v>
      </c>
      <c r="I221" s="7">
        <v>294000000</v>
      </c>
      <c r="J221" t="s">
        <v>504</v>
      </c>
    </row>
    <row r="222" spans="1:10" x14ac:dyDescent="0.2">
      <c r="A222" t="s">
        <v>534</v>
      </c>
      <c r="B222" s="2">
        <v>4000000000</v>
      </c>
      <c r="C222" s="1">
        <v>44405</v>
      </c>
      <c r="D222" t="s">
        <v>17</v>
      </c>
      <c r="E222" t="s">
        <v>535</v>
      </c>
      <c r="F222" t="s">
        <v>19</v>
      </c>
      <c r="G222" t="s">
        <v>20</v>
      </c>
      <c r="H222" s="3">
        <v>2017</v>
      </c>
      <c r="I222" s="7">
        <v>792000000</v>
      </c>
      <c r="J222" t="s">
        <v>536</v>
      </c>
    </row>
    <row r="223" spans="1:10" x14ac:dyDescent="0.2">
      <c r="A223" t="s">
        <v>520</v>
      </c>
      <c r="B223" s="2">
        <v>4000000000</v>
      </c>
      <c r="C223" s="1">
        <v>44273</v>
      </c>
      <c r="D223" t="s">
        <v>36</v>
      </c>
      <c r="E223" t="s">
        <v>246</v>
      </c>
      <c r="F223" t="s">
        <v>19</v>
      </c>
      <c r="G223" t="s">
        <v>20</v>
      </c>
      <c r="H223" s="3">
        <v>2001</v>
      </c>
      <c r="I223" s="7">
        <v>125000000</v>
      </c>
      <c r="J223" t="s">
        <v>521</v>
      </c>
    </row>
    <row r="224" spans="1:10" x14ac:dyDescent="0.2">
      <c r="A224" t="s">
        <v>561</v>
      </c>
      <c r="B224" s="2">
        <v>4000000000</v>
      </c>
      <c r="C224" s="1">
        <v>44158</v>
      </c>
      <c r="D224" t="s">
        <v>17</v>
      </c>
      <c r="E224" t="s">
        <v>562</v>
      </c>
      <c r="F224" t="s">
        <v>19</v>
      </c>
      <c r="G224" t="s">
        <v>20</v>
      </c>
      <c r="H224" s="3">
        <v>2016</v>
      </c>
      <c r="I224" s="7">
        <v>1000000000</v>
      </c>
      <c r="J224" t="s">
        <v>563</v>
      </c>
    </row>
    <row r="225" spans="1:10" x14ac:dyDescent="0.2">
      <c r="A225" t="s">
        <v>619</v>
      </c>
      <c r="B225" s="2">
        <v>4000000000</v>
      </c>
      <c r="C225" s="1">
        <v>42853</v>
      </c>
      <c r="D225" t="s">
        <v>52</v>
      </c>
      <c r="E225" t="s">
        <v>277</v>
      </c>
      <c r="F225" t="s">
        <v>19</v>
      </c>
      <c r="G225" t="s">
        <v>20</v>
      </c>
      <c r="H225" s="3">
        <v>2014</v>
      </c>
      <c r="I225" s="7">
        <v>553000000</v>
      </c>
      <c r="J225" t="s">
        <v>620</v>
      </c>
    </row>
    <row r="226" spans="1:10" x14ac:dyDescent="0.2">
      <c r="A226" t="s">
        <v>537</v>
      </c>
      <c r="B226" s="2">
        <v>4000000000</v>
      </c>
      <c r="C226" s="1">
        <v>44294</v>
      </c>
      <c r="D226" t="s">
        <v>36</v>
      </c>
      <c r="E226" t="s">
        <v>69</v>
      </c>
      <c r="F226" t="s">
        <v>70</v>
      </c>
      <c r="G226" t="s">
        <v>14</v>
      </c>
      <c r="H226" s="3">
        <v>2015</v>
      </c>
      <c r="I226" s="7">
        <v>1000000000</v>
      </c>
      <c r="J226" t="s">
        <v>538</v>
      </c>
    </row>
    <row r="227" spans="1:10" x14ac:dyDescent="0.2">
      <c r="A227" t="s">
        <v>539</v>
      </c>
      <c r="B227" s="2">
        <v>4000000000</v>
      </c>
      <c r="C227" s="1">
        <v>44460</v>
      </c>
      <c r="D227" t="s">
        <v>23</v>
      </c>
      <c r="E227" t="s">
        <v>315</v>
      </c>
      <c r="F227" t="s">
        <v>316</v>
      </c>
      <c r="G227" t="s">
        <v>33</v>
      </c>
      <c r="H227" s="3">
        <v>2019</v>
      </c>
      <c r="I227" s="7">
        <v>739000000</v>
      </c>
      <c r="J227" t="s">
        <v>540</v>
      </c>
    </row>
    <row r="228" spans="1:10" x14ac:dyDescent="0.2">
      <c r="A228" t="s">
        <v>569</v>
      </c>
      <c r="B228" s="2">
        <v>4000000000</v>
      </c>
      <c r="C228" s="1">
        <v>44355</v>
      </c>
      <c r="D228" t="s">
        <v>23</v>
      </c>
      <c r="E228" t="s">
        <v>434</v>
      </c>
      <c r="F228" t="s">
        <v>230</v>
      </c>
      <c r="G228" t="s">
        <v>20</v>
      </c>
      <c r="H228" s="3">
        <v>2003</v>
      </c>
      <c r="I228" s="7" t="s">
        <v>570</v>
      </c>
      <c r="J228" t="s">
        <v>571</v>
      </c>
    </row>
    <row r="229" spans="1:10" x14ac:dyDescent="0.2">
      <c r="A229" t="s">
        <v>564</v>
      </c>
      <c r="B229" s="2">
        <v>4000000000</v>
      </c>
      <c r="C229" s="1">
        <v>43642</v>
      </c>
      <c r="D229" t="s">
        <v>23</v>
      </c>
      <c r="E229" t="s">
        <v>565</v>
      </c>
      <c r="F229" t="s">
        <v>19</v>
      </c>
      <c r="G229" t="s">
        <v>20</v>
      </c>
      <c r="H229" s="3">
        <v>2016</v>
      </c>
      <c r="I229" s="7">
        <v>495000000</v>
      </c>
      <c r="J229" t="s">
        <v>566</v>
      </c>
    </row>
    <row r="230" spans="1:10" x14ac:dyDescent="0.2">
      <c r="A230" t="s">
        <v>505</v>
      </c>
      <c r="B230" s="2">
        <v>4000000000</v>
      </c>
      <c r="C230" s="1">
        <v>44125</v>
      </c>
      <c r="D230" t="s">
        <v>36</v>
      </c>
      <c r="E230" t="s">
        <v>506</v>
      </c>
      <c r="F230" t="s">
        <v>19</v>
      </c>
      <c r="G230" t="s">
        <v>20</v>
      </c>
      <c r="H230" s="3">
        <v>2016</v>
      </c>
      <c r="I230" s="7">
        <v>435000000</v>
      </c>
      <c r="J230" t="s">
        <v>507</v>
      </c>
    </row>
    <row r="231" spans="1:10" x14ac:dyDescent="0.2">
      <c r="A231" t="s">
        <v>567</v>
      </c>
      <c r="B231" s="2">
        <v>4000000000</v>
      </c>
      <c r="C231" s="1">
        <v>43228</v>
      </c>
      <c r="D231" t="s">
        <v>36</v>
      </c>
      <c r="E231" t="s">
        <v>516</v>
      </c>
      <c r="F231" t="s">
        <v>19</v>
      </c>
      <c r="G231" t="s">
        <v>20</v>
      </c>
      <c r="H231" s="3">
        <v>2012</v>
      </c>
      <c r="I231" s="7">
        <v>664000000</v>
      </c>
      <c r="J231" t="s">
        <v>568</v>
      </c>
    </row>
    <row r="232" spans="1:10" x14ac:dyDescent="0.2">
      <c r="A232" t="s">
        <v>472</v>
      </c>
      <c r="B232" s="2">
        <v>4000000000</v>
      </c>
      <c r="C232" s="1">
        <v>44550</v>
      </c>
      <c r="D232" t="s">
        <v>36</v>
      </c>
      <c r="E232" t="s">
        <v>277</v>
      </c>
      <c r="F232" t="s">
        <v>19</v>
      </c>
      <c r="G232" t="s">
        <v>20</v>
      </c>
      <c r="H232" s="3">
        <v>2018</v>
      </c>
      <c r="I232" s="7">
        <v>128000000</v>
      </c>
      <c r="J232" t="s">
        <v>473</v>
      </c>
    </row>
    <row r="233" spans="1:10" x14ac:dyDescent="0.2">
      <c r="A233" t="s">
        <v>541</v>
      </c>
      <c r="B233" s="2">
        <v>4000000000</v>
      </c>
      <c r="C233" s="1">
        <v>43937</v>
      </c>
      <c r="D233" t="s">
        <v>52</v>
      </c>
      <c r="E233" t="s">
        <v>101</v>
      </c>
      <c r="F233" t="s">
        <v>19</v>
      </c>
      <c r="G233" t="s">
        <v>20</v>
      </c>
      <c r="H233" s="3">
        <v>2016</v>
      </c>
      <c r="I233" s="7">
        <v>263000000</v>
      </c>
      <c r="J233" t="s">
        <v>542</v>
      </c>
    </row>
    <row r="234" spans="1:10" x14ac:dyDescent="0.2">
      <c r="A234" t="s">
        <v>621</v>
      </c>
      <c r="B234" s="2">
        <v>4000000000</v>
      </c>
      <c r="C234" s="1">
        <v>44482</v>
      </c>
      <c r="D234" t="s">
        <v>23</v>
      </c>
      <c r="E234" t="s">
        <v>622</v>
      </c>
      <c r="F234" t="s">
        <v>19</v>
      </c>
      <c r="G234" t="s">
        <v>20</v>
      </c>
      <c r="H234" s="3">
        <v>2015</v>
      </c>
      <c r="I234" s="7">
        <v>445000000</v>
      </c>
      <c r="J234" t="s">
        <v>623</v>
      </c>
    </row>
    <row r="235" spans="1:10" x14ac:dyDescent="0.2">
      <c r="A235" t="s">
        <v>624</v>
      </c>
      <c r="B235" s="2">
        <v>4000000000</v>
      </c>
      <c r="C235" s="1">
        <v>44209</v>
      </c>
      <c r="D235" t="s">
        <v>36</v>
      </c>
      <c r="E235" t="s">
        <v>28</v>
      </c>
      <c r="F235" t="s">
        <v>19</v>
      </c>
      <c r="G235" t="s">
        <v>20</v>
      </c>
      <c r="H235" s="3">
        <v>2012</v>
      </c>
      <c r="I235" s="7">
        <v>335000000</v>
      </c>
      <c r="J235" t="s">
        <v>625</v>
      </c>
    </row>
    <row r="236" spans="1:10" x14ac:dyDescent="0.2">
      <c r="A236" t="s">
        <v>578</v>
      </c>
      <c r="B236" s="2">
        <v>4000000000</v>
      </c>
      <c r="C236" s="1">
        <v>44271</v>
      </c>
      <c r="D236" t="s">
        <v>46</v>
      </c>
      <c r="E236" t="s">
        <v>195</v>
      </c>
      <c r="F236" t="s">
        <v>19</v>
      </c>
      <c r="G236" t="s">
        <v>20</v>
      </c>
      <c r="H236" s="3">
        <v>2015</v>
      </c>
      <c r="I236" s="7">
        <v>864000000</v>
      </c>
      <c r="J236" t="s">
        <v>579</v>
      </c>
    </row>
    <row r="237" spans="1:10" x14ac:dyDescent="0.2">
      <c r="A237" t="s">
        <v>513</v>
      </c>
      <c r="B237" s="2">
        <v>4000000000</v>
      </c>
      <c r="C237" s="1">
        <v>44188</v>
      </c>
      <c r="D237" t="s">
        <v>133</v>
      </c>
      <c r="E237" t="s">
        <v>369</v>
      </c>
      <c r="F237" t="s">
        <v>13</v>
      </c>
      <c r="G237" t="s">
        <v>14</v>
      </c>
      <c r="H237" s="3">
        <v>2017</v>
      </c>
      <c r="I237" s="7">
        <v>1000000000</v>
      </c>
      <c r="J237" t="s">
        <v>514</v>
      </c>
    </row>
    <row r="238" spans="1:10" x14ac:dyDescent="0.2">
      <c r="A238" t="s">
        <v>522</v>
      </c>
      <c r="B238" s="2">
        <v>4000000000</v>
      </c>
      <c r="C238" s="1">
        <v>44132</v>
      </c>
      <c r="D238" t="s">
        <v>23</v>
      </c>
      <c r="E238" t="s">
        <v>160</v>
      </c>
      <c r="F238" t="s">
        <v>19</v>
      </c>
      <c r="G238" t="s">
        <v>20</v>
      </c>
      <c r="H238" s="3">
        <v>2012</v>
      </c>
      <c r="I238" s="7">
        <v>404000000</v>
      </c>
      <c r="J238" t="s">
        <v>523</v>
      </c>
    </row>
    <row r="239" spans="1:10" x14ac:dyDescent="0.2">
      <c r="A239" t="s">
        <v>470</v>
      </c>
      <c r="B239" s="2">
        <v>4000000000</v>
      </c>
      <c r="C239" s="1">
        <v>41954</v>
      </c>
      <c r="D239" t="s">
        <v>213</v>
      </c>
      <c r="E239" t="s">
        <v>189</v>
      </c>
      <c r="F239" t="s">
        <v>190</v>
      </c>
      <c r="G239" t="s">
        <v>14</v>
      </c>
      <c r="H239" s="3">
        <v>2012</v>
      </c>
      <c r="I239" s="7">
        <v>216000000</v>
      </c>
      <c r="J239" t="s">
        <v>471</v>
      </c>
    </row>
    <row r="240" spans="1:10" x14ac:dyDescent="0.2">
      <c r="A240" t="s">
        <v>626</v>
      </c>
      <c r="B240" s="2">
        <v>4000000000</v>
      </c>
      <c r="C240" s="1">
        <v>44642</v>
      </c>
      <c r="D240" t="s">
        <v>27</v>
      </c>
      <c r="E240" t="s">
        <v>482</v>
      </c>
      <c r="F240" t="s">
        <v>19</v>
      </c>
      <c r="G240" t="s">
        <v>20</v>
      </c>
      <c r="H240" s="3">
        <v>2021</v>
      </c>
      <c r="I240" s="7">
        <v>450000000</v>
      </c>
      <c r="J240" t="s">
        <v>627</v>
      </c>
    </row>
    <row r="241" spans="1:10" x14ac:dyDescent="0.2">
      <c r="A241" t="s">
        <v>628</v>
      </c>
      <c r="B241" s="2">
        <v>4000000000</v>
      </c>
      <c r="C241" s="1">
        <v>44210</v>
      </c>
      <c r="D241" t="s">
        <v>36</v>
      </c>
      <c r="E241" t="s">
        <v>516</v>
      </c>
      <c r="F241" t="s">
        <v>19</v>
      </c>
      <c r="G241" t="s">
        <v>20</v>
      </c>
      <c r="H241" s="3">
        <v>2011</v>
      </c>
      <c r="I241" s="7">
        <v>1000000</v>
      </c>
      <c r="J241" t="s">
        <v>629</v>
      </c>
    </row>
    <row r="242" spans="1:10" x14ac:dyDescent="0.2">
      <c r="A242" t="s">
        <v>662</v>
      </c>
      <c r="B242" s="2">
        <v>3000000000</v>
      </c>
      <c r="C242" s="1">
        <v>44629</v>
      </c>
      <c r="D242" t="s">
        <v>17</v>
      </c>
      <c r="E242" t="s">
        <v>101</v>
      </c>
      <c r="F242" t="s">
        <v>19</v>
      </c>
      <c r="G242" t="s">
        <v>20</v>
      </c>
      <c r="H242" s="3">
        <v>2012</v>
      </c>
      <c r="I242" s="7">
        <v>225000000</v>
      </c>
      <c r="J242" t="s">
        <v>663</v>
      </c>
    </row>
    <row r="243" spans="1:10" x14ac:dyDescent="0.2">
      <c r="A243" t="s">
        <v>664</v>
      </c>
      <c r="B243" s="2">
        <v>3000000000</v>
      </c>
      <c r="C243" s="1">
        <v>43726</v>
      </c>
      <c r="D243" t="s">
        <v>201</v>
      </c>
      <c r="E243" t="s">
        <v>665</v>
      </c>
      <c r="F243" t="s">
        <v>666</v>
      </c>
      <c r="G243" t="s">
        <v>33</v>
      </c>
      <c r="H243" s="3">
        <v>2003</v>
      </c>
      <c r="I243" s="7">
        <v>408000000</v>
      </c>
      <c r="J243" t="s">
        <v>667</v>
      </c>
    </row>
    <row r="244" spans="1:10" x14ac:dyDescent="0.2">
      <c r="A244" t="s">
        <v>822</v>
      </c>
      <c r="B244" s="2">
        <v>3000000000</v>
      </c>
      <c r="C244" s="1">
        <v>44307</v>
      </c>
      <c r="D244" t="s">
        <v>36</v>
      </c>
      <c r="E244" t="s">
        <v>246</v>
      </c>
      <c r="F244" t="s">
        <v>19</v>
      </c>
      <c r="G244" t="s">
        <v>20</v>
      </c>
      <c r="H244" s="3">
        <v>2003</v>
      </c>
      <c r="I244" s="7">
        <v>360000000</v>
      </c>
      <c r="J244" t="s">
        <v>823</v>
      </c>
    </row>
    <row r="245" spans="1:10" x14ac:dyDescent="0.2">
      <c r="A245" t="s">
        <v>824</v>
      </c>
      <c r="B245" s="2">
        <v>3000000000</v>
      </c>
      <c r="C245" s="1">
        <v>42493</v>
      </c>
      <c r="D245" t="s">
        <v>68</v>
      </c>
      <c r="E245" t="s">
        <v>163</v>
      </c>
      <c r="F245" t="s">
        <v>19</v>
      </c>
      <c r="G245" t="s">
        <v>20</v>
      </c>
      <c r="H245" s="3">
        <v>2007</v>
      </c>
      <c r="I245" s="7">
        <v>500000000</v>
      </c>
      <c r="J245" t="s">
        <v>825</v>
      </c>
    </row>
    <row r="246" spans="1:10" x14ac:dyDescent="0.2">
      <c r="A246" t="s">
        <v>826</v>
      </c>
      <c r="B246" s="2">
        <v>3000000000</v>
      </c>
      <c r="C246" s="1">
        <v>44368</v>
      </c>
      <c r="D246" t="s">
        <v>27</v>
      </c>
      <c r="F246" t="s">
        <v>177</v>
      </c>
      <c r="G246" t="s">
        <v>14</v>
      </c>
      <c r="H246" s="3">
        <v>2015</v>
      </c>
      <c r="I246" s="7">
        <v>328000000</v>
      </c>
      <c r="J246" t="s">
        <v>827</v>
      </c>
    </row>
    <row r="247" spans="1:10" x14ac:dyDescent="0.2">
      <c r="A247" t="s">
        <v>828</v>
      </c>
      <c r="B247" s="2">
        <v>3000000000</v>
      </c>
      <c r="C247" s="1">
        <v>44545</v>
      </c>
      <c r="D247" t="s">
        <v>27</v>
      </c>
      <c r="E247" t="s">
        <v>28</v>
      </c>
      <c r="F247" t="s">
        <v>19</v>
      </c>
      <c r="G247" t="s">
        <v>20</v>
      </c>
      <c r="H247" s="3">
        <v>2017</v>
      </c>
      <c r="I247" s="7">
        <v>487000000</v>
      </c>
      <c r="J247" t="s">
        <v>829</v>
      </c>
    </row>
    <row r="248" spans="1:10" x14ac:dyDescent="0.2">
      <c r="A248" t="s">
        <v>773</v>
      </c>
      <c r="B248" s="2">
        <v>3000000000</v>
      </c>
      <c r="C248" s="1">
        <v>43956</v>
      </c>
      <c r="D248" t="s">
        <v>68</v>
      </c>
      <c r="E248" t="s">
        <v>774</v>
      </c>
      <c r="F248" t="s">
        <v>230</v>
      </c>
      <c r="G248" t="s">
        <v>20</v>
      </c>
      <c r="H248" s="3">
        <v>2015</v>
      </c>
      <c r="I248" s="7">
        <v>483000000</v>
      </c>
      <c r="J248" t="s">
        <v>775</v>
      </c>
    </row>
    <row r="249" spans="1:10" x14ac:dyDescent="0.2">
      <c r="A249" t="s">
        <v>668</v>
      </c>
      <c r="B249" s="2">
        <v>3000000000</v>
      </c>
      <c r="C249" s="1">
        <v>44356</v>
      </c>
      <c r="D249" t="s">
        <v>201</v>
      </c>
      <c r="E249" t="s">
        <v>669</v>
      </c>
      <c r="F249" t="s">
        <v>19</v>
      </c>
      <c r="G249" t="s">
        <v>20</v>
      </c>
      <c r="H249" s="3">
        <v>2019</v>
      </c>
      <c r="I249" s="7">
        <v>500000000</v>
      </c>
      <c r="J249" t="s">
        <v>670</v>
      </c>
    </row>
    <row r="250" spans="1:10" x14ac:dyDescent="0.2">
      <c r="A250" t="s">
        <v>646</v>
      </c>
      <c r="B250" s="2">
        <v>3000000000</v>
      </c>
      <c r="C250" s="1">
        <v>41421</v>
      </c>
      <c r="D250" t="s">
        <v>36</v>
      </c>
      <c r="E250" t="s">
        <v>28</v>
      </c>
      <c r="F250" t="s">
        <v>19</v>
      </c>
      <c r="G250" t="s">
        <v>20</v>
      </c>
      <c r="H250" s="3">
        <v>2005</v>
      </c>
      <c r="I250" s="7">
        <v>859000000</v>
      </c>
      <c r="J250" t="s">
        <v>647</v>
      </c>
    </row>
    <row r="251" spans="1:10" x14ac:dyDescent="0.2">
      <c r="A251" t="s">
        <v>712</v>
      </c>
      <c r="B251" s="2">
        <v>3000000000</v>
      </c>
      <c r="C251" s="1">
        <v>44256</v>
      </c>
      <c r="D251" t="s">
        <v>201</v>
      </c>
      <c r="E251" t="s">
        <v>101</v>
      </c>
      <c r="F251" t="s">
        <v>19</v>
      </c>
      <c r="G251" t="s">
        <v>20</v>
      </c>
      <c r="H251" s="3">
        <v>2017</v>
      </c>
      <c r="I251" s="7">
        <v>395000000</v>
      </c>
      <c r="J251" t="s">
        <v>713</v>
      </c>
    </row>
    <row r="252" spans="1:10" x14ac:dyDescent="0.2">
      <c r="A252" t="s">
        <v>796</v>
      </c>
      <c r="B252" s="2">
        <v>3000000000</v>
      </c>
      <c r="C252" s="1">
        <v>44407</v>
      </c>
      <c r="D252" t="s">
        <v>27</v>
      </c>
      <c r="E252" t="s">
        <v>797</v>
      </c>
      <c r="F252" t="s">
        <v>70</v>
      </c>
      <c r="G252" t="s">
        <v>14</v>
      </c>
      <c r="H252" s="3">
        <v>2018</v>
      </c>
      <c r="I252" s="7">
        <v>600000000</v>
      </c>
      <c r="J252" t="s">
        <v>798</v>
      </c>
    </row>
    <row r="253" spans="1:10" x14ac:dyDescent="0.2">
      <c r="A253" t="s">
        <v>760</v>
      </c>
      <c r="B253" s="2">
        <v>3000000000</v>
      </c>
      <c r="C253" s="1">
        <v>44460</v>
      </c>
      <c r="D253" t="s">
        <v>27</v>
      </c>
      <c r="E253" t="s">
        <v>293</v>
      </c>
      <c r="F253" t="s">
        <v>19</v>
      </c>
      <c r="G253" t="s">
        <v>20</v>
      </c>
      <c r="H253" s="3">
        <v>2016</v>
      </c>
      <c r="I253" s="7">
        <v>398000000</v>
      </c>
      <c r="J253" t="s">
        <v>761</v>
      </c>
    </row>
    <row r="254" spans="1:10" x14ac:dyDescent="0.2">
      <c r="A254" t="s">
        <v>830</v>
      </c>
      <c r="B254" s="2">
        <v>3000000000</v>
      </c>
      <c r="C254" s="1">
        <v>44266</v>
      </c>
      <c r="D254" t="s">
        <v>27</v>
      </c>
      <c r="E254" t="s">
        <v>831</v>
      </c>
      <c r="F254" t="s">
        <v>19</v>
      </c>
      <c r="G254" t="s">
        <v>20</v>
      </c>
      <c r="H254" s="3">
        <v>2017</v>
      </c>
      <c r="I254" s="7">
        <v>1000000000</v>
      </c>
      <c r="J254" t="s">
        <v>832</v>
      </c>
    </row>
    <row r="255" spans="1:10" x14ac:dyDescent="0.2">
      <c r="A255" t="s">
        <v>776</v>
      </c>
      <c r="B255" s="2">
        <v>3000000000</v>
      </c>
      <c r="C255" s="1">
        <v>44432</v>
      </c>
      <c r="D255" t="s">
        <v>27</v>
      </c>
      <c r="E255" t="s">
        <v>229</v>
      </c>
      <c r="F255" t="s">
        <v>230</v>
      </c>
      <c r="G255" t="s">
        <v>20</v>
      </c>
      <c r="H255" s="3">
        <v>2014</v>
      </c>
      <c r="I255" s="7">
        <v>299000000</v>
      </c>
      <c r="J255" t="s">
        <v>777</v>
      </c>
    </row>
    <row r="256" spans="1:10" x14ac:dyDescent="0.2">
      <c r="A256" t="s">
        <v>671</v>
      </c>
      <c r="B256" s="2">
        <v>3000000000</v>
      </c>
      <c r="C256" s="1">
        <v>43210</v>
      </c>
      <c r="D256" t="s">
        <v>133</v>
      </c>
      <c r="E256" t="s">
        <v>672</v>
      </c>
      <c r="F256" t="s">
        <v>13</v>
      </c>
      <c r="G256" t="s">
        <v>14</v>
      </c>
      <c r="H256" s="3">
        <v>2016</v>
      </c>
      <c r="I256" s="7">
        <v>1000000000</v>
      </c>
      <c r="J256" t="s">
        <v>673</v>
      </c>
    </row>
    <row r="257" spans="1:10" x14ac:dyDescent="0.2">
      <c r="A257" t="s">
        <v>833</v>
      </c>
      <c r="B257" s="2">
        <v>3000000000</v>
      </c>
      <c r="C257" s="1">
        <v>44222</v>
      </c>
      <c r="D257" t="s">
        <v>36</v>
      </c>
      <c r="E257" t="s">
        <v>424</v>
      </c>
      <c r="F257" t="s">
        <v>19</v>
      </c>
      <c r="G257" t="s">
        <v>20</v>
      </c>
      <c r="H257" s="3">
        <v>2013</v>
      </c>
      <c r="I257" s="7">
        <v>351000000</v>
      </c>
      <c r="J257" t="s">
        <v>834</v>
      </c>
    </row>
    <row r="258" spans="1:10" x14ac:dyDescent="0.2">
      <c r="A258" t="s">
        <v>835</v>
      </c>
      <c r="B258" s="2">
        <v>3000000000</v>
      </c>
      <c r="C258" s="1">
        <v>44398</v>
      </c>
      <c r="D258" t="s">
        <v>97</v>
      </c>
      <c r="E258" t="s">
        <v>28</v>
      </c>
      <c r="F258" t="s">
        <v>19</v>
      </c>
      <c r="G258" t="s">
        <v>20</v>
      </c>
      <c r="H258" s="3">
        <v>2015</v>
      </c>
      <c r="I258" s="7">
        <v>523000000</v>
      </c>
      <c r="J258" t="s">
        <v>836</v>
      </c>
    </row>
    <row r="259" spans="1:10" x14ac:dyDescent="0.2">
      <c r="A259" t="s">
        <v>739</v>
      </c>
      <c r="B259" s="2">
        <v>3000000000</v>
      </c>
      <c r="C259" s="1">
        <v>44159</v>
      </c>
      <c r="D259" t="s">
        <v>23</v>
      </c>
      <c r="E259" t="s">
        <v>442</v>
      </c>
      <c r="F259" t="s">
        <v>70</v>
      </c>
      <c r="G259" t="s">
        <v>14</v>
      </c>
      <c r="H259" s="3">
        <v>2015</v>
      </c>
      <c r="I259" s="7">
        <v>1000000000</v>
      </c>
      <c r="J259" t="s">
        <v>740</v>
      </c>
    </row>
    <row r="260" spans="1:10" x14ac:dyDescent="0.2">
      <c r="A260" t="s">
        <v>674</v>
      </c>
      <c r="B260" s="2">
        <v>3000000000</v>
      </c>
      <c r="C260" s="1">
        <v>44152</v>
      </c>
      <c r="D260" t="s">
        <v>201</v>
      </c>
      <c r="E260" t="s">
        <v>356</v>
      </c>
      <c r="F260" t="s">
        <v>357</v>
      </c>
      <c r="G260" t="s">
        <v>14</v>
      </c>
      <c r="H260" s="3">
        <v>2015</v>
      </c>
      <c r="I260" s="7">
        <v>532000000</v>
      </c>
      <c r="J260" t="s">
        <v>675</v>
      </c>
    </row>
    <row r="261" spans="1:10" x14ac:dyDescent="0.2">
      <c r="A261" t="s">
        <v>778</v>
      </c>
      <c r="B261" s="2">
        <v>3000000000</v>
      </c>
      <c r="C261" s="1">
        <v>44264</v>
      </c>
      <c r="D261" t="s">
        <v>27</v>
      </c>
      <c r="E261" t="s">
        <v>101</v>
      </c>
      <c r="F261" t="s">
        <v>19</v>
      </c>
      <c r="G261" t="s">
        <v>20</v>
      </c>
      <c r="H261" s="3">
        <v>2016</v>
      </c>
      <c r="I261" s="7">
        <v>326000000</v>
      </c>
      <c r="J261" t="s">
        <v>779</v>
      </c>
    </row>
    <row r="262" spans="1:10" x14ac:dyDescent="0.2">
      <c r="A262" t="s">
        <v>837</v>
      </c>
      <c r="B262" s="2">
        <v>3000000000</v>
      </c>
      <c r="C262" s="1">
        <v>43235</v>
      </c>
      <c r="D262" t="s">
        <v>27</v>
      </c>
      <c r="E262" t="s">
        <v>160</v>
      </c>
      <c r="F262" t="s">
        <v>19</v>
      </c>
      <c r="G262" t="s">
        <v>20</v>
      </c>
      <c r="H262" s="3">
        <v>2013</v>
      </c>
      <c r="I262" s="7">
        <v>711000000</v>
      </c>
      <c r="J262" t="s">
        <v>838</v>
      </c>
    </row>
    <row r="263" spans="1:10" x14ac:dyDescent="0.2">
      <c r="A263" t="s">
        <v>714</v>
      </c>
      <c r="B263" s="2">
        <v>3000000000</v>
      </c>
      <c r="C263" s="1">
        <v>44258</v>
      </c>
      <c r="D263" t="s">
        <v>36</v>
      </c>
      <c r="E263" t="s">
        <v>516</v>
      </c>
      <c r="F263" t="s">
        <v>19</v>
      </c>
      <c r="G263" t="s">
        <v>20</v>
      </c>
      <c r="H263" s="3">
        <v>2012</v>
      </c>
      <c r="I263" s="7">
        <v>496000000</v>
      </c>
      <c r="J263" t="s">
        <v>715</v>
      </c>
    </row>
    <row r="264" spans="1:10" x14ac:dyDescent="0.2">
      <c r="A264" t="s">
        <v>839</v>
      </c>
      <c r="B264" s="2">
        <v>3000000000</v>
      </c>
      <c r="C264" s="1">
        <v>43725</v>
      </c>
      <c r="D264" t="s">
        <v>97</v>
      </c>
      <c r="E264" t="s">
        <v>840</v>
      </c>
      <c r="F264" t="s">
        <v>43</v>
      </c>
      <c r="G264" t="s">
        <v>33</v>
      </c>
      <c r="H264" s="3">
        <v>2014</v>
      </c>
      <c r="I264" s="7">
        <v>975000000</v>
      </c>
      <c r="J264" t="s">
        <v>841</v>
      </c>
    </row>
    <row r="265" spans="1:10" x14ac:dyDescent="0.2">
      <c r="A265" t="s">
        <v>658</v>
      </c>
      <c r="B265" s="2">
        <v>3000000000</v>
      </c>
      <c r="C265" s="1">
        <v>43262</v>
      </c>
      <c r="D265" t="s">
        <v>52</v>
      </c>
      <c r="E265" t="s">
        <v>233</v>
      </c>
      <c r="F265" t="s">
        <v>19</v>
      </c>
      <c r="G265" t="s">
        <v>20</v>
      </c>
      <c r="H265" s="3">
        <v>2013</v>
      </c>
      <c r="I265" s="7">
        <v>660000000</v>
      </c>
      <c r="J265" t="s">
        <v>659</v>
      </c>
    </row>
    <row r="266" spans="1:10" x14ac:dyDescent="0.2">
      <c r="A266" t="s">
        <v>842</v>
      </c>
      <c r="B266" s="2">
        <v>3000000000</v>
      </c>
      <c r="C266" s="1">
        <v>44405</v>
      </c>
      <c r="D266" t="s">
        <v>36</v>
      </c>
      <c r="E266" t="s">
        <v>208</v>
      </c>
      <c r="F266" t="s">
        <v>149</v>
      </c>
      <c r="G266" t="s">
        <v>33</v>
      </c>
      <c r="H266" s="3">
        <v>2013</v>
      </c>
      <c r="I266" s="7">
        <v>333000000</v>
      </c>
      <c r="J266" t="s">
        <v>843</v>
      </c>
    </row>
    <row r="267" spans="1:10" x14ac:dyDescent="0.2">
      <c r="A267" t="s">
        <v>780</v>
      </c>
      <c r="B267" s="2">
        <v>3000000000</v>
      </c>
      <c r="C267" s="1">
        <v>44341</v>
      </c>
      <c r="D267" t="s">
        <v>36</v>
      </c>
      <c r="E267" t="s">
        <v>315</v>
      </c>
      <c r="F267" t="s">
        <v>316</v>
      </c>
      <c r="G267" t="s">
        <v>33</v>
      </c>
      <c r="H267" s="3">
        <v>2012</v>
      </c>
      <c r="I267" s="7">
        <v>812000000</v>
      </c>
      <c r="J267" t="s">
        <v>781</v>
      </c>
    </row>
    <row r="268" spans="1:10" x14ac:dyDescent="0.2">
      <c r="A268" t="s">
        <v>762</v>
      </c>
      <c r="B268" s="2">
        <v>3000000000</v>
      </c>
      <c r="C268" s="1">
        <v>43364</v>
      </c>
      <c r="D268" t="s">
        <v>46</v>
      </c>
      <c r="E268" t="s">
        <v>497</v>
      </c>
      <c r="F268" t="s">
        <v>19</v>
      </c>
      <c r="G268" t="s">
        <v>20</v>
      </c>
      <c r="H268" s="3">
        <v>2015</v>
      </c>
      <c r="I268" s="7">
        <v>666000000</v>
      </c>
      <c r="J268" t="s">
        <v>763</v>
      </c>
    </row>
    <row r="269" spans="1:10" x14ac:dyDescent="0.2">
      <c r="A269" t="s">
        <v>844</v>
      </c>
      <c r="B269" s="2">
        <v>3000000000</v>
      </c>
      <c r="C269" s="1">
        <v>44603</v>
      </c>
      <c r="D269" t="s">
        <v>27</v>
      </c>
      <c r="E269" t="s">
        <v>845</v>
      </c>
      <c r="F269" t="s">
        <v>19</v>
      </c>
      <c r="G269" t="s">
        <v>20</v>
      </c>
      <c r="H269" s="3">
        <v>2008</v>
      </c>
      <c r="I269" s="7">
        <v>775000000</v>
      </c>
      <c r="J269" t="s">
        <v>846</v>
      </c>
    </row>
    <row r="270" spans="1:10" x14ac:dyDescent="0.2">
      <c r="A270" t="s">
        <v>660</v>
      </c>
      <c r="B270" s="2">
        <v>3000000000</v>
      </c>
      <c r="C270" s="1">
        <v>43683</v>
      </c>
      <c r="D270" t="s">
        <v>201</v>
      </c>
      <c r="E270" t="s">
        <v>160</v>
      </c>
      <c r="F270" t="s">
        <v>19</v>
      </c>
      <c r="G270" t="s">
        <v>20</v>
      </c>
      <c r="H270" s="3">
        <v>2012</v>
      </c>
      <c r="I270" s="7">
        <v>714000000</v>
      </c>
      <c r="J270" t="s">
        <v>661</v>
      </c>
    </row>
    <row r="271" spans="1:10" x14ac:dyDescent="0.2">
      <c r="A271" t="s">
        <v>630</v>
      </c>
      <c r="B271" s="2">
        <v>3000000000</v>
      </c>
      <c r="C271" s="1">
        <v>42501</v>
      </c>
      <c r="D271" t="s">
        <v>17</v>
      </c>
      <c r="E271" t="s">
        <v>24</v>
      </c>
      <c r="F271" t="s">
        <v>13</v>
      </c>
      <c r="G271" t="s">
        <v>14</v>
      </c>
      <c r="H271" s="3">
        <v>2006</v>
      </c>
      <c r="I271" s="7">
        <v>154000000</v>
      </c>
      <c r="J271" t="s">
        <v>631</v>
      </c>
    </row>
    <row r="272" spans="1:10" x14ac:dyDescent="0.2">
      <c r="A272" t="s">
        <v>847</v>
      </c>
      <c r="B272" s="2">
        <v>3000000000</v>
      </c>
      <c r="C272" s="1">
        <v>43523</v>
      </c>
      <c r="D272" t="s">
        <v>46</v>
      </c>
      <c r="E272" t="s">
        <v>442</v>
      </c>
      <c r="F272" t="s">
        <v>70</v>
      </c>
      <c r="G272" t="s">
        <v>14</v>
      </c>
      <c r="H272" s="3">
        <v>2011</v>
      </c>
      <c r="I272" s="7">
        <v>1000000000</v>
      </c>
      <c r="J272" t="s">
        <v>848</v>
      </c>
    </row>
    <row r="273" spans="1:10" x14ac:dyDescent="0.2">
      <c r="A273" t="s">
        <v>676</v>
      </c>
      <c r="B273" s="2">
        <v>3000000000</v>
      </c>
      <c r="C273" s="1">
        <v>44211</v>
      </c>
      <c r="D273" t="s">
        <v>27</v>
      </c>
      <c r="E273" t="s">
        <v>69</v>
      </c>
      <c r="F273" t="s">
        <v>70</v>
      </c>
      <c r="G273" t="s">
        <v>14</v>
      </c>
      <c r="H273" s="3">
        <v>2016</v>
      </c>
      <c r="I273" s="7">
        <v>531000000</v>
      </c>
      <c r="J273" t="s">
        <v>677</v>
      </c>
    </row>
    <row r="274" spans="1:10" x14ac:dyDescent="0.2">
      <c r="A274" t="s">
        <v>764</v>
      </c>
      <c r="B274" s="2">
        <v>3000000000</v>
      </c>
      <c r="C274" s="1">
        <v>44377</v>
      </c>
      <c r="D274" t="s">
        <v>213</v>
      </c>
      <c r="E274" t="s">
        <v>117</v>
      </c>
      <c r="F274" t="s">
        <v>118</v>
      </c>
      <c r="G274" t="s">
        <v>33</v>
      </c>
      <c r="H274" s="3">
        <v>2019</v>
      </c>
      <c r="I274" s="7">
        <v>468000000</v>
      </c>
      <c r="J274" t="s">
        <v>765</v>
      </c>
    </row>
    <row r="275" spans="1:10" x14ac:dyDescent="0.2">
      <c r="A275" t="s">
        <v>799</v>
      </c>
      <c r="B275" s="2">
        <v>3000000000</v>
      </c>
      <c r="C275" s="1">
        <v>44428</v>
      </c>
      <c r="D275" t="s">
        <v>27</v>
      </c>
      <c r="E275" t="s">
        <v>800</v>
      </c>
      <c r="F275" t="s">
        <v>19</v>
      </c>
      <c r="G275" t="s">
        <v>20</v>
      </c>
      <c r="H275" s="3">
        <v>2012</v>
      </c>
      <c r="I275" s="7">
        <v>551000000</v>
      </c>
      <c r="J275" t="s">
        <v>801</v>
      </c>
    </row>
    <row r="276" spans="1:10" x14ac:dyDescent="0.2">
      <c r="A276" t="s">
        <v>782</v>
      </c>
      <c r="B276" s="2">
        <v>3000000000</v>
      </c>
      <c r="C276" s="1">
        <v>44420</v>
      </c>
      <c r="D276" t="s">
        <v>68</v>
      </c>
      <c r="E276" t="s">
        <v>219</v>
      </c>
      <c r="F276" t="s">
        <v>70</v>
      </c>
      <c r="G276" t="s">
        <v>14</v>
      </c>
      <c r="H276" s="3">
        <v>2010</v>
      </c>
      <c r="I276" s="7">
        <v>591000000</v>
      </c>
      <c r="J276" t="s">
        <v>783</v>
      </c>
    </row>
    <row r="277" spans="1:10" x14ac:dyDescent="0.2">
      <c r="A277" t="s">
        <v>741</v>
      </c>
      <c r="B277" s="2">
        <v>3000000000</v>
      </c>
      <c r="C277" s="1">
        <v>44327</v>
      </c>
      <c r="D277" t="s">
        <v>27</v>
      </c>
      <c r="E277" t="s">
        <v>28</v>
      </c>
      <c r="F277" t="s">
        <v>19</v>
      </c>
      <c r="G277" t="s">
        <v>20</v>
      </c>
      <c r="H277" s="3">
        <v>2016</v>
      </c>
      <c r="I277" s="7">
        <v>407000000</v>
      </c>
      <c r="J277" t="s">
        <v>742</v>
      </c>
    </row>
    <row r="278" spans="1:10" x14ac:dyDescent="0.2">
      <c r="A278" t="s">
        <v>678</v>
      </c>
      <c r="B278" s="2">
        <v>3000000000</v>
      </c>
      <c r="C278" s="1">
        <v>44286</v>
      </c>
      <c r="D278" t="s">
        <v>23</v>
      </c>
      <c r="E278" t="s">
        <v>679</v>
      </c>
      <c r="F278" t="s">
        <v>19</v>
      </c>
      <c r="G278" t="s">
        <v>20</v>
      </c>
      <c r="H278" s="3">
        <v>2014</v>
      </c>
      <c r="I278" s="7">
        <v>582000000</v>
      </c>
      <c r="J278" t="s">
        <v>680</v>
      </c>
    </row>
    <row r="279" spans="1:10" x14ac:dyDescent="0.2">
      <c r="A279" t="s">
        <v>802</v>
      </c>
      <c r="B279" s="2">
        <v>3000000000</v>
      </c>
      <c r="C279" s="1">
        <v>44531</v>
      </c>
      <c r="D279" t="s">
        <v>23</v>
      </c>
      <c r="E279" t="s">
        <v>208</v>
      </c>
      <c r="F279" t="s">
        <v>149</v>
      </c>
      <c r="G279" t="s">
        <v>33</v>
      </c>
      <c r="H279" s="3">
        <v>2021</v>
      </c>
      <c r="I279" s="7">
        <v>1000000000</v>
      </c>
      <c r="J279" t="s">
        <v>803</v>
      </c>
    </row>
    <row r="280" spans="1:10" x14ac:dyDescent="0.2">
      <c r="A280" t="s">
        <v>849</v>
      </c>
      <c r="B280" s="2">
        <v>3000000000</v>
      </c>
      <c r="C280" s="1">
        <v>43664</v>
      </c>
      <c r="D280" t="s">
        <v>133</v>
      </c>
      <c r="E280" t="s">
        <v>148</v>
      </c>
      <c r="F280" t="s">
        <v>149</v>
      </c>
      <c r="G280" t="s">
        <v>33</v>
      </c>
      <c r="H280" s="3">
        <v>2013</v>
      </c>
      <c r="I280" s="7">
        <v>1000000000</v>
      </c>
      <c r="J280" t="s">
        <v>850</v>
      </c>
    </row>
    <row r="281" spans="1:10" x14ac:dyDescent="0.2">
      <c r="A281" t="s">
        <v>851</v>
      </c>
      <c r="B281" s="2">
        <v>3000000000</v>
      </c>
      <c r="C281" s="1">
        <v>44264</v>
      </c>
      <c r="D281" t="s">
        <v>27</v>
      </c>
      <c r="E281" t="s">
        <v>28</v>
      </c>
      <c r="F281" t="s">
        <v>19</v>
      </c>
      <c r="G281" t="s">
        <v>20</v>
      </c>
      <c r="H281" s="3">
        <v>2016</v>
      </c>
      <c r="I281" s="7">
        <v>474000000</v>
      </c>
      <c r="J281" t="s">
        <v>852</v>
      </c>
    </row>
    <row r="282" spans="1:10" x14ac:dyDescent="0.2">
      <c r="A282" t="s">
        <v>853</v>
      </c>
      <c r="B282" s="2">
        <v>3000000000</v>
      </c>
      <c r="C282" s="1">
        <v>44154</v>
      </c>
      <c r="D282" t="s">
        <v>201</v>
      </c>
      <c r="E282" t="s">
        <v>101</v>
      </c>
      <c r="F282" t="s">
        <v>19</v>
      </c>
      <c r="G282" t="s">
        <v>20</v>
      </c>
      <c r="H282" s="3">
        <v>2013</v>
      </c>
      <c r="I282" s="7">
        <v>525000000</v>
      </c>
      <c r="J282" t="s">
        <v>854</v>
      </c>
    </row>
    <row r="283" spans="1:10" x14ac:dyDescent="0.2">
      <c r="A283" t="s">
        <v>681</v>
      </c>
      <c r="B283" s="2">
        <v>3000000000</v>
      </c>
      <c r="C283" s="1">
        <v>44650</v>
      </c>
      <c r="D283" t="s">
        <v>36</v>
      </c>
      <c r="E283" t="s">
        <v>219</v>
      </c>
      <c r="F283" t="s">
        <v>70</v>
      </c>
      <c r="G283" t="s">
        <v>14</v>
      </c>
      <c r="H283" s="3">
        <v>2006</v>
      </c>
      <c r="I283" s="7">
        <v>75000000</v>
      </c>
      <c r="J283" t="s">
        <v>682</v>
      </c>
    </row>
    <row r="284" spans="1:10" x14ac:dyDescent="0.2">
      <c r="A284" t="s">
        <v>808</v>
      </c>
      <c r="B284" s="2">
        <v>3000000000</v>
      </c>
      <c r="C284" s="1">
        <v>44280</v>
      </c>
      <c r="D284" t="s">
        <v>23</v>
      </c>
      <c r="E284" t="s">
        <v>208</v>
      </c>
      <c r="F284" t="s">
        <v>149</v>
      </c>
      <c r="G284" t="s">
        <v>33</v>
      </c>
      <c r="H284" s="3">
        <v>2020</v>
      </c>
      <c r="I284" s="7">
        <v>1000000000</v>
      </c>
      <c r="J284" t="s">
        <v>809</v>
      </c>
    </row>
    <row r="285" spans="1:10" x14ac:dyDescent="0.2">
      <c r="A285" t="s">
        <v>683</v>
      </c>
      <c r="B285" s="2">
        <v>3000000000</v>
      </c>
      <c r="C285" s="1">
        <v>44369</v>
      </c>
      <c r="D285" t="s">
        <v>68</v>
      </c>
      <c r="E285" t="s">
        <v>573</v>
      </c>
      <c r="F285" t="s">
        <v>574</v>
      </c>
      <c r="G285" t="s">
        <v>33</v>
      </c>
      <c r="H285" s="3">
        <v>2017</v>
      </c>
      <c r="I285" s="7">
        <v>685000000</v>
      </c>
      <c r="J285" t="s">
        <v>684</v>
      </c>
    </row>
    <row r="286" spans="1:10" x14ac:dyDescent="0.2">
      <c r="A286" t="s">
        <v>855</v>
      </c>
      <c r="B286" s="2">
        <v>3000000000</v>
      </c>
      <c r="C286" s="1">
        <v>44280</v>
      </c>
      <c r="D286" t="s">
        <v>36</v>
      </c>
      <c r="E286" t="s">
        <v>101</v>
      </c>
      <c r="F286" t="s">
        <v>19</v>
      </c>
      <c r="G286" t="s">
        <v>20</v>
      </c>
      <c r="H286" s="3">
        <v>2014</v>
      </c>
      <c r="I286" s="7">
        <v>535000000</v>
      </c>
      <c r="J286" t="s">
        <v>856</v>
      </c>
    </row>
    <row r="287" spans="1:10" x14ac:dyDescent="0.2">
      <c r="A287" t="s">
        <v>770</v>
      </c>
      <c r="B287" s="2">
        <v>3000000000</v>
      </c>
      <c r="C287" s="1">
        <v>43452</v>
      </c>
      <c r="D287" t="s">
        <v>11</v>
      </c>
      <c r="E287" t="s">
        <v>771</v>
      </c>
      <c r="F287" t="s">
        <v>43</v>
      </c>
      <c r="G287" t="s">
        <v>33</v>
      </c>
      <c r="H287" s="3">
        <v>2016</v>
      </c>
      <c r="I287" s="7">
        <v>682000000</v>
      </c>
      <c r="J287" t="s">
        <v>772</v>
      </c>
    </row>
    <row r="288" spans="1:10" x14ac:dyDescent="0.2">
      <c r="A288" t="s">
        <v>857</v>
      </c>
      <c r="B288" s="2">
        <v>3000000000</v>
      </c>
      <c r="C288" s="1">
        <v>44293</v>
      </c>
      <c r="D288" t="s">
        <v>27</v>
      </c>
      <c r="E288" t="s">
        <v>69</v>
      </c>
      <c r="F288" t="s">
        <v>70</v>
      </c>
      <c r="G288" t="s">
        <v>14</v>
      </c>
      <c r="H288" s="3">
        <v>2017</v>
      </c>
      <c r="I288" s="7">
        <v>393000000</v>
      </c>
      <c r="J288" t="s">
        <v>858</v>
      </c>
    </row>
    <row r="289" spans="1:10" x14ac:dyDescent="0.2">
      <c r="A289" t="s">
        <v>810</v>
      </c>
      <c r="B289" s="2">
        <v>3000000000</v>
      </c>
      <c r="C289" s="1">
        <v>43837</v>
      </c>
      <c r="D289" t="s">
        <v>27</v>
      </c>
      <c r="E289" t="s">
        <v>811</v>
      </c>
      <c r="F289" t="s">
        <v>19</v>
      </c>
      <c r="G289" t="s">
        <v>20</v>
      </c>
      <c r="H289" s="3">
        <v>2006</v>
      </c>
      <c r="I289" s="7">
        <v>475000000</v>
      </c>
      <c r="J289" t="s">
        <v>812</v>
      </c>
    </row>
    <row r="290" spans="1:10" x14ac:dyDescent="0.2">
      <c r="A290" t="s">
        <v>652</v>
      </c>
      <c r="B290" s="2">
        <v>3000000000</v>
      </c>
      <c r="C290" s="1">
        <v>43123</v>
      </c>
      <c r="D290" t="s">
        <v>46</v>
      </c>
      <c r="E290" t="s">
        <v>24</v>
      </c>
      <c r="F290" t="s">
        <v>13</v>
      </c>
      <c r="G290" t="s">
        <v>14</v>
      </c>
      <c r="H290" s="3">
        <v>2015</v>
      </c>
      <c r="I290" s="7">
        <v>1000000000</v>
      </c>
      <c r="J290" t="s">
        <v>653</v>
      </c>
    </row>
    <row r="291" spans="1:10" x14ac:dyDescent="0.2">
      <c r="A291" t="s">
        <v>766</v>
      </c>
      <c r="B291" s="2">
        <v>3000000000</v>
      </c>
      <c r="C291" s="1">
        <v>42108</v>
      </c>
      <c r="D291" t="s">
        <v>201</v>
      </c>
      <c r="E291" t="s">
        <v>516</v>
      </c>
      <c r="F291" t="s">
        <v>19</v>
      </c>
      <c r="G291" t="s">
        <v>20</v>
      </c>
      <c r="H291" s="3">
        <v>2013</v>
      </c>
      <c r="I291" s="7">
        <v>558000000</v>
      </c>
      <c r="J291" t="s">
        <v>767</v>
      </c>
    </row>
    <row r="292" spans="1:10" x14ac:dyDescent="0.2">
      <c r="A292" t="s">
        <v>685</v>
      </c>
      <c r="B292" s="2">
        <v>3000000000</v>
      </c>
      <c r="C292" s="1">
        <v>44627</v>
      </c>
      <c r="D292" t="s">
        <v>27</v>
      </c>
      <c r="E292" t="s">
        <v>686</v>
      </c>
      <c r="F292" t="s">
        <v>38</v>
      </c>
      <c r="G292" t="s">
        <v>39</v>
      </c>
      <c r="H292" s="3">
        <v>2018</v>
      </c>
      <c r="I292" s="7">
        <v>280000000</v>
      </c>
      <c r="J292" t="s">
        <v>687</v>
      </c>
    </row>
    <row r="293" spans="1:10" x14ac:dyDescent="0.2">
      <c r="A293" t="s">
        <v>688</v>
      </c>
      <c r="B293" s="2">
        <v>3000000000</v>
      </c>
      <c r="C293" s="1">
        <v>44252</v>
      </c>
      <c r="D293" t="s">
        <v>23</v>
      </c>
      <c r="E293" t="s">
        <v>689</v>
      </c>
      <c r="F293" t="s">
        <v>70</v>
      </c>
      <c r="G293" t="s">
        <v>14</v>
      </c>
      <c r="H293" s="3">
        <v>2016</v>
      </c>
      <c r="I293" s="7">
        <v>274000000</v>
      </c>
      <c r="J293" t="s">
        <v>690</v>
      </c>
    </row>
    <row r="294" spans="1:10" x14ac:dyDescent="0.2">
      <c r="A294" t="s">
        <v>784</v>
      </c>
      <c r="B294" s="2">
        <v>3000000000</v>
      </c>
      <c r="C294" s="1">
        <v>44246</v>
      </c>
      <c r="D294" t="s">
        <v>97</v>
      </c>
      <c r="E294" t="s">
        <v>28</v>
      </c>
      <c r="F294" t="s">
        <v>19</v>
      </c>
      <c r="G294" t="s">
        <v>20</v>
      </c>
      <c r="H294" s="3">
        <v>2014</v>
      </c>
      <c r="I294" s="7">
        <v>379000000</v>
      </c>
      <c r="J294" t="s">
        <v>785</v>
      </c>
    </row>
    <row r="295" spans="1:10" x14ac:dyDescent="0.2">
      <c r="A295" t="s">
        <v>859</v>
      </c>
      <c r="B295" s="2">
        <v>3000000000</v>
      </c>
      <c r="C295" s="1">
        <v>44574</v>
      </c>
      <c r="D295" t="s">
        <v>27</v>
      </c>
      <c r="E295" t="s">
        <v>28</v>
      </c>
      <c r="F295" t="s">
        <v>19</v>
      </c>
      <c r="G295" t="s">
        <v>20</v>
      </c>
      <c r="H295" s="3">
        <v>2017</v>
      </c>
      <c r="I295" s="7">
        <v>187000000</v>
      </c>
      <c r="J295" t="s">
        <v>860</v>
      </c>
    </row>
    <row r="296" spans="1:10" x14ac:dyDescent="0.2">
      <c r="A296" t="s">
        <v>786</v>
      </c>
      <c r="B296" s="2">
        <v>3000000000</v>
      </c>
      <c r="C296" s="1">
        <v>44579</v>
      </c>
      <c r="D296" t="s">
        <v>36</v>
      </c>
      <c r="E296" t="s">
        <v>787</v>
      </c>
      <c r="F296" t="s">
        <v>19</v>
      </c>
      <c r="G296" t="s">
        <v>20</v>
      </c>
      <c r="H296" s="3">
        <v>2014</v>
      </c>
      <c r="I296" s="7">
        <v>334000000</v>
      </c>
      <c r="J296" t="s">
        <v>788</v>
      </c>
    </row>
    <row r="297" spans="1:10" x14ac:dyDescent="0.2">
      <c r="A297" t="s">
        <v>723</v>
      </c>
      <c r="B297" s="2">
        <v>3000000000</v>
      </c>
      <c r="C297" s="1">
        <v>44452</v>
      </c>
      <c r="D297" t="s">
        <v>52</v>
      </c>
      <c r="E297" t="s">
        <v>724</v>
      </c>
      <c r="F297" t="s">
        <v>19</v>
      </c>
      <c r="G297" t="s">
        <v>20</v>
      </c>
      <c r="H297" s="3">
        <v>2012</v>
      </c>
      <c r="I297" s="7">
        <v>407000000</v>
      </c>
      <c r="J297" t="s">
        <v>725</v>
      </c>
    </row>
    <row r="298" spans="1:10" x14ac:dyDescent="0.2">
      <c r="A298" t="s">
        <v>861</v>
      </c>
      <c r="B298" s="2">
        <v>3000000000</v>
      </c>
      <c r="C298" s="1">
        <v>43761</v>
      </c>
      <c r="D298" t="s">
        <v>23</v>
      </c>
      <c r="E298" t="s">
        <v>862</v>
      </c>
      <c r="F298" t="s">
        <v>13</v>
      </c>
      <c r="G298" t="s">
        <v>14</v>
      </c>
      <c r="H298" s="3">
        <v>2014</v>
      </c>
      <c r="I298" s="7">
        <v>612000000</v>
      </c>
      <c r="J298" t="s">
        <v>863</v>
      </c>
    </row>
    <row r="299" spans="1:10" x14ac:dyDescent="0.2">
      <c r="A299" t="s">
        <v>743</v>
      </c>
      <c r="B299" s="2">
        <v>3000000000</v>
      </c>
      <c r="C299" s="1">
        <v>43973</v>
      </c>
      <c r="D299" t="s">
        <v>97</v>
      </c>
      <c r="E299" t="s">
        <v>28</v>
      </c>
      <c r="F299" t="s">
        <v>19</v>
      </c>
      <c r="G299" t="s">
        <v>20</v>
      </c>
      <c r="H299" s="3">
        <v>2014</v>
      </c>
      <c r="I299" s="7">
        <v>314000000</v>
      </c>
      <c r="J299" t="s">
        <v>744</v>
      </c>
    </row>
    <row r="300" spans="1:10" x14ac:dyDescent="0.2">
      <c r="A300" t="s">
        <v>632</v>
      </c>
      <c r="B300" s="2">
        <v>3000000000</v>
      </c>
      <c r="C300" s="1">
        <v>44386</v>
      </c>
      <c r="D300" t="s">
        <v>46</v>
      </c>
      <c r="E300" t="s">
        <v>189</v>
      </c>
      <c r="F300" t="s">
        <v>190</v>
      </c>
      <c r="G300" t="s">
        <v>14</v>
      </c>
      <c r="H300" s="3">
        <v>2014</v>
      </c>
      <c r="I300" s="7">
        <v>770000000</v>
      </c>
      <c r="J300" t="s">
        <v>633</v>
      </c>
    </row>
    <row r="301" spans="1:10" x14ac:dyDescent="0.2">
      <c r="A301" t="s">
        <v>864</v>
      </c>
      <c r="B301" s="2">
        <v>3000000000</v>
      </c>
      <c r="C301" s="1">
        <v>44278</v>
      </c>
      <c r="D301" t="s">
        <v>36</v>
      </c>
      <c r="E301" t="s">
        <v>28</v>
      </c>
      <c r="F301" t="s">
        <v>19</v>
      </c>
      <c r="G301" t="s">
        <v>20</v>
      </c>
      <c r="H301" s="3">
        <v>2015</v>
      </c>
      <c r="I301" s="7">
        <v>329000000</v>
      </c>
      <c r="J301" t="s">
        <v>865</v>
      </c>
    </row>
    <row r="302" spans="1:10" x14ac:dyDescent="0.2">
      <c r="A302" t="s">
        <v>866</v>
      </c>
      <c r="B302" s="2">
        <v>3000000000</v>
      </c>
      <c r="C302" s="1">
        <v>44418</v>
      </c>
      <c r="D302" t="s">
        <v>36</v>
      </c>
      <c r="E302" t="s">
        <v>319</v>
      </c>
      <c r="F302" t="s">
        <v>19</v>
      </c>
      <c r="G302" t="s">
        <v>20</v>
      </c>
      <c r="H302" s="3">
        <v>2014</v>
      </c>
      <c r="I302" s="7">
        <v>330000000</v>
      </c>
      <c r="J302" t="s">
        <v>867</v>
      </c>
    </row>
    <row r="303" spans="1:10" x14ac:dyDescent="0.2">
      <c r="A303" t="s">
        <v>813</v>
      </c>
      <c r="B303" s="2">
        <v>3000000000</v>
      </c>
      <c r="C303" s="1">
        <v>43833</v>
      </c>
      <c r="D303" t="s">
        <v>23</v>
      </c>
      <c r="E303" t="s">
        <v>420</v>
      </c>
      <c r="F303" t="s">
        <v>421</v>
      </c>
      <c r="G303" t="s">
        <v>413</v>
      </c>
      <c r="H303" s="3">
        <v>2018</v>
      </c>
      <c r="I303" s="7">
        <v>788000000</v>
      </c>
      <c r="J303" t="s">
        <v>814</v>
      </c>
    </row>
    <row r="304" spans="1:10" x14ac:dyDescent="0.2">
      <c r="A304" t="s">
        <v>868</v>
      </c>
      <c r="B304" s="2">
        <v>3000000000</v>
      </c>
      <c r="C304" s="1">
        <v>44376</v>
      </c>
      <c r="D304" t="s">
        <v>36</v>
      </c>
      <c r="E304" t="s">
        <v>869</v>
      </c>
      <c r="F304" t="s">
        <v>19</v>
      </c>
      <c r="G304" t="s">
        <v>20</v>
      </c>
      <c r="H304" s="3">
        <v>2010</v>
      </c>
      <c r="I304" s="7">
        <v>170000000</v>
      </c>
      <c r="J304" t="s">
        <v>870</v>
      </c>
    </row>
    <row r="305" spans="1:10" x14ac:dyDescent="0.2">
      <c r="A305" t="s">
        <v>716</v>
      </c>
      <c r="B305" s="2">
        <v>3000000000</v>
      </c>
      <c r="C305" s="1">
        <v>44382</v>
      </c>
      <c r="D305" t="s">
        <v>23</v>
      </c>
      <c r="E305" t="s">
        <v>315</v>
      </c>
      <c r="F305" t="s">
        <v>316</v>
      </c>
      <c r="G305" t="s">
        <v>33</v>
      </c>
      <c r="H305" s="3">
        <v>2013</v>
      </c>
      <c r="I305" s="7">
        <v>706000000</v>
      </c>
      <c r="J305" t="s">
        <v>717</v>
      </c>
    </row>
    <row r="306" spans="1:10" x14ac:dyDescent="0.2">
      <c r="A306" t="s">
        <v>768</v>
      </c>
      <c r="B306" s="2">
        <v>3000000000</v>
      </c>
      <c r="C306" s="1">
        <v>44329</v>
      </c>
      <c r="D306" t="s">
        <v>68</v>
      </c>
      <c r="E306" t="s">
        <v>28</v>
      </c>
      <c r="F306" t="s">
        <v>19</v>
      </c>
      <c r="G306" t="s">
        <v>20</v>
      </c>
      <c r="H306" s="3">
        <v>2015</v>
      </c>
      <c r="I306" s="7">
        <v>461000000</v>
      </c>
      <c r="J306" t="s">
        <v>769</v>
      </c>
    </row>
    <row r="307" spans="1:10" x14ac:dyDescent="0.2">
      <c r="A307" t="s">
        <v>656</v>
      </c>
      <c r="B307" s="2">
        <v>3000000000</v>
      </c>
      <c r="C307" s="1">
        <v>44112</v>
      </c>
      <c r="D307" t="s">
        <v>213</v>
      </c>
      <c r="E307" t="s">
        <v>309</v>
      </c>
      <c r="F307" t="s">
        <v>310</v>
      </c>
      <c r="G307" t="s">
        <v>33</v>
      </c>
      <c r="H307" s="3">
        <v>2011</v>
      </c>
      <c r="I307" s="7">
        <v>1000000000</v>
      </c>
      <c r="J307" t="s">
        <v>657</v>
      </c>
    </row>
    <row r="308" spans="1:10" x14ac:dyDescent="0.2">
      <c r="A308" t="s">
        <v>634</v>
      </c>
      <c r="B308" s="2">
        <v>3000000000</v>
      </c>
      <c r="C308" s="1">
        <v>44333</v>
      </c>
      <c r="D308" t="s">
        <v>23</v>
      </c>
      <c r="F308" t="s">
        <v>465</v>
      </c>
      <c r="G308" t="s">
        <v>14</v>
      </c>
      <c r="H308" s="3">
        <v>2015</v>
      </c>
      <c r="I308" s="7">
        <v>471000000</v>
      </c>
      <c r="J308" t="s">
        <v>635</v>
      </c>
    </row>
    <row r="309" spans="1:10" x14ac:dyDescent="0.2">
      <c r="A309" t="s">
        <v>745</v>
      </c>
      <c r="B309" s="2">
        <v>3000000000</v>
      </c>
      <c r="C309" s="1">
        <v>44453</v>
      </c>
      <c r="D309" t="s">
        <v>36</v>
      </c>
      <c r="E309" t="s">
        <v>746</v>
      </c>
      <c r="F309" t="s">
        <v>19</v>
      </c>
      <c r="G309" t="s">
        <v>20</v>
      </c>
      <c r="H309" s="3">
        <v>2008</v>
      </c>
      <c r="I309" s="7">
        <v>200000000</v>
      </c>
      <c r="J309" t="s">
        <v>747</v>
      </c>
    </row>
    <row r="310" spans="1:10" x14ac:dyDescent="0.2">
      <c r="A310" t="s">
        <v>815</v>
      </c>
      <c r="B310" s="2">
        <v>3000000000</v>
      </c>
      <c r="C310" s="1">
        <v>44425</v>
      </c>
      <c r="D310" t="s">
        <v>23</v>
      </c>
      <c r="E310" t="s">
        <v>420</v>
      </c>
      <c r="F310" t="s">
        <v>421</v>
      </c>
      <c r="G310" t="s">
        <v>413</v>
      </c>
      <c r="H310" s="3">
        <v>2011</v>
      </c>
      <c r="I310" s="7">
        <v>628000000</v>
      </c>
      <c r="J310" t="s">
        <v>816</v>
      </c>
    </row>
    <row r="311" spans="1:10" x14ac:dyDescent="0.2">
      <c r="A311" t="s">
        <v>748</v>
      </c>
      <c r="B311" s="2">
        <v>3000000000</v>
      </c>
      <c r="C311" s="1">
        <v>43949</v>
      </c>
      <c r="D311" t="s">
        <v>11</v>
      </c>
      <c r="E311" t="s">
        <v>749</v>
      </c>
      <c r="F311" t="s">
        <v>19</v>
      </c>
      <c r="G311" t="s">
        <v>20</v>
      </c>
      <c r="H311" s="3">
        <v>2009</v>
      </c>
      <c r="I311" s="7">
        <v>417000000</v>
      </c>
      <c r="J311" t="s">
        <v>750</v>
      </c>
    </row>
    <row r="312" spans="1:10" x14ac:dyDescent="0.2">
      <c r="A312" t="s">
        <v>648</v>
      </c>
      <c r="B312" s="2">
        <v>3000000000</v>
      </c>
      <c r="C312" s="1">
        <v>43020</v>
      </c>
      <c r="D312" t="s">
        <v>27</v>
      </c>
      <c r="E312" t="s">
        <v>42</v>
      </c>
      <c r="F312" t="s">
        <v>43</v>
      </c>
      <c r="G312" t="s">
        <v>33</v>
      </c>
      <c r="H312" s="3">
        <v>2015</v>
      </c>
      <c r="I312" s="7">
        <v>1000000000</v>
      </c>
      <c r="J312" t="s">
        <v>649</v>
      </c>
    </row>
    <row r="313" spans="1:10" x14ac:dyDescent="0.2">
      <c r="A313" t="s">
        <v>636</v>
      </c>
      <c r="B313" s="2">
        <v>3000000000</v>
      </c>
      <c r="C313" s="1">
        <v>43668</v>
      </c>
      <c r="D313" t="s">
        <v>11</v>
      </c>
      <c r="E313" t="s">
        <v>28</v>
      </c>
      <c r="F313" t="s">
        <v>19</v>
      </c>
      <c r="G313" t="s">
        <v>20</v>
      </c>
      <c r="H313" s="3">
        <v>2015</v>
      </c>
      <c r="I313" s="7">
        <v>1000000000</v>
      </c>
      <c r="J313" t="s">
        <v>637</v>
      </c>
    </row>
    <row r="314" spans="1:10" x14ac:dyDescent="0.2">
      <c r="A314" t="s">
        <v>707</v>
      </c>
      <c r="B314" s="2">
        <v>3000000000</v>
      </c>
      <c r="C314" s="1">
        <v>44656</v>
      </c>
      <c r="D314" t="s">
        <v>97</v>
      </c>
      <c r="E314" t="s">
        <v>708</v>
      </c>
      <c r="F314" t="s">
        <v>334</v>
      </c>
      <c r="G314" t="s">
        <v>33</v>
      </c>
      <c r="H314" s="3">
        <v>2013</v>
      </c>
      <c r="I314" s="7">
        <v>148000000</v>
      </c>
      <c r="J314" t="s">
        <v>709</v>
      </c>
    </row>
    <row r="315" spans="1:10" x14ac:dyDescent="0.2">
      <c r="A315" t="s">
        <v>871</v>
      </c>
      <c r="B315" s="2">
        <v>3000000000</v>
      </c>
      <c r="C315" s="1">
        <v>44300</v>
      </c>
      <c r="D315" t="s">
        <v>68</v>
      </c>
      <c r="E315" t="s">
        <v>28</v>
      </c>
      <c r="F315" t="s">
        <v>19</v>
      </c>
      <c r="G315" t="s">
        <v>20</v>
      </c>
      <c r="H315" s="3">
        <v>2015</v>
      </c>
      <c r="I315" s="7">
        <v>240000000</v>
      </c>
      <c r="J315" t="s">
        <v>872</v>
      </c>
    </row>
    <row r="316" spans="1:10" x14ac:dyDescent="0.2">
      <c r="A316" t="s">
        <v>730</v>
      </c>
      <c r="B316" s="2">
        <v>3000000000</v>
      </c>
      <c r="C316" s="1">
        <v>44224</v>
      </c>
      <c r="D316" t="s">
        <v>52</v>
      </c>
      <c r="E316" t="s">
        <v>731</v>
      </c>
      <c r="F316" t="s">
        <v>19</v>
      </c>
      <c r="G316" t="s">
        <v>20</v>
      </c>
      <c r="H316" s="3">
        <v>2015</v>
      </c>
      <c r="I316" s="7">
        <v>507000000</v>
      </c>
      <c r="J316" t="s">
        <v>732</v>
      </c>
    </row>
    <row r="317" spans="1:10" x14ac:dyDescent="0.2">
      <c r="A317" t="s">
        <v>718</v>
      </c>
      <c r="B317" s="2">
        <v>3000000000</v>
      </c>
      <c r="C317" s="1">
        <v>43755</v>
      </c>
      <c r="D317" t="s">
        <v>36</v>
      </c>
      <c r="E317" t="s">
        <v>719</v>
      </c>
      <c r="F317" t="s">
        <v>19</v>
      </c>
      <c r="G317" t="s">
        <v>20</v>
      </c>
      <c r="H317" s="3">
        <v>2013</v>
      </c>
      <c r="I317" s="7">
        <v>357000000</v>
      </c>
      <c r="J317" t="s">
        <v>720</v>
      </c>
    </row>
    <row r="318" spans="1:10" x14ac:dyDescent="0.2">
      <c r="A318" t="s">
        <v>721</v>
      </c>
      <c r="B318" s="2">
        <v>3000000000</v>
      </c>
      <c r="C318" s="1">
        <v>44250</v>
      </c>
      <c r="D318" t="s">
        <v>36</v>
      </c>
      <c r="E318" t="s">
        <v>277</v>
      </c>
      <c r="F318" t="s">
        <v>19</v>
      </c>
      <c r="G318" t="s">
        <v>20</v>
      </c>
      <c r="H318" s="3">
        <v>2015</v>
      </c>
      <c r="I318" s="7">
        <v>722000000</v>
      </c>
      <c r="J318" t="s">
        <v>722</v>
      </c>
    </row>
    <row r="319" spans="1:10" x14ac:dyDescent="0.2">
      <c r="A319" t="s">
        <v>873</v>
      </c>
      <c r="B319" s="2">
        <v>3000000000</v>
      </c>
      <c r="C319" s="1">
        <v>43928</v>
      </c>
      <c r="D319" t="s">
        <v>36</v>
      </c>
      <c r="E319" t="s">
        <v>874</v>
      </c>
      <c r="F319" t="s">
        <v>19</v>
      </c>
      <c r="G319" t="s">
        <v>20</v>
      </c>
      <c r="H319" s="3">
        <v>2014</v>
      </c>
      <c r="I319" s="7">
        <v>419000000</v>
      </c>
      <c r="J319" t="s">
        <v>875</v>
      </c>
    </row>
    <row r="320" spans="1:10" x14ac:dyDescent="0.2">
      <c r="A320" t="s">
        <v>726</v>
      </c>
      <c r="B320" s="2">
        <v>3000000000</v>
      </c>
      <c r="C320" s="1">
        <v>44348</v>
      </c>
      <c r="D320" t="s">
        <v>46</v>
      </c>
      <c r="E320" t="s">
        <v>246</v>
      </c>
      <c r="F320" t="s">
        <v>19</v>
      </c>
      <c r="G320" t="s">
        <v>20</v>
      </c>
      <c r="H320" s="3">
        <v>2014</v>
      </c>
      <c r="I320" s="7">
        <v>818000000</v>
      </c>
      <c r="J320" t="s">
        <v>727</v>
      </c>
    </row>
    <row r="321" spans="1:10" x14ac:dyDescent="0.2">
      <c r="A321" t="s">
        <v>804</v>
      </c>
      <c r="B321" s="2">
        <v>3000000000</v>
      </c>
      <c r="C321" s="1">
        <v>44404</v>
      </c>
      <c r="D321" t="s">
        <v>124</v>
      </c>
      <c r="E321" t="s">
        <v>277</v>
      </c>
      <c r="F321" t="s">
        <v>19</v>
      </c>
      <c r="G321" t="s">
        <v>20</v>
      </c>
      <c r="H321" s="3">
        <v>2016</v>
      </c>
      <c r="I321" s="7">
        <v>665000000</v>
      </c>
      <c r="J321" t="s">
        <v>805</v>
      </c>
    </row>
    <row r="322" spans="1:10" x14ac:dyDescent="0.2">
      <c r="A322" t="s">
        <v>876</v>
      </c>
      <c r="B322" s="2">
        <v>3000000000</v>
      </c>
      <c r="C322" s="1">
        <v>44390</v>
      </c>
      <c r="D322" t="s">
        <v>27</v>
      </c>
      <c r="E322" t="s">
        <v>28</v>
      </c>
      <c r="F322" t="s">
        <v>19</v>
      </c>
      <c r="G322" t="s">
        <v>20</v>
      </c>
      <c r="H322" s="3">
        <v>2016</v>
      </c>
      <c r="I322" s="7">
        <v>496000000</v>
      </c>
      <c r="J322" t="s">
        <v>877</v>
      </c>
    </row>
    <row r="323" spans="1:10" x14ac:dyDescent="0.2">
      <c r="A323" t="s">
        <v>751</v>
      </c>
      <c r="B323" s="2">
        <v>3000000000</v>
      </c>
      <c r="C323" s="1">
        <v>43767</v>
      </c>
      <c r="D323" t="s">
        <v>213</v>
      </c>
      <c r="E323" t="s">
        <v>528</v>
      </c>
      <c r="F323" t="s">
        <v>19</v>
      </c>
      <c r="G323" t="s">
        <v>20</v>
      </c>
      <c r="H323" s="3">
        <v>2011</v>
      </c>
      <c r="I323" s="7">
        <v>999000000</v>
      </c>
      <c r="J323" t="s">
        <v>752</v>
      </c>
    </row>
    <row r="324" spans="1:10" x14ac:dyDescent="0.2">
      <c r="A324" t="s">
        <v>878</v>
      </c>
      <c r="B324" s="2">
        <v>3000000000</v>
      </c>
      <c r="C324" s="1">
        <v>43452</v>
      </c>
      <c r="D324" t="s">
        <v>36</v>
      </c>
      <c r="E324" t="s">
        <v>121</v>
      </c>
      <c r="F324" t="s">
        <v>19</v>
      </c>
      <c r="G324" t="s">
        <v>20</v>
      </c>
      <c r="H324" s="3">
        <v>2010</v>
      </c>
      <c r="I324" s="7">
        <v>427000000</v>
      </c>
      <c r="J324" t="s">
        <v>879</v>
      </c>
    </row>
    <row r="325" spans="1:10" x14ac:dyDescent="0.2">
      <c r="A325" t="s">
        <v>691</v>
      </c>
      <c r="B325" s="2">
        <v>3000000000</v>
      </c>
      <c r="C325" s="1">
        <v>44277</v>
      </c>
      <c r="D325" t="s">
        <v>36</v>
      </c>
      <c r="E325" t="s">
        <v>28</v>
      </c>
      <c r="F325" t="s">
        <v>19</v>
      </c>
      <c r="G325" t="s">
        <v>20</v>
      </c>
      <c r="H325" s="3">
        <v>2017</v>
      </c>
      <c r="I325" s="7">
        <v>314000000</v>
      </c>
      <c r="J325" t="s">
        <v>692</v>
      </c>
    </row>
    <row r="326" spans="1:10" x14ac:dyDescent="0.2">
      <c r="A326" t="s">
        <v>693</v>
      </c>
      <c r="B326" s="2">
        <v>3000000000</v>
      </c>
      <c r="C326" s="1">
        <v>44636</v>
      </c>
      <c r="D326" t="s">
        <v>124</v>
      </c>
      <c r="E326" t="s">
        <v>236</v>
      </c>
      <c r="F326" t="s">
        <v>19</v>
      </c>
      <c r="G326" t="s">
        <v>20</v>
      </c>
      <c r="H326" s="3">
        <v>2015</v>
      </c>
      <c r="I326" s="7">
        <v>366000000</v>
      </c>
      <c r="J326" t="s">
        <v>694</v>
      </c>
    </row>
    <row r="327" spans="1:10" x14ac:dyDescent="0.2">
      <c r="A327" t="s">
        <v>753</v>
      </c>
      <c r="B327" s="2">
        <v>3000000000</v>
      </c>
      <c r="C327" s="1">
        <v>43571</v>
      </c>
      <c r="D327" t="s">
        <v>17</v>
      </c>
      <c r="E327" t="s">
        <v>754</v>
      </c>
      <c r="F327" t="s">
        <v>19</v>
      </c>
      <c r="G327" t="s">
        <v>20</v>
      </c>
      <c r="H327" s="3">
        <v>2011</v>
      </c>
      <c r="I327" s="7">
        <v>880000000</v>
      </c>
      <c r="J327" t="s">
        <v>755</v>
      </c>
    </row>
    <row r="328" spans="1:10" x14ac:dyDescent="0.2">
      <c r="A328" t="s">
        <v>789</v>
      </c>
      <c r="B328" s="2">
        <v>3000000000</v>
      </c>
      <c r="C328" s="1">
        <v>44295</v>
      </c>
      <c r="D328" t="s">
        <v>23</v>
      </c>
      <c r="E328" t="s">
        <v>293</v>
      </c>
      <c r="F328" t="s">
        <v>19</v>
      </c>
      <c r="G328" t="s">
        <v>20</v>
      </c>
      <c r="H328" s="3">
        <v>2019</v>
      </c>
      <c r="I328" s="7">
        <v>399000000</v>
      </c>
      <c r="J328" t="s">
        <v>790</v>
      </c>
    </row>
    <row r="329" spans="1:10" x14ac:dyDescent="0.2">
      <c r="A329" t="s">
        <v>880</v>
      </c>
      <c r="B329" s="2">
        <v>3000000000</v>
      </c>
      <c r="C329" s="1">
        <v>44473</v>
      </c>
      <c r="D329" t="s">
        <v>36</v>
      </c>
      <c r="E329" t="s">
        <v>881</v>
      </c>
      <c r="F329" t="s">
        <v>882</v>
      </c>
      <c r="G329" t="s">
        <v>14</v>
      </c>
      <c r="H329" s="3">
        <v>2019</v>
      </c>
      <c r="I329" s="7">
        <v>311000000</v>
      </c>
      <c r="J329" t="s">
        <v>883</v>
      </c>
    </row>
    <row r="330" spans="1:10" x14ac:dyDescent="0.2">
      <c r="A330" t="s">
        <v>695</v>
      </c>
      <c r="B330" s="2">
        <v>3000000000</v>
      </c>
      <c r="C330" s="1">
        <v>44615</v>
      </c>
      <c r="D330" t="s">
        <v>97</v>
      </c>
      <c r="E330" t="s">
        <v>696</v>
      </c>
      <c r="F330" t="s">
        <v>19</v>
      </c>
      <c r="G330" t="s">
        <v>20</v>
      </c>
      <c r="H330" s="3">
        <v>2016</v>
      </c>
      <c r="I330" s="7">
        <v>465000000</v>
      </c>
      <c r="J330" t="s">
        <v>697</v>
      </c>
    </row>
    <row r="331" spans="1:10" x14ac:dyDescent="0.2">
      <c r="A331" t="s">
        <v>884</v>
      </c>
      <c r="B331" s="2">
        <v>3000000000</v>
      </c>
      <c r="C331" s="1">
        <v>43040</v>
      </c>
      <c r="D331" t="s">
        <v>23</v>
      </c>
      <c r="E331" t="s">
        <v>298</v>
      </c>
      <c r="F331" t="s">
        <v>13</v>
      </c>
      <c r="G331" t="s">
        <v>14</v>
      </c>
      <c r="H331" s="3">
        <v>2012</v>
      </c>
      <c r="I331" s="7">
        <v>1000000000</v>
      </c>
      <c r="J331" t="s">
        <v>885</v>
      </c>
    </row>
    <row r="332" spans="1:10" x14ac:dyDescent="0.2">
      <c r="A332" t="s">
        <v>728</v>
      </c>
      <c r="B332" s="2">
        <v>3000000000</v>
      </c>
      <c r="C332" s="1">
        <v>44390</v>
      </c>
      <c r="D332" t="s">
        <v>36</v>
      </c>
      <c r="E332" t="s">
        <v>28</v>
      </c>
      <c r="F332" t="s">
        <v>19</v>
      </c>
      <c r="G332" t="s">
        <v>20</v>
      </c>
      <c r="H332" s="3">
        <v>2013</v>
      </c>
      <c r="I332" s="7">
        <v>248000000</v>
      </c>
      <c r="J332" t="s">
        <v>729</v>
      </c>
    </row>
    <row r="333" spans="1:10" x14ac:dyDescent="0.2">
      <c r="A333" t="s">
        <v>806</v>
      </c>
      <c r="B333" s="2">
        <v>3000000000</v>
      </c>
      <c r="C333" s="1">
        <v>44342</v>
      </c>
      <c r="D333" t="s">
        <v>27</v>
      </c>
      <c r="E333" t="s">
        <v>28</v>
      </c>
      <c r="F333" t="s">
        <v>19</v>
      </c>
      <c r="G333" t="s">
        <v>20</v>
      </c>
      <c r="H333" s="3">
        <v>2017</v>
      </c>
      <c r="I333" s="7">
        <v>628000000</v>
      </c>
      <c r="J333" t="s">
        <v>807</v>
      </c>
    </row>
    <row r="334" spans="1:10" x14ac:dyDescent="0.2">
      <c r="A334" t="s">
        <v>733</v>
      </c>
      <c r="B334" s="2">
        <v>3000000000</v>
      </c>
      <c r="C334" s="1">
        <v>44202</v>
      </c>
      <c r="D334" t="s">
        <v>52</v>
      </c>
      <c r="E334" t="s">
        <v>160</v>
      </c>
      <c r="F334" t="s">
        <v>19</v>
      </c>
      <c r="G334" t="s">
        <v>20</v>
      </c>
      <c r="H334" s="3">
        <v>1999</v>
      </c>
      <c r="I334" s="7">
        <v>414000000</v>
      </c>
      <c r="J334" t="s">
        <v>734</v>
      </c>
    </row>
    <row r="335" spans="1:10" x14ac:dyDescent="0.2">
      <c r="A335" t="s">
        <v>698</v>
      </c>
      <c r="B335" s="2">
        <v>3000000000</v>
      </c>
      <c r="C335" s="1">
        <v>44314</v>
      </c>
      <c r="D335" t="s">
        <v>201</v>
      </c>
      <c r="E335" t="s">
        <v>28</v>
      </c>
      <c r="F335" t="s">
        <v>19</v>
      </c>
      <c r="G335" t="s">
        <v>20</v>
      </c>
      <c r="H335" s="3">
        <v>2013</v>
      </c>
      <c r="I335" s="7">
        <v>730000000</v>
      </c>
      <c r="J335" t="s">
        <v>699</v>
      </c>
    </row>
    <row r="336" spans="1:10" x14ac:dyDescent="0.2">
      <c r="A336" t="s">
        <v>791</v>
      </c>
      <c r="B336" s="2">
        <v>3000000000</v>
      </c>
      <c r="C336" s="1">
        <v>42276</v>
      </c>
      <c r="D336" t="s">
        <v>23</v>
      </c>
      <c r="E336" t="s">
        <v>28</v>
      </c>
      <c r="F336" t="s">
        <v>19</v>
      </c>
      <c r="G336" t="s">
        <v>20</v>
      </c>
      <c r="H336" s="3">
        <v>2008</v>
      </c>
      <c r="I336" s="7">
        <v>698000000</v>
      </c>
      <c r="J336" t="s">
        <v>792</v>
      </c>
    </row>
    <row r="337" spans="1:10" x14ac:dyDescent="0.2">
      <c r="A337" t="s">
        <v>886</v>
      </c>
      <c r="B337" s="2">
        <v>3000000000</v>
      </c>
      <c r="C337" s="1">
        <v>44483</v>
      </c>
      <c r="D337" t="s">
        <v>27</v>
      </c>
      <c r="E337" t="s">
        <v>887</v>
      </c>
      <c r="F337" t="s">
        <v>19</v>
      </c>
      <c r="G337" t="s">
        <v>20</v>
      </c>
      <c r="H337" s="3">
        <v>2011</v>
      </c>
      <c r="I337" s="7">
        <v>339000000</v>
      </c>
      <c r="J337" t="s">
        <v>888</v>
      </c>
    </row>
    <row r="338" spans="1:10" x14ac:dyDescent="0.2">
      <c r="A338" t="s">
        <v>758</v>
      </c>
      <c r="B338" s="2">
        <v>3000000000</v>
      </c>
      <c r="C338" s="1">
        <v>44369</v>
      </c>
      <c r="D338" t="s">
        <v>201</v>
      </c>
      <c r="E338" t="s">
        <v>356</v>
      </c>
      <c r="F338" t="s">
        <v>357</v>
      </c>
      <c r="G338" t="s">
        <v>14</v>
      </c>
      <c r="H338" s="3">
        <v>2014</v>
      </c>
      <c r="I338" s="7">
        <v>583000000</v>
      </c>
      <c r="J338" t="s">
        <v>759</v>
      </c>
    </row>
    <row r="339" spans="1:10" x14ac:dyDescent="0.2">
      <c r="A339" t="s">
        <v>889</v>
      </c>
      <c r="B339" s="2">
        <v>3000000000</v>
      </c>
      <c r="C339" s="1">
        <v>42736</v>
      </c>
      <c r="D339" t="s">
        <v>156</v>
      </c>
      <c r="E339" t="s">
        <v>73</v>
      </c>
      <c r="F339" t="s">
        <v>74</v>
      </c>
      <c r="G339" t="s">
        <v>14</v>
      </c>
      <c r="H339" s="3">
        <v>2012</v>
      </c>
      <c r="I339" s="7">
        <v>1000000000</v>
      </c>
      <c r="J339" t="s">
        <v>890</v>
      </c>
    </row>
    <row r="340" spans="1:10" x14ac:dyDescent="0.2">
      <c r="A340" t="s">
        <v>654</v>
      </c>
      <c r="B340" s="2">
        <v>3000000000</v>
      </c>
      <c r="C340" s="1">
        <v>43668</v>
      </c>
      <c r="D340" t="s">
        <v>11</v>
      </c>
      <c r="F340" t="s">
        <v>465</v>
      </c>
      <c r="G340" t="s">
        <v>14</v>
      </c>
      <c r="H340" s="3">
        <v>2010</v>
      </c>
      <c r="I340" s="7">
        <v>1000000000</v>
      </c>
      <c r="J340" t="s">
        <v>655</v>
      </c>
    </row>
    <row r="341" spans="1:10" x14ac:dyDescent="0.2">
      <c r="A341" t="s">
        <v>817</v>
      </c>
      <c r="B341" s="2">
        <v>3000000000</v>
      </c>
      <c r="C341" s="1">
        <v>43347</v>
      </c>
      <c r="D341" t="s">
        <v>46</v>
      </c>
      <c r="E341" t="s">
        <v>69</v>
      </c>
      <c r="F341" t="s">
        <v>70</v>
      </c>
      <c r="G341" t="s">
        <v>14</v>
      </c>
      <c r="H341" s="3">
        <v>2016</v>
      </c>
      <c r="I341" s="7">
        <v>1000000000</v>
      </c>
      <c r="J341" t="s">
        <v>818</v>
      </c>
    </row>
    <row r="342" spans="1:10" x14ac:dyDescent="0.2">
      <c r="A342" t="s">
        <v>710</v>
      </c>
      <c r="B342" s="2">
        <v>3000000000</v>
      </c>
      <c r="C342" s="1">
        <v>44076</v>
      </c>
      <c r="D342" t="s">
        <v>68</v>
      </c>
      <c r="E342" t="s">
        <v>69</v>
      </c>
      <c r="F342" t="s">
        <v>70</v>
      </c>
      <c r="G342" t="s">
        <v>14</v>
      </c>
      <c r="H342" s="3">
        <v>2015</v>
      </c>
      <c r="I342" s="7">
        <v>789000000</v>
      </c>
      <c r="J342" t="s">
        <v>711</v>
      </c>
    </row>
    <row r="343" spans="1:10" x14ac:dyDescent="0.2">
      <c r="A343" t="s">
        <v>700</v>
      </c>
      <c r="B343" s="2">
        <v>3000000000</v>
      </c>
      <c r="C343" s="1">
        <v>44608</v>
      </c>
      <c r="D343" t="s">
        <v>701</v>
      </c>
      <c r="E343" t="s">
        <v>277</v>
      </c>
      <c r="F343" t="s">
        <v>19</v>
      </c>
      <c r="G343" t="s">
        <v>20</v>
      </c>
      <c r="H343" s="3">
        <v>2008</v>
      </c>
      <c r="I343" s="7">
        <v>607000000</v>
      </c>
      <c r="J343" t="s">
        <v>702</v>
      </c>
    </row>
    <row r="344" spans="1:10" x14ac:dyDescent="0.2">
      <c r="A344" t="s">
        <v>638</v>
      </c>
      <c r="B344" s="2">
        <v>3000000000</v>
      </c>
      <c r="C344" s="1">
        <v>44529</v>
      </c>
      <c r="D344" t="s">
        <v>27</v>
      </c>
      <c r="E344" t="s">
        <v>219</v>
      </c>
      <c r="F344" t="s">
        <v>70</v>
      </c>
      <c r="G344" t="s">
        <v>14</v>
      </c>
      <c r="H344" s="3">
        <v>2010</v>
      </c>
      <c r="I344" s="7">
        <v>54000000</v>
      </c>
      <c r="J344" t="s">
        <v>639</v>
      </c>
    </row>
    <row r="345" spans="1:10" x14ac:dyDescent="0.2">
      <c r="A345" t="s">
        <v>703</v>
      </c>
      <c r="B345" s="2">
        <v>3000000000</v>
      </c>
      <c r="C345" s="1">
        <v>44448</v>
      </c>
      <c r="D345" t="s">
        <v>27</v>
      </c>
      <c r="E345" t="s">
        <v>28</v>
      </c>
      <c r="F345" t="s">
        <v>19</v>
      </c>
      <c r="G345" t="s">
        <v>20</v>
      </c>
      <c r="H345" s="3">
        <v>2015</v>
      </c>
      <c r="I345" s="7">
        <v>987000000</v>
      </c>
      <c r="J345" t="s">
        <v>704</v>
      </c>
    </row>
    <row r="346" spans="1:10" x14ac:dyDescent="0.2">
      <c r="A346" t="s">
        <v>705</v>
      </c>
      <c r="B346" s="2">
        <v>3000000000</v>
      </c>
      <c r="C346" s="1">
        <v>44370</v>
      </c>
      <c r="D346" t="s">
        <v>36</v>
      </c>
      <c r="E346" t="s">
        <v>28</v>
      </c>
      <c r="F346" t="s">
        <v>19</v>
      </c>
      <c r="G346" t="s">
        <v>20</v>
      </c>
      <c r="H346" s="3">
        <v>2015</v>
      </c>
      <c r="I346" s="7">
        <v>313000000</v>
      </c>
      <c r="J346" t="s">
        <v>706</v>
      </c>
    </row>
    <row r="347" spans="1:10" x14ac:dyDescent="0.2">
      <c r="A347" t="s">
        <v>756</v>
      </c>
      <c r="B347" s="2">
        <v>3000000000</v>
      </c>
      <c r="C347" s="1">
        <v>43920</v>
      </c>
      <c r="D347" t="s">
        <v>133</v>
      </c>
      <c r="E347" t="s">
        <v>101</v>
      </c>
      <c r="F347" t="s">
        <v>19</v>
      </c>
      <c r="G347" t="s">
        <v>20</v>
      </c>
      <c r="H347" s="3">
        <v>2012</v>
      </c>
      <c r="I347" s="7">
        <v>777000000</v>
      </c>
      <c r="J347" t="s">
        <v>757</v>
      </c>
    </row>
    <row r="348" spans="1:10" x14ac:dyDescent="0.2">
      <c r="A348" t="s">
        <v>640</v>
      </c>
      <c r="B348" s="2">
        <v>3000000000</v>
      </c>
      <c r="C348" s="1">
        <v>42970</v>
      </c>
      <c r="D348" t="s">
        <v>17</v>
      </c>
      <c r="E348" t="s">
        <v>641</v>
      </c>
      <c r="F348" t="s">
        <v>642</v>
      </c>
      <c r="G348" t="s">
        <v>14</v>
      </c>
      <c r="H348" s="3">
        <v>2004</v>
      </c>
      <c r="I348" s="7">
        <v>418000000</v>
      </c>
      <c r="J348" t="s">
        <v>643</v>
      </c>
    </row>
    <row r="349" spans="1:10" x14ac:dyDescent="0.2">
      <c r="A349" t="s">
        <v>891</v>
      </c>
      <c r="B349" s="2">
        <v>3000000000</v>
      </c>
      <c r="C349" s="1">
        <v>43529</v>
      </c>
      <c r="D349" t="s">
        <v>27</v>
      </c>
      <c r="E349" t="s">
        <v>208</v>
      </c>
      <c r="F349" t="s">
        <v>149</v>
      </c>
      <c r="G349" t="s">
        <v>33</v>
      </c>
      <c r="H349" s="3">
        <v>2014</v>
      </c>
      <c r="I349" s="7">
        <v>919000000</v>
      </c>
      <c r="J349" t="s">
        <v>892</v>
      </c>
    </row>
    <row r="350" spans="1:10" x14ac:dyDescent="0.2">
      <c r="A350" t="s">
        <v>893</v>
      </c>
      <c r="B350" s="2">
        <v>3000000000</v>
      </c>
      <c r="C350" s="1">
        <v>43804</v>
      </c>
      <c r="D350" t="s">
        <v>17</v>
      </c>
      <c r="E350" t="s">
        <v>420</v>
      </c>
      <c r="F350" t="s">
        <v>421</v>
      </c>
      <c r="G350" t="s">
        <v>413</v>
      </c>
      <c r="H350" s="3">
        <v>2011</v>
      </c>
      <c r="I350" s="7">
        <v>180000000</v>
      </c>
      <c r="J350" t="s">
        <v>894</v>
      </c>
    </row>
    <row r="351" spans="1:10" x14ac:dyDescent="0.2">
      <c r="A351" t="s">
        <v>819</v>
      </c>
      <c r="B351" s="2">
        <v>3000000000</v>
      </c>
      <c r="C351" s="1">
        <v>43738</v>
      </c>
      <c r="D351" t="s">
        <v>36</v>
      </c>
      <c r="E351" t="s">
        <v>820</v>
      </c>
      <c r="F351" t="s">
        <v>19</v>
      </c>
      <c r="G351" t="s">
        <v>20</v>
      </c>
      <c r="H351" s="3">
        <v>2014</v>
      </c>
      <c r="I351" s="7">
        <v>722000000</v>
      </c>
      <c r="J351" t="s">
        <v>821</v>
      </c>
    </row>
    <row r="352" spans="1:10" x14ac:dyDescent="0.2">
      <c r="A352" t="s">
        <v>650</v>
      </c>
      <c r="B352" s="2">
        <v>3000000000</v>
      </c>
      <c r="C352" s="1">
        <v>44376</v>
      </c>
      <c r="D352" t="s">
        <v>27</v>
      </c>
      <c r="E352" t="s">
        <v>28</v>
      </c>
      <c r="F352" t="s">
        <v>19</v>
      </c>
      <c r="G352" t="s">
        <v>20</v>
      </c>
      <c r="H352" s="3">
        <v>2019</v>
      </c>
      <c r="I352" s="7">
        <v>125000000</v>
      </c>
      <c r="J352" t="s">
        <v>651</v>
      </c>
    </row>
    <row r="353" spans="1:10" x14ac:dyDescent="0.2">
      <c r="A353" t="s">
        <v>644</v>
      </c>
      <c r="B353" s="2">
        <v>3000000000</v>
      </c>
      <c r="C353" s="1">
        <v>42332</v>
      </c>
      <c r="D353" t="s">
        <v>213</v>
      </c>
      <c r="E353" t="s">
        <v>12</v>
      </c>
      <c r="F353" t="s">
        <v>13</v>
      </c>
      <c r="G353" t="s">
        <v>14</v>
      </c>
      <c r="H353" s="3">
        <v>2011</v>
      </c>
      <c r="I353" s="7">
        <v>775000000</v>
      </c>
      <c r="J353" t="s">
        <v>645</v>
      </c>
    </row>
    <row r="354" spans="1:10" x14ac:dyDescent="0.2">
      <c r="A354" t="s">
        <v>735</v>
      </c>
      <c r="B354" s="2">
        <v>3000000000</v>
      </c>
      <c r="C354" s="1">
        <v>43192</v>
      </c>
      <c r="D354" t="s">
        <v>133</v>
      </c>
      <c r="E354" t="s">
        <v>77</v>
      </c>
      <c r="F354" t="s">
        <v>13</v>
      </c>
      <c r="G354" t="s">
        <v>14</v>
      </c>
      <c r="H354" s="3">
        <v>2014</v>
      </c>
      <c r="I354" s="7">
        <v>1000000000</v>
      </c>
      <c r="J354" t="s">
        <v>736</v>
      </c>
    </row>
    <row r="355" spans="1:10" x14ac:dyDescent="0.2">
      <c r="A355" t="s">
        <v>737</v>
      </c>
      <c r="B355" s="2">
        <v>3000000000</v>
      </c>
      <c r="C355" s="1">
        <v>44428</v>
      </c>
      <c r="D355" t="s">
        <v>36</v>
      </c>
      <c r="E355" t="s">
        <v>69</v>
      </c>
      <c r="F355" t="s">
        <v>70</v>
      </c>
      <c r="G355" t="s">
        <v>14</v>
      </c>
      <c r="H355" s="3">
        <v>2018</v>
      </c>
      <c r="I355" s="7">
        <v>543000000</v>
      </c>
      <c r="J355" t="s">
        <v>738</v>
      </c>
    </row>
    <row r="356" spans="1:10" x14ac:dyDescent="0.2">
      <c r="A356" t="s">
        <v>793</v>
      </c>
      <c r="B356" s="2">
        <v>3000000000</v>
      </c>
      <c r="C356" s="1">
        <v>43605</v>
      </c>
      <c r="D356" t="s">
        <v>46</v>
      </c>
      <c r="E356" t="s">
        <v>794</v>
      </c>
      <c r="F356" t="s">
        <v>19</v>
      </c>
      <c r="G356" t="s">
        <v>20</v>
      </c>
      <c r="H356" s="3">
        <v>2014</v>
      </c>
      <c r="I356" s="7">
        <v>483000000</v>
      </c>
      <c r="J356" t="s">
        <v>795</v>
      </c>
    </row>
    <row r="357" spans="1:10" x14ac:dyDescent="0.2">
      <c r="A357" t="s">
        <v>895</v>
      </c>
      <c r="B357" s="2">
        <v>2000000000</v>
      </c>
      <c r="C357" s="1">
        <v>44453</v>
      </c>
      <c r="D357" t="s">
        <v>36</v>
      </c>
      <c r="E357" t="s">
        <v>896</v>
      </c>
      <c r="F357" t="s">
        <v>19</v>
      </c>
      <c r="G357" t="s">
        <v>20</v>
      </c>
      <c r="H357" s="3">
        <v>2017</v>
      </c>
      <c r="I357" s="7">
        <v>127000000</v>
      </c>
      <c r="J357" t="s">
        <v>897</v>
      </c>
    </row>
    <row r="358" spans="1:10" x14ac:dyDescent="0.2">
      <c r="A358" t="s">
        <v>1314</v>
      </c>
      <c r="B358" s="2">
        <v>2000000000</v>
      </c>
      <c r="C358" s="1">
        <v>43453</v>
      </c>
      <c r="D358" t="s">
        <v>11</v>
      </c>
      <c r="E358" t="s">
        <v>12</v>
      </c>
      <c r="F358" t="s">
        <v>13</v>
      </c>
      <c r="G358" t="s">
        <v>14</v>
      </c>
      <c r="H358" s="3">
        <v>2015</v>
      </c>
      <c r="I358" s="7">
        <v>1000000000</v>
      </c>
      <c r="J358" t="s">
        <v>1315</v>
      </c>
    </row>
    <row r="359" spans="1:10" x14ac:dyDescent="0.2">
      <c r="A359" t="s">
        <v>1081</v>
      </c>
      <c r="B359" s="2">
        <v>2000000000</v>
      </c>
      <c r="C359" s="1">
        <v>44280</v>
      </c>
      <c r="D359" t="s">
        <v>17</v>
      </c>
      <c r="E359" t="s">
        <v>468</v>
      </c>
      <c r="F359" t="s">
        <v>19</v>
      </c>
      <c r="G359" t="s">
        <v>20</v>
      </c>
      <c r="H359" s="3">
        <v>2017</v>
      </c>
      <c r="I359" s="7">
        <v>419000000</v>
      </c>
      <c r="J359" t="s">
        <v>1082</v>
      </c>
    </row>
    <row r="360" spans="1:10" x14ac:dyDescent="0.2">
      <c r="A360" t="s">
        <v>1257</v>
      </c>
      <c r="B360" s="2">
        <v>2000000000</v>
      </c>
      <c r="C360" s="1">
        <v>44573</v>
      </c>
      <c r="D360" t="s">
        <v>17</v>
      </c>
      <c r="E360" t="s">
        <v>1258</v>
      </c>
      <c r="F360" t="s">
        <v>43</v>
      </c>
      <c r="G360" t="s">
        <v>33</v>
      </c>
      <c r="H360" s="3">
        <v>2018</v>
      </c>
      <c r="I360" s="7">
        <v>193000000</v>
      </c>
      <c r="J360" t="s">
        <v>1259</v>
      </c>
    </row>
    <row r="361" spans="1:10" x14ac:dyDescent="0.2">
      <c r="A361" t="s">
        <v>1272</v>
      </c>
      <c r="B361" s="2">
        <v>2000000000</v>
      </c>
      <c r="C361" s="1">
        <v>44629</v>
      </c>
      <c r="D361" t="s">
        <v>27</v>
      </c>
      <c r="E361" t="s">
        <v>388</v>
      </c>
      <c r="F361" t="s">
        <v>19</v>
      </c>
      <c r="G361" t="s">
        <v>20</v>
      </c>
      <c r="H361" s="3">
        <v>2012</v>
      </c>
      <c r="I361" s="7">
        <v>507000000</v>
      </c>
      <c r="J361" t="s">
        <v>1273</v>
      </c>
    </row>
    <row r="362" spans="1:10" x14ac:dyDescent="0.2">
      <c r="A362" t="s">
        <v>1262</v>
      </c>
      <c r="B362" s="2">
        <v>2000000000</v>
      </c>
      <c r="C362" s="1">
        <v>44362</v>
      </c>
      <c r="D362" t="s">
        <v>27</v>
      </c>
      <c r="E362" t="s">
        <v>198</v>
      </c>
      <c r="F362" t="s">
        <v>19</v>
      </c>
      <c r="G362" t="s">
        <v>20</v>
      </c>
      <c r="H362" s="3">
        <v>2009</v>
      </c>
      <c r="I362" s="7">
        <v>676000000</v>
      </c>
      <c r="J362" t="s">
        <v>1263</v>
      </c>
    </row>
    <row r="363" spans="1:10" x14ac:dyDescent="0.2">
      <c r="A363" t="s">
        <v>1316</v>
      </c>
      <c r="B363" s="2">
        <v>2000000000</v>
      </c>
      <c r="C363" s="1">
        <v>44462</v>
      </c>
      <c r="D363" t="s">
        <v>11</v>
      </c>
      <c r="F363" t="s">
        <v>465</v>
      </c>
      <c r="G363" t="s">
        <v>14</v>
      </c>
      <c r="H363" s="3">
        <v>2016</v>
      </c>
      <c r="I363" s="7">
        <v>536000000</v>
      </c>
      <c r="J363" t="s">
        <v>1317</v>
      </c>
    </row>
    <row r="364" spans="1:10" x14ac:dyDescent="0.2">
      <c r="A364" t="s">
        <v>1083</v>
      </c>
      <c r="B364" s="2">
        <v>2000000000</v>
      </c>
      <c r="C364" s="1">
        <v>42839</v>
      </c>
      <c r="D364" t="s">
        <v>11</v>
      </c>
      <c r="E364" t="s">
        <v>1084</v>
      </c>
      <c r="F364" t="s">
        <v>1085</v>
      </c>
      <c r="G364" t="s">
        <v>20</v>
      </c>
      <c r="H364" s="3">
        <v>2006</v>
      </c>
      <c r="I364" s="7">
        <v>120000000</v>
      </c>
      <c r="J364" t="s">
        <v>1086</v>
      </c>
    </row>
    <row r="365" spans="1:10" x14ac:dyDescent="0.2">
      <c r="A365" t="s">
        <v>974</v>
      </c>
      <c r="B365" s="2">
        <v>2000000000</v>
      </c>
      <c r="C365" s="1">
        <v>44547</v>
      </c>
      <c r="D365" t="s">
        <v>36</v>
      </c>
      <c r="E365" t="s">
        <v>28</v>
      </c>
      <c r="F365" t="s">
        <v>19</v>
      </c>
      <c r="G365" t="s">
        <v>20</v>
      </c>
      <c r="H365" s="3">
        <v>2020</v>
      </c>
      <c r="I365" s="7">
        <v>181000000</v>
      </c>
      <c r="J365" t="s">
        <v>975</v>
      </c>
    </row>
    <row r="366" spans="1:10" x14ac:dyDescent="0.2">
      <c r="A366" t="s">
        <v>1318</v>
      </c>
      <c r="B366" s="2">
        <v>2000000000</v>
      </c>
      <c r="C366" s="1">
        <v>44487</v>
      </c>
      <c r="D366" t="s">
        <v>36</v>
      </c>
      <c r="E366" t="s">
        <v>333</v>
      </c>
      <c r="F366" t="s">
        <v>334</v>
      </c>
      <c r="G366" t="s">
        <v>33</v>
      </c>
      <c r="H366" s="3">
        <v>2016</v>
      </c>
      <c r="I366" s="7">
        <v>210000000</v>
      </c>
      <c r="J366" t="s">
        <v>1319</v>
      </c>
    </row>
    <row r="367" spans="1:10" x14ac:dyDescent="0.2">
      <c r="A367" t="s">
        <v>1225</v>
      </c>
      <c r="B367" s="2">
        <v>2000000000</v>
      </c>
      <c r="C367" s="1">
        <v>43206</v>
      </c>
      <c r="D367" t="s">
        <v>133</v>
      </c>
      <c r="E367" t="s">
        <v>77</v>
      </c>
      <c r="F367" t="s">
        <v>13</v>
      </c>
      <c r="G367" t="s">
        <v>14</v>
      </c>
      <c r="H367" s="3">
        <v>2017</v>
      </c>
      <c r="I367" s="7">
        <v>792000000</v>
      </c>
      <c r="J367" t="s">
        <v>1226</v>
      </c>
    </row>
    <row r="368" spans="1:10" x14ac:dyDescent="0.2">
      <c r="A368" t="s">
        <v>1320</v>
      </c>
      <c r="B368" s="2">
        <v>2000000000</v>
      </c>
      <c r="C368" s="1">
        <v>44607</v>
      </c>
      <c r="D368" t="s">
        <v>23</v>
      </c>
      <c r="E368" t="s">
        <v>73</v>
      </c>
      <c r="F368" t="s">
        <v>74</v>
      </c>
      <c r="G368" t="s">
        <v>14</v>
      </c>
      <c r="H368" s="3">
        <v>2014</v>
      </c>
      <c r="I368" s="7">
        <v>438000000</v>
      </c>
      <c r="J368" t="s">
        <v>1321</v>
      </c>
    </row>
    <row r="369" spans="1:10" x14ac:dyDescent="0.2">
      <c r="A369" t="s">
        <v>1155</v>
      </c>
      <c r="B369" s="2">
        <v>2000000000</v>
      </c>
      <c r="C369" s="1">
        <v>44305</v>
      </c>
      <c r="D369" t="s">
        <v>27</v>
      </c>
      <c r="E369" t="s">
        <v>315</v>
      </c>
      <c r="F369" t="s">
        <v>316</v>
      </c>
      <c r="G369" t="s">
        <v>33</v>
      </c>
      <c r="H369" s="3">
        <v>2016</v>
      </c>
      <c r="I369" s="7">
        <v>364000000</v>
      </c>
      <c r="J369" t="s">
        <v>1156</v>
      </c>
    </row>
    <row r="370" spans="1:10" x14ac:dyDescent="0.2">
      <c r="A370" t="s">
        <v>1274</v>
      </c>
      <c r="B370" s="2">
        <v>2000000000</v>
      </c>
      <c r="C370" s="1">
        <v>44215</v>
      </c>
      <c r="D370" t="s">
        <v>97</v>
      </c>
      <c r="E370" t="s">
        <v>1275</v>
      </c>
      <c r="F370" t="s">
        <v>19</v>
      </c>
      <c r="G370" t="s">
        <v>20</v>
      </c>
      <c r="H370" s="3">
        <v>2014</v>
      </c>
      <c r="I370" s="7">
        <v>295000000</v>
      </c>
      <c r="J370" t="s">
        <v>1276</v>
      </c>
    </row>
    <row r="371" spans="1:10" x14ac:dyDescent="0.2">
      <c r="A371" t="s">
        <v>1215</v>
      </c>
      <c r="B371" s="2">
        <v>2000000000</v>
      </c>
      <c r="C371" s="1">
        <v>44405</v>
      </c>
      <c r="D371" t="s">
        <v>36</v>
      </c>
      <c r="E371" t="s">
        <v>28</v>
      </c>
      <c r="F371" t="s">
        <v>19</v>
      </c>
      <c r="G371" t="s">
        <v>20</v>
      </c>
      <c r="H371" s="3">
        <v>2012</v>
      </c>
      <c r="I371" s="7">
        <v>334000000</v>
      </c>
      <c r="J371" t="s">
        <v>1216</v>
      </c>
    </row>
    <row r="372" spans="1:10" x14ac:dyDescent="0.2">
      <c r="A372" t="s">
        <v>976</v>
      </c>
      <c r="B372" s="2">
        <v>2000000000</v>
      </c>
      <c r="C372" s="1">
        <v>44468</v>
      </c>
      <c r="D372" t="s">
        <v>36</v>
      </c>
      <c r="E372" t="s">
        <v>101</v>
      </c>
      <c r="F372" t="s">
        <v>19</v>
      </c>
      <c r="G372" t="s">
        <v>20</v>
      </c>
      <c r="H372" s="3">
        <v>2014</v>
      </c>
      <c r="I372" s="7">
        <v>381000000</v>
      </c>
      <c r="J372" t="s">
        <v>977</v>
      </c>
    </row>
    <row r="373" spans="1:10" x14ac:dyDescent="0.2">
      <c r="A373" t="s">
        <v>1312</v>
      </c>
      <c r="B373" s="2">
        <v>2000000000</v>
      </c>
      <c r="C373" s="1">
        <v>44571</v>
      </c>
      <c r="D373" t="s">
        <v>23</v>
      </c>
      <c r="E373" t="s">
        <v>315</v>
      </c>
      <c r="F373" t="s">
        <v>316</v>
      </c>
      <c r="G373" t="s">
        <v>33</v>
      </c>
      <c r="H373" s="3">
        <v>2019</v>
      </c>
      <c r="I373" s="7">
        <v>422000000</v>
      </c>
      <c r="J373" t="s">
        <v>1313</v>
      </c>
    </row>
    <row r="374" spans="1:10" x14ac:dyDescent="0.2">
      <c r="A374" t="s">
        <v>1322</v>
      </c>
      <c r="B374" s="2">
        <v>2000000000</v>
      </c>
      <c r="C374" s="1">
        <v>43977</v>
      </c>
      <c r="D374" t="s">
        <v>17</v>
      </c>
      <c r="E374" t="s">
        <v>1323</v>
      </c>
      <c r="F374" t="s">
        <v>19</v>
      </c>
      <c r="G374" t="s">
        <v>20</v>
      </c>
      <c r="H374" s="3">
        <v>2012</v>
      </c>
      <c r="I374" s="7">
        <v>640000000</v>
      </c>
      <c r="J374" t="s">
        <v>1324</v>
      </c>
    </row>
    <row r="375" spans="1:10" x14ac:dyDescent="0.2">
      <c r="A375" t="s">
        <v>961</v>
      </c>
      <c r="B375" s="2">
        <v>2000000000</v>
      </c>
      <c r="C375" s="1">
        <v>42284</v>
      </c>
      <c r="D375" t="s">
        <v>23</v>
      </c>
      <c r="E375" t="s">
        <v>28</v>
      </c>
      <c r="F375" t="s">
        <v>19</v>
      </c>
      <c r="G375" t="s">
        <v>20</v>
      </c>
      <c r="H375" s="3">
        <v>2009</v>
      </c>
      <c r="I375" s="7">
        <v>431000000</v>
      </c>
      <c r="J375" t="s">
        <v>962</v>
      </c>
    </row>
    <row r="376" spans="1:10" x14ac:dyDescent="0.2">
      <c r="A376" t="s">
        <v>1325</v>
      </c>
      <c r="B376" s="2">
        <v>2000000000</v>
      </c>
      <c r="C376" s="1">
        <v>43851</v>
      </c>
      <c r="D376" t="s">
        <v>213</v>
      </c>
      <c r="E376" t="s">
        <v>28</v>
      </c>
      <c r="F376" t="s">
        <v>19</v>
      </c>
      <c r="G376" t="s">
        <v>20</v>
      </c>
      <c r="H376" s="3">
        <v>2011</v>
      </c>
      <c r="I376" s="7">
        <v>293000000</v>
      </c>
      <c r="J376" t="s">
        <v>1326</v>
      </c>
    </row>
    <row r="377" spans="1:10" x14ac:dyDescent="0.2">
      <c r="A377" t="s">
        <v>1087</v>
      </c>
      <c r="B377" s="2">
        <v>2000000000</v>
      </c>
      <c r="C377" s="1">
        <v>44335</v>
      </c>
      <c r="D377" t="s">
        <v>11</v>
      </c>
      <c r="E377" t="s">
        <v>101</v>
      </c>
      <c r="F377" t="s">
        <v>19</v>
      </c>
      <c r="G377" t="s">
        <v>20</v>
      </c>
      <c r="H377" s="3">
        <v>2014</v>
      </c>
      <c r="I377" s="7">
        <v>380000000</v>
      </c>
      <c r="J377" t="s">
        <v>1088</v>
      </c>
    </row>
    <row r="378" spans="1:10" x14ac:dyDescent="0.2">
      <c r="A378" t="s">
        <v>978</v>
      </c>
      <c r="B378" s="2">
        <v>2000000000</v>
      </c>
      <c r="C378" s="1">
        <v>44466</v>
      </c>
      <c r="D378" t="s">
        <v>27</v>
      </c>
      <c r="E378" t="s">
        <v>979</v>
      </c>
      <c r="F378" t="s">
        <v>980</v>
      </c>
      <c r="G378" t="s">
        <v>14</v>
      </c>
      <c r="H378" s="3">
        <v>2013</v>
      </c>
      <c r="I378" s="7">
        <v>150000000</v>
      </c>
      <c r="J378" t="s">
        <v>981</v>
      </c>
    </row>
    <row r="379" spans="1:10" x14ac:dyDescent="0.2">
      <c r="A379" t="s">
        <v>982</v>
      </c>
      <c r="B379" s="2">
        <v>2000000000</v>
      </c>
      <c r="C379" s="1">
        <v>44592</v>
      </c>
      <c r="D379" t="s">
        <v>97</v>
      </c>
      <c r="E379" t="s">
        <v>198</v>
      </c>
      <c r="F379" t="s">
        <v>19</v>
      </c>
      <c r="G379" t="s">
        <v>20</v>
      </c>
      <c r="H379" s="3">
        <v>2016</v>
      </c>
      <c r="I379" s="7">
        <v>150000000</v>
      </c>
      <c r="J379" t="s">
        <v>983</v>
      </c>
    </row>
    <row r="380" spans="1:10" x14ac:dyDescent="0.2">
      <c r="A380" t="s">
        <v>1327</v>
      </c>
      <c r="B380" s="2">
        <v>2000000000</v>
      </c>
      <c r="C380" s="1">
        <v>41260</v>
      </c>
      <c r="D380" t="s">
        <v>11</v>
      </c>
      <c r="E380" t="s">
        <v>246</v>
      </c>
      <c r="F380" t="s">
        <v>19</v>
      </c>
      <c r="G380" t="s">
        <v>20</v>
      </c>
      <c r="H380" s="3">
        <v>2012</v>
      </c>
      <c r="I380" s="7">
        <v>658000000</v>
      </c>
      <c r="J380" t="s">
        <v>1328</v>
      </c>
    </row>
    <row r="381" spans="1:10" x14ac:dyDescent="0.2">
      <c r="A381" t="s">
        <v>1329</v>
      </c>
      <c r="B381" s="2">
        <v>2000000000</v>
      </c>
      <c r="C381" s="1">
        <v>44447</v>
      </c>
      <c r="D381" t="s">
        <v>36</v>
      </c>
      <c r="E381" t="s">
        <v>224</v>
      </c>
      <c r="F381" t="s">
        <v>19</v>
      </c>
      <c r="G381" t="s">
        <v>20</v>
      </c>
      <c r="H381" s="3">
        <v>2014</v>
      </c>
      <c r="I381" s="7">
        <v>341000000</v>
      </c>
      <c r="J381" t="s">
        <v>1330</v>
      </c>
    </row>
    <row r="382" spans="1:10" x14ac:dyDescent="0.2">
      <c r="A382" t="s">
        <v>898</v>
      </c>
      <c r="B382" s="2">
        <v>2000000000</v>
      </c>
      <c r="C382" s="1">
        <v>43549</v>
      </c>
      <c r="D382" t="s">
        <v>27</v>
      </c>
      <c r="E382" t="s">
        <v>12</v>
      </c>
      <c r="F382" t="s">
        <v>13</v>
      </c>
      <c r="G382" t="s">
        <v>14</v>
      </c>
      <c r="H382" s="3">
        <v>2015</v>
      </c>
      <c r="I382" s="7">
        <v>224000000</v>
      </c>
      <c r="J382" t="s">
        <v>899</v>
      </c>
    </row>
    <row r="383" spans="1:10" x14ac:dyDescent="0.2">
      <c r="A383" t="s">
        <v>943</v>
      </c>
      <c r="B383" s="2">
        <v>2000000000</v>
      </c>
      <c r="C383" s="1">
        <v>43063</v>
      </c>
      <c r="D383" t="s">
        <v>27</v>
      </c>
      <c r="E383" t="s">
        <v>944</v>
      </c>
      <c r="F383" t="s">
        <v>43</v>
      </c>
      <c r="G383" t="s">
        <v>33</v>
      </c>
      <c r="H383" s="3">
        <v>1992</v>
      </c>
      <c r="I383" s="7">
        <v>696000000</v>
      </c>
      <c r="J383" t="s">
        <v>945</v>
      </c>
    </row>
    <row r="384" spans="1:10" x14ac:dyDescent="0.2">
      <c r="A384" t="s">
        <v>1157</v>
      </c>
      <c r="B384" s="2">
        <v>2000000000</v>
      </c>
      <c r="C384" s="1">
        <v>44061</v>
      </c>
      <c r="D384" t="s">
        <v>124</v>
      </c>
      <c r="E384" t="s">
        <v>77</v>
      </c>
      <c r="F384" t="s">
        <v>13</v>
      </c>
      <c r="G384" t="s">
        <v>14</v>
      </c>
      <c r="H384" s="3">
        <v>2019</v>
      </c>
      <c r="I384" s="7">
        <v>285000000</v>
      </c>
      <c r="J384" t="s">
        <v>1158</v>
      </c>
    </row>
    <row r="385" spans="1:10" x14ac:dyDescent="0.2">
      <c r="A385" t="s">
        <v>1089</v>
      </c>
      <c r="B385" s="2">
        <v>2000000000</v>
      </c>
      <c r="C385" s="1">
        <v>44452</v>
      </c>
      <c r="D385" t="s">
        <v>201</v>
      </c>
      <c r="E385" t="s">
        <v>160</v>
      </c>
      <c r="F385" t="s">
        <v>19</v>
      </c>
      <c r="G385" t="s">
        <v>20</v>
      </c>
      <c r="H385" s="3">
        <v>2013</v>
      </c>
      <c r="I385" s="7">
        <v>401000000</v>
      </c>
      <c r="J385" t="s">
        <v>1090</v>
      </c>
    </row>
    <row r="386" spans="1:10" x14ac:dyDescent="0.2">
      <c r="A386" t="s">
        <v>1227</v>
      </c>
      <c r="B386" s="2">
        <v>2000000000</v>
      </c>
      <c r="C386" s="1">
        <v>44321</v>
      </c>
      <c r="D386" t="s">
        <v>27</v>
      </c>
      <c r="E386" t="s">
        <v>1228</v>
      </c>
      <c r="F386" t="s">
        <v>205</v>
      </c>
      <c r="G386" t="s">
        <v>20</v>
      </c>
      <c r="H386" s="3">
        <v>2014</v>
      </c>
      <c r="I386" s="7">
        <v>378000000</v>
      </c>
      <c r="J386" t="s">
        <v>1229</v>
      </c>
    </row>
    <row r="387" spans="1:10" x14ac:dyDescent="0.2">
      <c r="A387" t="s">
        <v>1331</v>
      </c>
      <c r="B387" s="2">
        <v>2000000000</v>
      </c>
      <c r="C387" s="1">
        <v>42263</v>
      </c>
      <c r="D387" t="s">
        <v>133</v>
      </c>
      <c r="E387" t="s">
        <v>315</v>
      </c>
      <c r="F387" t="s">
        <v>316</v>
      </c>
      <c r="G387" t="s">
        <v>33</v>
      </c>
      <c r="H387" s="3">
        <v>2006</v>
      </c>
      <c r="I387" s="7">
        <v>449000000</v>
      </c>
      <c r="J387" t="s">
        <v>1332</v>
      </c>
    </row>
    <row r="388" spans="1:10" x14ac:dyDescent="0.2">
      <c r="A388" t="s">
        <v>1333</v>
      </c>
      <c r="B388" s="2">
        <v>2000000000</v>
      </c>
      <c r="C388" s="1">
        <v>44461</v>
      </c>
      <c r="D388" t="s">
        <v>11</v>
      </c>
      <c r="E388" t="s">
        <v>77</v>
      </c>
      <c r="F388" t="s">
        <v>13</v>
      </c>
      <c r="G388" t="s">
        <v>14</v>
      </c>
      <c r="H388" s="3">
        <v>2016</v>
      </c>
      <c r="I388" s="7">
        <v>115000000</v>
      </c>
      <c r="J388" t="s">
        <v>1334</v>
      </c>
    </row>
    <row r="389" spans="1:10" x14ac:dyDescent="0.2">
      <c r="A389" t="s">
        <v>1230</v>
      </c>
      <c r="B389" s="2">
        <v>2000000000</v>
      </c>
      <c r="C389" s="1">
        <v>44615</v>
      </c>
      <c r="D389" t="s">
        <v>11</v>
      </c>
      <c r="E389" t="s">
        <v>198</v>
      </c>
      <c r="F389" t="s">
        <v>19</v>
      </c>
      <c r="G389" t="s">
        <v>20</v>
      </c>
      <c r="H389" s="3">
        <v>2009</v>
      </c>
      <c r="I389" s="7">
        <v>422000000</v>
      </c>
      <c r="J389" t="s">
        <v>1231</v>
      </c>
    </row>
    <row r="390" spans="1:10" x14ac:dyDescent="0.2">
      <c r="A390" t="s">
        <v>900</v>
      </c>
      <c r="B390" s="2">
        <v>2000000000</v>
      </c>
      <c r="C390" s="1">
        <v>44656</v>
      </c>
      <c r="D390" t="s">
        <v>27</v>
      </c>
      <c r="E390" t="s">
        <v>28</v>
      </c>
      <c r="F390" t="s">
        <v>19</v>
      </c>
      <c r="G390" t="s">
        <v>20</v>
      </c>
      <c r="H390" s="3">
        <v>2018</v>
      </c>
      <c r="I390" s="7">
        <v>45000000</v>
      </c>
      <c r="J390" t="s">
        <v>901</v>
      </c>
    </row>
    <row r="391" spans="1:10" x14ac:dyDescent="0.2">
      <c r="A391" t="s">
        <v>902</v>
      </c>
      <c r="B391" s="2">
        <v>2000000000</v>
      </c>
      <c r="C391" s="1">
        <v>44348</v>
      </c>
      <c r="D391" t="s">
        <v>27</v>
      </c>
      <c r="E391" t="s">
        <v>42</v>
      </c>
      <c r="F391" t="s">
        <v>43</v>
      </c>
      <c r="G391" t="s">
        <v>33</v>
      </c>
      <c r="H391" s="3">
        <v>2012</v>
      </c>
      <c r="I391" s="7">
        <v>477000000</v>
      </c>
      <c r="J391" t="s">
        <v>903</v>
      </c>
    </row>
    <row r="392" spans="1:10" x14ac:dyDescent="0.2">
      <c r="A392" t="s">
        <v>1199</v>
      </c>
      <c r="B392" s="2">
        <v>2000000000</v>
      </c>
      <c r="C392" s="1">
        <v>44341</v>
      </c>
      <c r="D392" t="s">
        <v>17</v>
      </c>
      <c r="E392" t="s">
        <v>101</v>
      </c>
      <c r="F392" t="s">
        <v>19</v>
      </c>
      <c r="G392" t="s">
        <v>20</v>
      </c>
      <c r="H392" s="3">
        <v>2015</v>
      </c>
      <c r="I392" s="7">
        <v>497000000</v>
      </c>
      <c r="J392" t="s">
        <v>1200</v>
      </c>
    </row>
    <row r="393" spans="1:10" x14ac:dyDescent="0.2">
      <c r="A393" t="s">
        <v>963</v>
      </c>
      <c r="B393" s="2">
        <v>2000000000</v>
      </c>
      <c r="C393" s="1">
        <v>42835</v>
      </c>
      <c r="D393" t="s">
        <v>49</v>
      </c>
      <c r="E393" t="s">
        <v>964</v>
      </c>
      <c r="F393" t="s">
        <v>43</v>
      </c>
      <c r="G393" t="s">
        <v>33</v>
      </c>
      <c r="H393" s="3">
        <v>2007</v>
      </c>
      <c r="I393" s="7">
        <v>233000000</v>
      </c>
      <c r="J393" t="s">
        <v>965</v>
      </c>
    </row>
    <row r="394" spans="1:10" x14ac:dyDescent="0.2">
      <c r="A394" t="s">
        <v>984</v>
      </c>
      <c r="B394" s="2">
        <v>2000000000</v>
      </c>
      <c r="C394" s="1">
        <v>44469</v>
      </c>
      <c r="D394" t="s">
        <v>36</v>
      </c>
      <c r="E394" t="s">
        <v>985</v>
      </c>
      <c r="F394" t="s">
        <v>19</v>
      </c>
      <c r="G394" t="s">
        <v>20</v>
      </c>
      <c r="H394" s="3">
        <v>2015</v>
      </c>
      <c r="I394" s="7">
        <v>289000000</v>
      </c>
      <c r="J394" t="s">
        <v>986</v>
      </c>
    </row>
    <row r="395" spans="1:10" x14ac:dyDescent="0.2">
      <c r="A395" t="s">
        <v>1335</v>
      </c>
      <c r="B395" s="2">
        <v>2000000000</v>
      </c>
      <c r="C395" s="1">
        <v>44365</v>
      </c>
      <c r="D395" t="s">
        <v>27</v>
      </c>
      <c r="E395" t="s">
        <v>309</v>
      </c>
      <c r="F395" t="s">
        <v>310</v>
      </c>
      <c r="G395" t="s">
        <v>33</v>
      </c>
      <c r="H395" s="3">
        <v>2013</v>
      </c>
      <c r="I395" s="7">
        <v>281000000</v>
      </c>
      <c r="J395" t="s">
        <v>1336</v>
      </c>
    </row>
    <row r="396" spans="1:10" x14ac:dyDescent="0.2">
      <c r="A396" t="s">
        <v>1337</v>
      </c>
      <c r="B396" s="2">
        <v>2000000000</v>
      </c>
      <c r="C396" s="1">
        <v>43502</v>
      </c>
      <c r="D396" t="s">
        <v>49</v>
      </c>
      <c r="E396" t="s">
        <v>28</v>
      </c>
      <c r="F396" t="s">
        <v>19</v>
      </c>
      <c r="G396" t="s">
        <v>20</v>
      </c>
      <c r="H396" s="3">
        <v>2012</v>
      </c>
      <c r="I396" s="7">
        <v>218000000</v>
      </c>
      <c r="J396" t="s">
        <v>1338</v>
      </c>
    </row>
    <row r="397" spans="1:10" x14ac:dyDescent="0.2">
      <c r="A397" t="s">
        <v>904</v>
      </c>
      <c r="B397" s="2">
        <v>2000000000</v>
      </c>
      <c r="C397" s="1">
        <v>43453</v>
      </c>
      <c r="D397" t="s">
        <v>213</v>
      </c>
      <c r="E397" t="s">
        <v>840</v>
      </c>
      <c r="F397" t="s">
        <v>19</v>
      </c>
      <c r="G397" t="s">
        <v>20</v>
      </c>
      <c r="H397" s="3">
        <v>2010</v>
      </c>
      <c r="I397" s="7">
        <v>503000000</v>
      </c>
      <c r="J397" t="s">
        <v>905</v>
      </c>
    </row>
    <row r="398" spans="1:10" x14ac:dyDescent="0.2">
      <c r="A398" t="s">
        <v>987</v>
      </c>
      <c r="B398" s="2">
        <v>2000000000</v>
      </c>
      <c r="C398" s="1">
        <v>44490</v>
      </c>
      <c r="D398" t="s">
        <v>27</v>
      </c>
      <c r="E398" t="s">
        <v>101</v>
      </c>
      <c r="F398" t="s">
        <v>19</v>
      </c>
      <c r="G398" t="s">
        <v>20</v>
      </c>
      <c r="H398" s="3">
        <v>2021</v>
      </c>
      <c r="I398" s="7">
        <v>100000000</v>
      </c>
      <c r="J398" t="s">
        <v>988</v>
      </c>
    </row>
    <row r="399" spans="1:10" x14ac:dyDescent="0.2">
      <c r="A399" t="s">
        <v>1091</v>
      </c>
      <c r="B399" s="2">
        <v>2000000000</v>
      </c>
      <c r="C399" s="1">
        <v>43117</v>
      </c>
      <c r="D399" t="s">
        <v>133</v>
      </c>
      <c r="E399" t="s">
        <v>298</v>
      </c>
      <c r="F399" t="s">
        <v>13</v>
      </c>
      <c r="G399" t="s">
        <v>14</v>
      </c>
      <c r="H399" s="3">
        <v>2015</v>
      </c>
      <c r="I399" s="7">
        <v>744000000</v>
      </c>
      <c r="J399" t="s">
        <v>1092</v>
      </c>
    </row>
    <row r="400" spans="1:10" x14ac:dyDescent="0.2">
      <c r="A400" t="s">
        <v>1093</v>
      </c>
      <c r="B400" s="2">
        <v>2000000000</v>
      </c>
      <c r="C400" s="1">
        <v>44642</v>
      </c>
      <c r="D400" t="s">
        <v>27</v>
      </c>
      <c r="E400" t="s">
        <v>101</v>
      </c>
      <c r="F400" t="s">
        <v>19</v>
      </c>
      <c r="G400" t="s">
        <v>20</v>
      </c>
      <c r="H400" s="3">
        <v>2017</v>
      </c>
      <c r="I400" s="7">
        <v>282000000</v>
      </c>
      <c r="J400" t="s">
        <v>1094</v>
      </c>
    </row>
    <row r="401" spans="1:10" x14ac:dyDescent="0.2">
      <c r="A401" t="s">
        <v>1095</v>
      </c>
      <c r="B401" s="2">
        <v>2000000000</v>
      </c>
      <c r="C401" s="1">
        <v>42236</v>
      </c>
      <c r="D401" t="s">
        <v>124</v>
      </c>
      <c r="E401" t="s">
        <v>257</v>
      </c>
      <c r="F401" t="s">
        <v>19</v>
      </c>
      <c r="G401" t="s">
        <v>20</v>
      </c>
      <c r="H401" s="3">
        <v>2013</v>
      </c>
      <c r="I401" s="7">
        <v>682000000</v>
      </c>
      <c r="J401" t="s">
        <v>1096</v>
      </c>
    </row>
    <row r="402" spans="1:10" x14ac:dyDescent="0.2">
      <c r="A402" t="s">
        <v>1161</v>
      </c>
      <c r="B402" s="2">
        <v>2000000000</v>
      </c>
      <c r="C402" s="1">
        <v>44389</v>
      </c>
      <c r="D402" t="s">
        <v>23</v>
      </c>
      <c r="E402" t="s">
        <v>1162</v>
      </c>
      <c r="F402" t="s">
        <v>1163</v>
      </c>
      <c r="G402" t="s">
        <v>14</v>
      </c>
      <c r="H402" s="3">
        <v>2015</v>
      </c>
      <c r="I402" s="7">
        <v>577000000</v>
      </c>
      <c r="J402" t="s">
        <v>1164</v>
      </c>
    </row>
    <row r="403" spans="1:10" x14ac:dyDescent="0.2">
      <c r="A403" t="s">
        <v>906</v>
      </c>
      <c r="B403" s="2">
        <v>2000000000</v>
      </c>
      <c r="C403" s="1">
        <v>43525</v>
      </c>
      <c r="D403" t="s">
        <v>23</v>
      </c>
      <c r="E403" t="s">
        <v>907</v>
      </c>
      <c r="F403" t="s">
        <v>13</v>
      </c>
      <c r="G403" t="s">
        <v>14</v>
      </c>
      <c r="H403" s="3">
        <v>1995</v>
      </c>
      <c r="I403" s="7">
        <v>946000000</v>
      </c>
      <c r="J403" t="s">
        <v>908</v>
      </c>
    </row>
    <row r="404" spans="1:10" x14ac:dyDescent="0.2">
      <c r="A404" t="s">
        <v>909</v>
      </c>
      <c r="B404" s="2">
        <v>2000000000</v>
      </c>
      <c r="C404" s="1">
        <v>44454</v>
      </c>
      <c r="D404" t="s">
        <v>27</v>
      </c>
      <c r="E404" t="s">
        <v>160</v>
      </c>
      <c r="F404" t="s">
        <v>19</v>
      </c>
      <c r="G404" t="s">
        <v>20</v>
      </c>
      <c r="H404" s="3">
        <v>2000</v>
      </c>
      <c r="I404" s="7">
        <v>19000000</v>
      </c>
      <c r="J404" t="s">
        <v>910</v>
      </c>
    </row>
    <row r="405" spans="1:10" x14ac:dyDescent="0.2">
      <c r="A405" t="s">
        <v>911</v>
      </c>
      <c r="B405" s="2">
        <v>2000000000</v>
      </c>
      <c r="C405" s="1">
        <v>42787</v>
      </c>
      <c r="D405" t="s">
        <v>27</v>
      </c>
      <c r="E405" t="s">
        <v>298</v>
      </c>
      <c r="F405" t="s">
        <v>13</v>
      </c>
      <c r="G405" t="s">
        <v>14</v>
      </c>
      <c r="H405" s="3">
        <v>2014</v>
      </c>
      <c r="I405" s="7">
        <v>536000000</v>
      </c>
      <c r="J405" t="s">
        <v>912</v>
      </c>
    </row>
    <row r="406" spans="1:10" x14ac:dyDescent="0.2">
      <c r="A406" t="s">
        <v>913</v>
      </c>
      <c r="B406" s="2">
        <v>2000000000</v>
      </c>
      <c r="C406" s="1">
        <v>43038</v>
      </c>
      <c r="D406" t="s">
        <v>68</v>
      </c>
      <c r="E406" t="s">
        <v>77</v>
      </c>
      <c r="F406" t="s">
        <v>13</v>
      </c>
      <c r="G406" t="s">
        <v>14</v>
      </c>
      <c r="H406" s="3">
        <v>2014</v>
      </c>
      <c r="I406" s="7">
        <v>188000000</v>
      </c>
      <c r="J406" t="s">
        <v>914</v>
      </c>
    </row>
    <row r="407" spans="1:10" x14ac:dyDescent="0.2">
      <c r="A407" t="s">
        <v>1339</v>
      </c>
      <c r="B407" s="2">
        <v>2000000000</v>
      </c>
      <c r="C407" s="1">
        <v>44347</v>
      </c>
      <c r="D407" t="s">
        <v>27</v>
      </c>
      <c r="E407" t="s">
        <v>28</v>
      </c>
      <c r="F407" t="s">
        <v>19</v>
      </c>
      <c r="G407" t="s">
        <v>20</v>
      </c>
      <c r="H407" s="3">
        <v>2017</v>
      </c>
      <c r="I407" s="7">
        <v>302000000</v>
      </c>
      <c r="J407" t="s">
        <v>1340</v>
      </c>
    </row>
    <row r="408" spans="1:10" x14ac:dyDescent="0.2">
      <c r="A408" t="s">
        <v>1165</v>
      </c>
      <c r="B408" s="2">
        <v>2000000000</v>
      </c>
      <c r="C408" s="1">
        <v>44327</v>
      </c>
      <c r="D408" t="s">
        <v>36</v>
      </c>
      <c r="E408" t="s">
        <v>28</v>
      </c>
      <c r="F408" t="s">
        <v>19</v>
      </c>
      <c r="G408" t="s">
        <v>20</v>
      </c>
      <c r="H408" s="3">
        <v>2011</v>
      </c>
      <c r="I408" s="7">
        <v>315000000</v>
      </c>
      <c r="J408" t="s">
        <v>1166</v>
      </c>
    </row>
    <row r="409" spans="1:10" x14ac:dyDescent="0.2">
      <c r="A409" t="s">
        <v>946</v>
      </c>
      <c r="B409" s="2">
        <v>2000000000</v>
      </c>
      <c r="C409" s="1">
        <v>44364</v>
      </c>
      <c r="D409" t="s">
        <v>201</v>
      </c>
      <c r="E409" t="s">
        <v>101</v>
      </c>
      <c r="F409" t="s">
        <v>19</v>
      </c>
      <c r="G409" t="s">
        <v>20</v>
      </c>
      <c r="H409" s="3">
        <v>2015</v>
      </c>
      <c r="I409" s="7">
        <v>640000000</v>
      </c>
      <c r="J409" t="s">
        <v>947</v>
      </c>
    </row>
    <row r="410" spans="1:10" x14ac:dyDescent="0.2">
      <c r="A410" t="s">
        <v>1341</v>
      </c>
      <c r="B410" s="2">
        <v>2000000000</v>
      </c>
      <c r="C410" s="1">
        <v>44306</v>
      </c>
      <c r="D410" t="s">
        <v>27</v>
      </c>
      <c r="E410" t="s">
        <v>282</v>
      </c>
      <c r="F410" t="s">
        <v>230</v>
      </c>
      <c r="G410" t="s">
        <v>20</v>
      </c>
      <c r="H410" s="3">
        <v>2015</v>
      </c>
      <c r="I410" s="7">
        <v>433000000</v>
      </c>
      <c r="J410" t="s">
        <v>1342</v>
      </c>
    </row>
    <row r="411" spans="1:10" x14ac:dyDescent="0.2">
      <c r="A411" t="s">
        <v>1343</v>
      </c>
      <c r="B411" s="2">
        <v>2000000000</v>
      </c>
      <c r="C411" s="1">
        <v>44497</v>
      </c>
      <c r="D411" t="s">
        <v>52</v>
      </c>
      <c r="E411" t="s">
        <v>1344</v>
      </c>
      <c r="F411" t="s">
        <v>19</v>
      </c>
      <c r="G411" t="s">
        <v>20</v>
      </c>
      <c r="H411" s="3">
        <v>2021</v>
      </c>
      <c r="I411" s="7">
        <v>300000000</v>
      </c>
      <c r="J411" t="s">
        <v>1345</v>
      </c>
    </row>
    <row r="412" spans="1:10" x14ac:dyDescent="0.2">
      <c r="A412" t="s">
        <v>1097</v>
      </c>
      <c r="B412" s="2">
        <v>2000000000</v>
      </c>
      <c r="C412" s="1">
        <v>44313</v>
      </c>
      <c r="D412" t="s">
        <v>36</v>
      </c>
      <c r="E412" t="s">
        <v>1098</v>
      </c>
      <c r="F412" t="s">
        <v>230</v>
      </c>
      <c r="G412" t="s">
        <v>20</v>
      </c>
      <c r="H412" s="3">
        <v>2008</v>
      </c>
      <c r="I412" s="7">
        <v>386000000</v>
      </c>
      <c r="J412" t="s">
        <v>1099</v>
      </c>
    </row>
    <row r="413" spans="1:10" x14ac:dyDescent="0.2">
      <c r="A413" t="s">
        <v>1346</v>
      </c>
      <c r="B413" s="2">
        <v>2000000000</v>
      </c>
      <c r="C413" s="1">
        <v>44357</v>
      </c>
      <c r="D413" t="s">
        <v>27</v>
      </c>
      <c r="E413" t="s">
        <v>1228</v>
      </c>
      <c r="F413" t="s">
        <v>205</v>
      </c>
      <c r="G413" t="s">
        <v>20</v>
      </c>
      <c r="H413" s="3">
        <v>2012</v>
      </c>
      <c r="I413" s="7">
        <v>381000000</v>
      </c>
      <c r="J413" t="s">
        <v>1347</v>
      </c>
    </row>
    <row r="414" spans="1:10" x14ac:dyDescent="0.2">
      <c r="A414" t="s">
        <v>1348</v>
      </c>
      <c r="B414" s="2">
        <v>2000000000</v>
      </c>
      <c r="C414" s="1">
        <v>44607</v>
      </c>
      <c r="D414" t="s">
        <v>36</v>
      </c>
      <c r="E414" t="s">
        <v>224</v>
      </c>
      <c r="F414" t="s">
        <v>19</v>
      </c>
      <c r="G414" t="s">
        <v>20</v>
      </c>
      <c r="H414" s="3">
        <v>2011</v>
      </c>
      <c r="I414" s="7">
        <v>100000000</v>
      </c>
      <c r="J414" t="s">
        <v>1349</v>
      </c>
    </row>
    <row r="415" spans="1:10" x14ac:dyDescent="0.2">
      <c r="A415" t="s">
        <v>1266</v>
      </c>
      <c r="B415" s="2">
        <v>2000000000</v>
      </c>
      <c r="C415" s="1">
        <v>44447</v>
      </c>
      <c r="D415" t="s">
        <v>27</v>
      </c>
      <c r="E415" t="s">
        <v>420</v>
      </c>
      <c r="F415" t="s">
        <v>421</v>
      </c>
      <c r="G415" t="s">
        <v>413</v>
      </c>
      <c r="H415" s="3">
        <v>2015</v>
      </c>
      <c r="I415" s="7">
        <v>345000000</v>
      </c>
      <c r="J415" t="s">
        <v>1267</v>
      </c>
    </row>
    <row r="416" spans="1:10" x14ac:dyDescent="0.2">
      <c r="A416" t="s">
        <v>989</v>
      </c>
      <c r="B416" s="2">
        <v>2000000000</v>
      </c>
      <c r="C416" s="1">
        <v>44335</v>
      </c>
      <c r="D416" t="s">
        <v>52</v>
      </c>
      <c r="E416" t="s">
        <v>990</v>
      </c>
      <c r="F416" t="s">
        <v>991</v>
      </c>
      <c r="G416" t="s">
        <v>33</v>
      </c>
      <c r="H416" s="3">
        <v>2016</v>
      </c>
      <c r="I416" s="7">
        <v>225000000</v>
      </c>
      <c r="J416" t="s">
        <v>992</v>
      </c>
    </row>
    <row r="417" spans="1:10" x14ac:dyDescent="0.2">
      <c r="A417" t="s">
        <v>993</v>
      </c>
      <c r="B417" s="2">
        <v>2000000000</v>
      </c>
      <c r="C417" s="1">
        <v>44484</v>
      </c>
      <c r="D417" t="s">
        <v>27</v>
      </c>
      <c r="E417" t="s">
        <v>28</v>
      </c>
      <c r="F417" t="s">
        <v>19</v>
      </c>
      <c r="G417" t="s">
        <v>20</v>
      </c>
      <c r="H417" s="3">
        <v>2017</v>
      </c>
      <c r="I417" s="7">
        <v>119000000</v>
      </c>
      <c r="J417" t="s">
        <v>994</v>
      </c>
    </row>
    <row r="418" spans="1:10" x14ac:dyDescent="0.2">
      <c r="A418" t="s">
        <v>1277</v>
      </c>
      <c r="B418" s="2">
        <v>2000000000</v>
      </c>
      <c r="C418" s="1">
        <v>44475</v>
      </c>
      <c r="D418" t="s">
        <v>27</v>
      </c>
      <c r="E418" t="s">
        <v>1278</v>
      </c>
      <c r="F418" t="s">
        <v>70</v>
      </c>
      <c r="G418" t="s">
        <v>14</v>
      </c>
      <c r="H418" s="3">
        <v>2017</v>
      </c>
      <c r="I418" s="7">
        <v>301000000</v>
      </c>
      <c r="J418" t="s">
        <v>858</v>
      </c>
    </row>
    <row r="419" spans="1:10" x14ac:dyDescent="0.2">
      <c r="A419" t="s">
        <v>995</v>
      </c>
      <c r="B419" s="2">
        <v>2000000000</v>
      </c>
      <c r="C419" s="1">
        <v>43633</v>
      </c>
      <c r="D419" t="s">
        <v>27</v>
      </c>
      <c r="E419" t="s">
        <v>28</v>
      </c>
      <c r="F419" t="s">
        <v>19</v>
      </c>
      <c r="G419" t="s">
        <v>20</v>
      </c>
      <c r="H419" s="3">
        <v>2013</v>
      </c>
      <c r="I419" s="7">
        <v>719000000</v>
      </c>
      <c r="J419" t="s">
        <v>996</v>
      </c>
    </row>
    <row r="420" spans="1:10" x14ac:dyDescent="0.2">
      <c r="A420" t="s">
        <v>1279</v>
      </c>
      <c r="B420" s="2">
        <v>2000000000</v>
      </c>
      <c r="C420" s="1">
        <v>44649</v>
      </c>
      <c r="D420" t="s">
        <v>701</v>
      </c>
      <c r="E420" t="s">
        <v>160</v>
      </c>
      <c r="F420" t="s">
        <v>19</v>
      </c>
      <c r="G420" t="s">
        <v>20</v>
      </c>
      <c r="H420" s="3">
        <v>2018</v>
      </c>
      <c r="I420" s="7">
        <v>300000000</v>
      </c>
      <c r="J420" t="s">
        <v>1280</v>
      </c>
    </row>
    <row r="421" spans="1:10" x14ac:dyDescent="0.2">
      <c r="A421" t="s">
        <v>1100</v>
      </c>
      <c r="B421" s="2">
        <v>2000000000</v>
      </c>
      <c r="C421" s="1">
        <v>44637</v>
      </c>
      <c r="D421" t="s">
        <v>701</v>
      </c>
      <c r="E421" t="s">
        <v>28</v>
      </c>
      <c r="F421" t="s">
        <v>19</v>
      </c>
      <c r="G421" t="s">
        <v>20</v>
      </c>
      <c r="H421" s="3">
        <v>2017</v>
      </c>
      <c r="I421" s="7">
        <v>151000000</v>
      </c>
      <c r="J421" t="s">
        <v>1101</v>
      </c>
    </row>
    <row r="422" spans="1:10" x14ac:dyDescent="0.2">
      <c r="A422" t="s">
        <v>997</v>
      </c>
      <c r="B422" s="2">
        <v>2000000000</v>
      </c>
      <c r="C422" s="1">
        <v>44406</v>
      </c>
      <c r="D422" t="s">
        <v>36</v>
      </c>
      <c r="E422" t="s">
        <v>998</v>
      </c>
      <c r="F422" t="s">
        <v>38</v>
      </c>
      <c r="G422" t="s">
        <v>39</v>
      </c>
      <c r="H422" s="3">
        <v>2011</v>
      </c>
      <c r="I422" s="7">
        <v>257000000</v>
      </c>
      <c r="J422" t="s">
        <v>999</v>
      </c>
    </row>
    <row r="423" spans="1:10" x14ac:dyDescent="0.2">
      <c r="A423" t="s">
        <v>1232</v>
      </c>
      <c r="B423" s="2">
        <v>2000000000</v>
      </c>
      <c r="C423" s="1">
        <v>44313</v>
      </c>
      <c r="D423" t="s">
        <v>27</v>
      </c>
      <c r="E423" t="s">
        <v>101</v>
      </c>
      <c r="F423" t="s">
        <v>19</v>
      </c>
      <c r="G423" t="s">
        <v>20</v>
      </c>
      <c r="H423" s="3">
        <v>2015</v>
      </c>
      <c r="I423" s="7">
        <v>402000000</v>
      </c>
      <c r="J423" t="s">
        <v>1233</v>
      </c>
    </row>
    <row r="424" spans="1:10" x14ac:dyDescent="0.2">
      <c r="A424" t="s">
        <v>1167</v>
      </c>
      <c r="B424" s="2">
        <v>2000000000</v>
      </c>
      <c r="C424" s="1">
        <v>44588</v>
      </c>
      <c r="D424" t="s">
        <v>23</v>
      </c>
      <c r="E424" t="s">
        <v>69</v>
      </c>
      <c r="F424" t="s">
        <v>70</v>
      </c>
      <c r="G424" t="s">
        <v>14</v>
      </c>
      <c r="H424" s="3">
        <v>2018</v>
      </c>
      <c r="I424" s="7">
        <v>612000000</v>
      </c>
      <c r="J424" t="s">
        <v>1168</v>
      </c>
    </row>
    <row r="425" spans="1:10" x14ac:dyDescent="0.2">
      <c r="A425" t="s">
        <v>1350</v>
      </c>
      <c r="B425" s="2">
        <v>2000000000</v>
      </c>
      <c r="C425" s="1">
        <v>44522</v>
      </c>
      <c r="D425" t="s">
        <v>46</v>
      </c>
      <c r="E425" t="s">
        <v>28</v>
      </c>
      <c r="F425" t="s">
        <v>19</v>
      </c>
      <c r="G425" t="s">
        <v>20</v>
      </c>
      <c r="H425" s="3">
        <v>2017</v>
      </c>
      <c r="I425" s="7">
        <v>456000000</v>
      </c>
      <c r="J425" t="s">
        <v>1351</v>
      </c>
    </row>
    <row r="426" spans="1:10" x14ac:dyDescent="0.2">
      <c r="A426" t="s">
        <v>1000</v>
      </c>
      <c r="B426" s="2">
        <v>2000000000</v>
      </c>
      <c r="C426" s="1">
        <v>44495</v>
      </c>
      <c r="D426" t="s">
        <v>52</v>
      </c>
      <c r="E426" t="s">
        <v>840</v>
      </c>
      <c r="F426" t="s">
        <v>19</v>
      </c>
      <c r="G426" t="s">
        <v>20</v>
      </c>
      <c r="H426" s="3">
        <v>2011</v>
      </c>
      <c r="I426" s="7">
        <v>381000000</v>
      </c>
      <c r="J426" t="s">
        <v>1001</v>
      </c>
    </row>
    <row r="427" spans="1:10" x14ac:dyDescent="0.2">
      <c r="A427" t="s">
        <v>1234</v>
      </c>
      <c r="B427" s="2">
        <v>2000000000</v>
      </c>
      <c r="C427" s="1">
        <v>44110</v>
      </c>
      <c r="D427" t="s">
        <v>36</v>
      </c>
      <c r="E427" t="s">
        <v>28</v>
      </c>
      <c r="F427" t="s">
        <v>19</v>
      </c>
      <c r="G427" t="s">
        <v>20</v>
      </c>
      <c r="H427" s="3">
        <v>2011</v>
      </c>
      <c r="I427" s="7">
        <v>400000000</v>
      </c>
      <c r="J427" t="s">
        <v>1235</v>
      </c>
    </row>
    <row r="428" spans="1:10" x14ac:dyDescent="0.2">
      <c r="A428" t="s">
        <v>1246</v>
      </c>
      <c r="B428" s="2">
        <v>2000000000</v>
      </c>
      <c r="C428" s="1">
        <v>44284</v>
      </c>
      <c r="D428" t="s">
        <v>17</v>
      </c>
      <c r="E428" t="s">
        <v>28</v>
      </c>
      <c r="F428" t="s">
        <v>19</v>
      </c>
      <c r="G428" t="s">
        <v>20</v>
      </c>
      <c r="H428" s="3">
        <v>2012</v>
      </c>
      <c r="I428" s="7">
        <v>351000000</v>
      </c>
      <c r="J428" t="s">
        <v>1247</v>
      </c>
    </row>
    <row r="429" spans="1:10" x14ac:dyDescent="0.2">
      <c r="A429" t="s">
        <v>1169</v>
      </c>
      <c r="B429" s="2">
        <v>2000000000</v>
      </c>
      <c r="C429" s="1">
        <v>44258</v>
      </c>
      <c r="D429" t="s">
        <v>97</v>
      </c>
      <c r="E429" t="s">
        <v>551</v>
      </c>
      <c r="F429" t="s">
        <v>19</v>
      </c>
      <c r="G429" t="s">
        <v>20</v>
      </c>
      <c r="H429" s="3">
        <v>2013</v>
      </c>
      <c r="I429" s="7">
        <v>403000000</v>
      </c>
      <c r="J429" t="s">
        <v>1170</v>
      </c>
    </row>
    <row r="430" spans="1:10" x14ac:dyDescent="0.2">
      <c r="A430" t="s">
        <v>1352</v>
      </c>
      <c r="B430" s="2">
        <v>2000000000</v>
      </c>
      <c r="C430" s="1">
        <v>44421</v>
      </c>
      <c r="D430" t="s">
        <v>27</v>
      </c>
      <c r="E430" t="s">
        <v>28</v>
      </c>
      <c r="F430" t="s">
        <v>19</v>
      </c>
      <c r="G430" t="s">
        <v>20</v>
      </c>
      <c r="H430" s="3">
        <v>2017</v>
      </c>
      <c r="I430" s="7">
        <v>370000000</v>
      </c>
      <c r="J430" t="s">
        <v>1353</v>
      </c>
    </row>
    <row r="431" spans="1:10" x14ac:dyDescent="0.2">
      <c r="A431" t="s">
        <v>1171</v>
      </c>
      <c r="B431" s="2">
        <v>2000000000</v>
      </c>
      <c r="C431" s="1">
        <v>44497</v>
      </c>
      <c r="D431" t="s">
        <v>201</v>
      </c>
      <c r="E431" t="s">
        <v>1172</v>
      </c>
      <c r="F431" t="s">
        <v>19</v>
      </c>
      <c r="G431" t="s">
        <v>20</v>
      </c>
      <c r="H431" s="3">
        <v>2016</v>
      </c>
      <c r="I431" s="7">
        <v>358000000</v>
      </c>
      <c r="J431" t="s">
        <v>1173</v>
      </c>
    </row>
    <row r="432" spans="1:10" x14ac:dyDescent="0.2">
      <c r="A432" t="s">
        <v>1354</v>
      </c>
      <c r="B432" s="2">
        <v>2000000000</v>
      </c>
      <c r="C432" s="1">
        <v>44202</v>
      </c>
      <c r="D432" t="s">
        <v>52</v>
      </c>
      <c r="E432" t="s">
        <v>224</v>
      </c>
      <c r="F432" t="s">
        <v>19</v>
      </c>
      <c r="G432" t="s">
        <v>20</v>
      </c>
      <c r="H432" s="3">
        <v>2015</v>
      </c>
      <c r="I432" s="7">
        <v>410000000</v>
      </c>
      <c r="J432" t="s">
        <v>1355</v>
      </c>
    </row>
    <row r="433" spans="1:10" x14ac:dyDescent="0.2">
      <c r="A433" t="s">
        <v>1356</v>
      </c>
      <c r="B433" s="2">
        <v>2000000000</v>
      </c>
      <c r="C433" s="1">
        <v>43636</v>
      </c>
      <c r="D433" t="s">
        <v>52</v>
      </c>
      <c r="E433" t="s">
        <v>516</v>
      </c>
      <c r="F433" t="s">
        <v>19</v>
      </c>
      <c r="G433" t="s">
        <v>20</v>
      </c>
      <c r="H433" s="3">
        <v>2007</v>
      </c>
      <c r="I433" s="7">
        <v>475000000</v>
      </c>
      <c r="J433" t="s">
        <v>1357</v>
      </c>
    </row>
    <row r="434" spans="1:10" x14ac:dyDescent="0.2">
      <c r="A434" t="s">
        <v>915</v>
      </c>
      <c r="B434" s="2">
        <v>2000000000</v>
      </c>
      <c r="C434" s="1">
        <v>43497</v>
      </c>
      <c r="D434" t="s">
        <v>23</v>
      </c>
      <c r="E434" t="s">
        <v>77</v>
      </c>
      <c r="F434" t="s">
        <v>13</v>
      </c>
      <c r="G434" t="s">
        <v>14</v>
      </c>
      <c r="H434" s="3">
        <v>2015</v>
      </c>
      <c r="I434" s="7">
        <v>101000000</v>
      </c>
      <c r="J434" t="s">
        <v>916</v>
      </c>
    </row>
    <row r="435" spans="1:10" x14ac:dyDescent="0.2">
      <c r="A435" t="s">
        <v>1281</v>
      </c>
      <c r="B435" s="2">
        <v>2000000000</v>
      </c>
      <c r="C435" s="1">
        <v>44131</v>
      </c>
      <c r="D435" t="s">
        <v>36</v>
      </c>
      <c r="E435" t="s">
        <v>224</v>
      </c>
      <c r="F435" t="s">
        <v>19</v>
      </c>
      <c r="G435" t="s">
        <v>20</v>
      </c>
      <c r="H435" s="3">
        <v>2016</v>
      </c>
      <c r="I435" s="7">
        <v>397000000</v>
      </c>
      <c r="J435" t="s">
        <v>1282</v>
      </c>
    </row>
    <row r="436" spans="1:10" x14ac:dyDescent="0.2">
      <c r="A436" t="s">
        <v>1002</v>
      </c>
      <c r="B436" s="2">
        <v>2000000000</v>
      </c>
      <c r="C436" s="1">
        <v>44599</v>
      </c>
      <c r="D436" t="s">
        <v>46</v>
      </c>
      <c r="E436" t="s">
        <v>1003</v>
      </c>
      <c r="F436" t="s">
        <v>70</v>
      </c>
      <c r="G436" t="s">
        <v>14</v>
      </c>
      <c r="H436" s="3">
        <v>2016</v>
      </c>
      <c r="I436" s="7">
        <v>435000000</v>
      </c>
      <c r="J436" t="s">
        <v>1004</v>
      </c>
    </row>
    <row r="437" spans="1:10" x14ac:dyDescent="0.2">
      <c r="A437" t="s">
        <v>966</v>
      </c>
      <c r="B437" s="2">
        <v>2000000000</v>
      </c>
      <c r="C437" s="1">
        <v>44201</v>
      </c>
      <c r="D437" t="s">
        <v>124</v>
      </c>
      <c r="E437" t="s">
        <v>77</v>
      </c>
      <c r="F437" t="s">
        <v>13</v>
      </c>
      <c r="G437" t="s">
        <v>14</v>
      </c>
      <c r="H437" s="3">
        <v>2018</v>
      </c>
      <c r="I437" s="7">
        <v>472000000</v>
      </c>
      <c r="J437" t="s">
        <v>967</v>
      </c>
    </row>
    <row r="438" spans="1:10" x14ac:dyDescent="0.2">
      <c r="A438" t="s">
        <v>917</v>
      </c>
      <c r="B438" s="2">
        <v>2000000000</v>
      </c>
      <c r="C438" s="1">
        <v>43570</v>
      </c>
      <c r="D438" t="s">
        <v>133</v>
      </c>
      <c r="E438" t="s">
        <v>77</v>
      </c>
      <c r="F438" t="s">
        <v>13</v>
      </c>
      <c r="G438" t="s">
        <v>14</v>
      </c>
      <c r="H438" s="3">
        <v>2015</v>
      </c>
      <c r="I438" s="7">
        <v>1000000000</v>
      </c>
      <c r="J438" t="s">
        <v>918</v>
      </c>
    </row>
    <row r="439" spans="1:10" x14ac:dyDescent="0.2">
      <c r="A439" t="s">
        <v>1358</v>
      </c>
      <c r="B439" s="2">
        <v>2000000000</v>
      </c>
      <c r="C439" s="1">
        <v>43900</v>
      </c>
      <c r="D439" t="s">
        <v>36</v>
      </c>
      <c r="E439" t="s">
        <v>319</v>
      </c>
      <c r="F439" t="s">
        <v>19</v>
      </c>
      <c r="G439" t="s">
        <v>20</v>
      </c>
      <c r="H439" s="3">
        <v>2010</v>
      </c>
      <c r="I439" s="7">
        <v>299000000</v>
      </c>
      <c r="J439" t="s">
        <v>1359</v>
      </c>
    </row>
    <row r="440" spans="1:10" x14ac:dyDescent="0.2">
      <c r="A440" t="s">
        <v>1102</v>
      </c>
      <c r="B440" s="2">
        <v>2000000000</v>
      </c>
      <c r="C440" s="1">
        <v>44348</v>
      </c>
      <c r="D440" t="s">
        <v>201</v>
      </c>
      <c r="E440" t="s">
        <v>1103</v>
      </c>
      <c r="F440" t="s">
        <v>19</v>
      </c>
      <c r="G440" t="s">
        <v>20</v>
      </c>
      <c r="H440" s="3">
        <v>2013</v>
      </c>
      <c r="I440" s="7">
        <v>390000000</v>
      </c>
      <c r="J440" t="s">
        <v>1104</v>
      </c>
    </row>
    <row r="441" spans="1:10" x14ac:dyDescent="0.2">
      <c r="A441" t="s">
        <v>1360</v>
      </c>
      <c r="B441" s="2">
        <v>2000000000</v>
      </c>
      <c r="C441" s="1">
        <v>44578</v>
      </c>
      <c r="D441" t="s">
        <v>124</v>
      </c>
      <c r="E441" t="s">
        <v>1361</v>
      </c>
      <c r="F441" t="s">
        <v>316</v>
      </c>
      <c r="G441" t="s">
        <v>33</v>
      </c>
      <c r="H441" s="3">
        <v>2015</v>
      </c>
      <c r="I441" s="7">
        <v>450000000</v>
      </c>
      <c r="J441" t="s">
        <v>1362</v>
      </c>
    </row>
    <row r="442" spans="1:10" x14ac:dyDescent="0.2">
      <c r="A442" t="s">
        <v>972</v>
      </c>
      <c r="B442" s="2">
        <v>2000000000</v>
      </c>
      <c r="C442" s="1">
        <v>44334</v>
      </c>
      <c r="D442" t="s">
        <v>27</v>
      </c>
      <c r="E442" t="s">
        <v>28</v>
      </c>
      <c r="F442" t="s">
        <v>19</v>
      </c>
      <c r="G442" t="s">
        <v>20</v>
      </c>
      <c r="H442" s="3">
        <v>2004</v>
      </c>
      <c r="I442" s="7">
        <v>320000000</v>
      </c>
      <c r="J442" t="s">
        <v>973</v>
      </c>
    </row>
    <row r="443" spans="1:10" x14ac:dyDescent="0.2">
      <c r="A443" t="s">
        <v>1105</v>
      </c>
      <c r="B443" s="2">
        <v>2000000000</v>
      </c>
      <c r="C443" s="1">
        <v>43557</v>
      </c>
      <c r="D443" t="s">
        <v>46</v>
      </c>
      <c r="E443" t="s">
        <v>160</v>
      </c>
      <c r="F443" t="s">
        <v>19</v>
      </c>
      <c r="G443" t="s">
        <v>20</v>
      </c>
      <c r="H443" s="3">
        <v>2007</v>
      </c>
      <c r="I443" s="7">
        <v>421000000</v>
      </c>
      <c r="J443" t="s">
        <v>1106</v>
      </c>
    </row>
    <row r="444" spans="1:10" x14ac:dyDescent="0.2">
      <c r="A444" t="s">
        <v>919</v>
      </c>
      <c r="B444" s="2">
        <v>2000000000</v>
      </c>
      <c r="C444" s="1">
        <v>44234</v>
      </c>
      <c r="D444" t="s">
        <v>68</v>
      </c>
      <c r="E444" t="s">
        <v>12</v>
      </c>
      <c r="F444" t="s">
        <v>13</v>
      </c>
      <c r="G444" t="s">
        <v>14</v>
      </c>
      <c r="H444" s="3">
        <v>2015</v>
      </c>
      <c r="I444" s="7">
        <v>390000000</v>
      </c>
      <c r="J444" t="s">
        <v>920</v>
      </c>
    </row>
    <row r="445" spans="1:10" x14ac:dyDescent="0.2">
      <c r="A445" t="s">
        <v>1283</v>
      </c>
      <c r="B445" s="2">
        <v>2000000000</v>
      </c>
      <c r="C445" s="1">
        <v>43868</v>
      </c>
      <c r="D445" t="s">
        <v>23</v>
      </c>
      <c r="E445" t="s">
        <v>1003</v>
      </c>
      <c r="F445" t="s">
        <v>70</v>
      </c>
      <c r="G445" t="s">
        <v>14</v>
      </c>
      <c r="H445" s="3">
        <v>2010</v>
      </c>
      <c r="I445" s="7">
        <v>441000000</v>
      </c>
      <c r="J445" t="s">
        <v>1284</v>
      </c>
    </row>
    <row r="446" spans="1:10" x14ac:dyDescent="0.2">
      <c r="A446" t="s">
        <v>1363</v>
      </c>
      <c r="B446" s="2">
        <v>2000000000</v>
      </c>
      <c r="C446" s="1">
        <v>43313</v>
      </c>
      <c r="D446" t="s">
        <v>124</v>
      </c>
      <c r="E446" t="s">
        <v>1364</v>
      </c>
      <c r="F446" t="s">
        <v>19</v>
      </c>
      <c r="G446" t="s">
        <v>20</v>
      </c>
      <c r="H446" s="3">
        <v>2011</v>
      </c>
      <c r="I446" s="7">
        <v>251000000</v>
      </c>
      <c r="J446" t="s">
        <v>1365</v>
      </c>
    </row>
    <row r="447" spans="1:10" x14ac:dyDescent="0.2">
      <c r="A447" t="s">
        <v>1285</v>
      </c>
      <c r="B447" s="2">
        <v>2000000000</v>
      </c>
      <c r="C447" s="1">
        <v>44368</v>
      </c>
      <c r="D447" t="s">
        <v>46</v>
      </c>
      <c r="E447" t="s">
        <v>208</v>
      </c>
      <c r="F447" t="s">
        <v>149</v>
      </c>
      <c r="G447" t="s">
        <v>33</v>
      </c>
      <c r="H447" s="3">
        <v>2016</v>
      </c>
      <c r="I447" s="7">
        <v>593000000</v>
      </c>
      <c r="J447" t="s">
        <v>1286</v>
      </c>
    </row>
    <row r="448" spans="1:10" x14ac:dyDescent="0.2">
      <c r="A448" t="s">
        <v>1248</v>
      </c>
      <c r="B448" s="2">
        <v>2000000000</v>
      </c>
      <c r="C448" s="1">
        <v>44412</v>
      </c>
      <c r="D448" t="s">
        <v>36</v>
      </c>
      <c r="E448" t="s">
        <v>424</v>
      </c>
      <c r="F448" t="s">
        <v>19</v>
      </c>
      <c r="G448" t="s">
        <v>20</v>
      </c>
      <c r="H448" s="3">
        <v>2014</v>
      </c>
      <c r="I448" s="7">
        <v>172000000</v>
      </c>
      <c r="J448" t="s">
        <v>1249</v>
      </c>
    </row>
    <row r="449" spans="1:10" x14ac:dyDescent="0.2">
      <c r="A449" t="s">
        <v>1236</v>
      </c>
      <c r="B449" s="2">
        <v>2000000000</v>
      </c>
      <c r="C449" s="1">
        <v>44607</v>
      </c>
      <c r="D449" t="s">
        <v>46</v>
      </c>
      <c r="E449" t="s">
        <v>12</v>
      </c>
      <c r="F449" t="s">
        <v>13</v>
      </c>
      <c r="G449" t="s">
        <v>14</v>
      </c>
      <c r="H449" s="3">
        <v>2006</v>
      </c>
      <c r="I449" s="7">
        <v>710000000</v>
      </c>
      <c r="J449" t="s">
        <v>1237</v>
      </c>
    </row>
    <row r="450" spans="1:10" x14ac:dyDescent="0.2">
      <c r="A450" t="s">
        <v>1005</v>
      </c>
      <c r="B450" s="2">
        <v>2000000000</v>
      </c>
      <c r="C450" s="1">
        <v>42514</v>
      </c>
      <c r="D450" t="s">
        <v>133</v>
      </c>
      <c r="E450" t="s">
        <v>42</v>
      </c>
      <c r="F450" t="s">
        <v>43</v>
      </c>
      <c r="G450" t="s">
        <v>33</v>
      </c>
      <c r="H450" s="3">
        <v>2010</v>
      </c>
      <c r="I450" s="7">
        <v>828000000</v>
      </c>
      <c r="J450" t="s">
        <v>1006</v>
      </c>
    </row>
    <row r="451" spans="1:10" x14ac:dyDescent="0.2">
      <c r="A451" t="s">
        <v>1141</v>
      </c>
      <c r="B451" s="2">
        <v>2000000000</v>
      </c>
      <c r="C451" s="1">
        <v>43543</v>
      </c>
      <c r="D451" t="s">
        <v>49</v>
      </c>
      <c r="E451" t="s">
        <v>101</v>
      </c>
      <c r="F451" t="s">
        <v>19</v>
      </c>
      <c r="G451" t="s">
        <v>20</v>
      </c>
      <c r="H451" s="3">
        <v>2014</v>
      </c>
      <c r="I451" s="7">
        <v>266000000</v>
      </c>
      <c r="J451" t="s">
        <v>1142</v>
      </c>
    </row>
    <row r="452" spans="1:10" x14ac:dyDescent="0.2">
      <c r="A452" t="s">
        <v>1287</v>
      </c>
      <c r="B452" s="2">
        <v>2000000000</v>
      </c>
      <c r="C452" s="1">
        <v>44600</v>
      </c>
      <c r="D452" t="s">
        <v>27</v>
      </c>
      <c r="E452" t="s">
        <v>42</v>
      </c>
      <c r="F452" t="s">
        <v>43</v>
      </c>
      <c r="G452" t="s">
        <v>33</v>
      </c>
      <c r="H452" s="3">
        <v>2011</v>
      </c>
      <c r="I452" s="7">
        <v>529000000</v>
      </c>
      <c r="J452" t="s">
        <v>1288</v>
      </c>
    </row>
    <row r="453" spans="1:10" x14ac:dyDescent="0.2">
      <c r="A453" t="s">
        <v>1174</v>
      </c>
      <c r="B453" s="2">
        <v>2000000000</v>
      </c>
      <c r="C453" s="1">
        <v>44138</v>
      </c>
      <c r="D453" t="s">
        <v>46</v>
      </c>
      <c r="E453" t="s">
        <v>42</v>
      </c>
      <c r="F453" t="s">
        <v>43</v>
      </c>
      <c r="G453" t="s">
        <v>33</v>
      </c>
      <c r="H453" s="3">
        <v>2012</v>
      </c>
      <c r="I453" s="7">
        <v>311000000</v>
      </c>
      <c r="J453" t="s">
        <v>1175</v>
      </c>
    </row>
    <row r="454" spans="1:10" x14ac:dyDescent="0.2">
      <c r="A454" t="s">
        <v>1201</v>
      </c>
      <c r="B454" s="2">
        <v>2000000000</v>
      </c>
      <c r="C454" s="1">
        <v>44098</v>
      </c>
      <c r="D454" t="s">
        <v>27</v>
      </c>
      <c r="E454" t="s">
        <v>424</v>
      </c>
      <c r="F454" t="s">
        <v>19</v>
      </c>
      <c r="G454" t="s">
        <v>20</v>
      </c>
      <c r="H454" s="3">
        <v>2014</v>
      </c>
      <c r="I454" s="7">
        <v>557000000</v>
      </c>
      <c r="J454" t="s">
        <v>1202</v>
      </c>
    </row>
    <row r="455" spans="1:10" x14ac:dyDescent="0.2">
      <c r="A455" t="s">
        <v>1366</v>
      </c>
      <c r="B455" s="2">
        <v>2000000000</v>
      </c>
      <c r="C455" s="1">
        <v>44272</v>
      </c>
      <c r="D455" t="s">
        <v>49</v>
      </c>
      <c r="E455" t="s">
        <v>77</v>
      </c>
      <c r="F455" t="s">
        <v>13</v>
      </c>
      <c r="G455" t="s">
        <v>14</v>
      </c>
      <c r="H455" s="3">
        <v>2017</v>
      </c>
      <c r="I455" s="7">
        <v>523000000</v>
      </c>
      <c r="J455" t="s">
        <v>1367</v>
      </c>
    </row>
    <row r="456" spans="1:10" x14ac:dyDescent="0.2">
      <c r="A456" t="s">
        <v>1238</v>
      </c>
      <c r="B456" s="2">
        <v>2000000000</v>
      </c>
      <c r="C456" s="1">
        <v>43628</v>
      </c>
      <c r="D456" t="s">
        <v>36</v>
      </c>
      <c r="E456" t="s">
        <v>101</v>
      </c>
      <c r="F456" t="s">
        <v>19</v>
      </c>
      <c r="G456" t="s">
        <v>20</v>
      </c>
      <c r="H456" s="3">
        <v>2012</v>
      </c>
      <c r="I456" s="7">
        <v>525000000</v>
      </c>
      <c r="J456" t="s">
        <v>1239</v>
      </c>
    </row>
    <row r="457" spans="1:10" x14ac:dyDescent="0.2">
      <c r="A457" t="s">
        <v>1176</v>
      </c>
      <c r="B457" s="2">
        <v>2000000000</v>
      </c>
      <c r="C457" s="1">
        <v>44507</v>
      </c>
      <c r="D457" t="s">
        <v>11</v>
      </c>
      <c r="E457" t="s">
        <v>198</v>
      </c>
      <c r="F457" t="s">
        <v>19</v>
      </c>
      <c r="G457" t="s">
        <v>20</v>
      </c>
      <c r="H457" s="3">
        <v>2011</v>
      </c>
      <c r="I457" s="7">
        <v>251000000</v>
      </c>
      <c r="J457" t="s">
        <v>1177</v>
      </c>
    </row>
    <row r="458" spans="1:10" x14ac:dyDescent="0.2">
      <c r="A458" t="s">
        <v>1178</v>
      </c>
      <c r="B458" s="2">
        <v>2000000000</v>
      </c>
      <c r="C458" s="1">
        <v>44210</v>
      </c>
      <c r="D458" t="s">
        <v>11</v>
      </c>
      <c r="E458" t="s">
        <v>28</v>
      </c>
      <c r="F458" t="s">
        <v>19</v>
      </c>
      <c r="G458" t="s">
        <v>20</v>
      </c>
      <c r="H458" s="3">
        <v>2016</v>
      </c>
      <c r="I458" s="7">
        <v>195000000</v>
      </c>
      <c r="J458" t="s">
        <v>1179</v>
      </c>
    </row>
    <row r="459" spans="1:10" x14ac:dyDescent="0.2">
      <c r="A459" t="s">
        <v>1180</v>
      </c>
      <c r="B459" s="2">
        <v>2000000000</v>
      </c>
      <c r="C459" s="1">
        <v>43147</v>
      </c>
      <c r="D459" t="s">
        <v>49</v>
      </c>
      <c r="E459" t="s">
        <v>101</v>
      </c>
      <c r="F459" t="s">
        <v>19</v>
      </c>
      <c r="G459" t="s">
        <v>20</v>
      </c>
      <c r="H459" s="3">
        <v>2013</v>
      </c>
      <c r="I459" s="7">
        <v>792000000</v>
      </c>
      <c r="J459" t="s">
        <v>1181</v>
      </c>
    </row>
    <row r="460" spans="1:10" x14ac:dyDescent="0.2">
      <c r="A460" t="s">
        <v>970</v>
      </c>
      <c r="B460" s="2">
        <v>2000000000</v>
      </c>
      <c r="C460" s="1">
        <v>43073</v>
      </c>
      <c r="D460" t="s">
        <v>97</v>
      </c>
      <c r="E460" t="s">
        <v>257</v>
      </c>
      <c r="F460" t="s">
        <v>19</v>
      </c>
      <c r="G460" t="s">
        <v>20</v>
      </c>
      <c r="H460" s="3">
        <v>2007</v>
      </c>
      <c r="I460" s="7">
        <v>568000000</v>
      </c>
      <c r="J460" t="s">
        <v>971</v>
      </c>
    </row>
    <row r="461" spans="1:10" x14ac:dyDescent="0.2">
      <c r="A461" t="s">
        <v>921</v>
      </c>
      <c r="B461" s="2">
        <v>2000000000</v>
      </c>
      <c r="C461" s="1">
        <v>44044</v>
      </c>
      <c r="D461" t="s">
        <v>11</v>
      </c>
      <c r="E461" t="s">
        <v>77</v>
      </c>
      <c r="F461" t="s">
        <v>13</v>
      </c>
      <c r="G461" t="s">
        <v>14</v>
      </c>
      <c r="H461" s="3">
        <v>2013</v>
      </c>
      <c r="I461" s="7">
        <v>717000000</v>
      </c>
      <c r="J461" t="s">
        <v>922</v>
      </c>
    </row>
    <row r="462" spans="1:10" x14ac:dyDescent="0.2">
      <c r="A462" t="s">
        <v>941</v>
      </c>
      <c r="B462" s="2">
        <v>2000000000</v>
      </c>
      <c r="C462" s="1">
        <v>43647</v>
      </c>
      <c r="D462" t="s">
        <v>17</v>
      </c>
      <c r="E462" t="s">
        <v>24</v>
      </c>
      <c r="F462" t="s">
        <v>13</v>
      </c>
      <c r="G462" t="s">
        <v>14</v>
      </c>
      <c r="H462" s="3">
        <v>2012</v>
      </c>
      <c r="I462" s="7">
        <v>594000000</v>
      </c>
      <c r="J462" t="s">
        <v>942</v>
      </c>
    </row>
    <row r="463" spans="1:10" x14ac:dyDescent="0.2">
      <c r="A463" t="s">
        <v>1143</v>
      </c>
      <c r="B463" s="2">
        <v>2000000000</v>
      </c>
      <c r="C463" s="1">
        <v>44481</v>
      </c>
      <c r="D463" t="s">
        <v>36</v>
      </c>
      <c r="E463" t="s">
        <v>356</v>
      </c>
      <c r="F463" t="s">
        <v>357</v>
      </c>
      <c r="G463" t="s">
        <v>14</v>
      </c>
      <c r="H463" s="3">
        <v>2015</v>
      </c>
      <c r="I463" s="7">
        <v>274000000</v>
      </c>
      <c r="J463" t="s">
        <v>1144</v>
      </c>
    </row>
    <row r="464" spans="1:10" x14ac:dyDescent="0.2">
      <c r="A464" t="s">
        <v>1368</v>
      </c>
      <c r="B464" s="2">
        <v>2000000000</v>
      </c>
      <c r="C464" s="1">
        <v>44307</v>
      </c>
      <c r="D464" t="s">
        <v>11</v>
      </c>
      <c r="E464" t="s">
        <v>28</v>
      </c>
      <c r="F464" t="s">
        <v>19</v>
      </c>
      <c r="G464" t="s">
        <v>20</v>
      </c>
      <c r="H464" s="3">
        <v>2013</v>
      </c>
      <c r="I464" s="7">
        <v>121000000</v>
      </c>
      <c r="J464" t="s">
        <v>1369</v>
      </c>
    </row>
    <row r="465" spans="1:10" x14ac:dyDescent="0.2">
      <c r="A465" t="s">
        <v>1107</v>
      </c>
      <c r="B465" s="2">
        <v>2000000000</v>
      </c>
      <c r="C465" s="1">
        <v>44441</v>
      </c>
      <c r="D465" t="s">
        <v>27</v>
      </c>
      <c r="E465" t="s">
        <v>28</v>
      </c>
      <c r="F465" t="s">
        <v>19</v>
      </c>
      <c r="G465" t="s">
        <v>20</v>
      </c>
      <c r="H465" s="3">
        <v>2012</v>
      </c>
      <c r="I465" s="7">
        <v>219000000</v>
      </c>
      <c r="J465" t="s">
        <v>1108</v>
      </c>
    </row>
    <row r="466" spans="1:10" x14ac:dyDescent="0.2">
      <c r="A466" t="s">
        <v>1109</v>
      </c>
      <c r="B466" s="2">
        <v>2000000000</v>
      </c>
      <c r="C466" s="1">
        <v>44320</v>
      </c>
      <c r="D466" t="s">
        <v>36</v>
      </c>
      <c r="E466" t="s">
        <v>28</v>
      </c>
      <c r="F466" t="s">
        <v>19</v>
      </c>
      <c r="G466" t="s">
        <v>20</v>
      </c>
      <c r="H466" s="3">
        <v>2013</v>
      </c>
      <c r="I466" s="7">
        <v>498000000</v>
      </c>
      <c r="J466" t="s">
        <v>1110</v>
      </c>
    </row>
    <row r="467" spans="1:10" x14ac:dyDescent="0.2">
      <c r="A467" t="s">
        <v>1260</v>
      </c>
      <c r="B467" s="2">
        <v>2000000000</v>
      </c>
      <c r="C467" s="1">
        <v>43746</v>
      </c>
      <c r="D467" t="s">
        <v>213</v>
      </c>
      <c r="E467" t="s">
        <v>77</v>
      </c>
      <c r="F467" t="s">
        <v>13</v>
      </c>
      <c r="G467" t="s">
        <v>14</v>
      </c>
      <c r="H467" s="3">
        <v>2005</v>
      </c>
      <c r="I467" s="7">
        <v>298000000</v>
      </c>
      <c r="J467" t="s">
        <v>1261</v>
      </c>
    </row>
    <row r="468" spans="1:10" x14ac:dyDescent="0.2">
      <c r="A468" t="s">
        <v>1370</v>
      </c>
      <c r="B468" s="2">
        <v>2000000000</v>
      </c>
      <c r="C468" s="1">
        <v>42618</v>
      </c>
      <c r="D468" t="s">
        <v>23</v>
      </c>
      <c r="E468" t="s">
        <v>12</v>
      </c>
      <c r="F468" t="s">
        <v>13</v>
      </c>
      <c r="G468" t="s">
        <v>14</v>
      </c>
      <c r="H468" s="3">
        <v>2013</v>
      </c>
      <c r="I468" s="7">
        <v>517000000</v>
      </c>
      <c r="J468" t="s">
        <v>1371</v>
      </c>
    </row>
    <row r="469" spans="1:10" x14ac:dyDescent="0.2">
      <c r="A469" t="s">
        <v>1007</v>
      </c>
      <c r="B469" s="2">
        <v>2000000000</v>
      </c>
      <c r="C469" s="1">
        <v>44274</v>
      </c>
      <c r="D469" t="s">
        <v>201</v>
      </c>
      <c r="E469" t="s">
        <v>696</v>
      </c>
      <c r="F469" t="s">
        <v>19</v>
      </c>
      <c r="G469" t="s">
        <v>20</v>
      </c>
      <c r="H469" s="3">
        <v>2010</v>
      </c>
      <c r="I469" s="7">
        <v>142000000</v>
      </c>
      <c r="J469" t="s">
        <v>1008</v>
      </c>
    </row>
    <row r="470" spans="1:10" x14ac:dyDescent="0.2">
      <c r="A470" t="s">
        <v>923</v>
      </c>
      <c r="B470" s="2">
        <v>2000000000</v>
      </c>
      <c r="C470" s="1">
        <v>44571</v>
      </c>
      <c r="D470" t="s">
        <v>23</v>
      </c>
      <c r="E470" t="s">
        <v>101</v>
      </c>
      <c r="F470" t="s">
        <v>19</v>
      </c>
      <c r="G470" t="s">
        <v>20</v>
      </c>
      <c r="H470" s="3">
        <v>2018</v>
      </c>
      <c r="I470" s="7">
        <v>29000000</v>
      </c>
      <c r="J470" t="s">
        <v>924</v>
      </c>
    </row>
    <row r="471" spans="1:10" x14ac:dyDescent="0.2">
      <c r="A471" t="s">
        <v>925</v>
      </c>
      <c r="B471" s="2">
        <v>2000000000</v>
      </c>
      <c r="C471" s="1">
        <v>44256</v>
      </c>
      <c r="D471" t="s">
        <v>124</v>
      </c>
      <c r="E471" t="s">
        <v>77</v>
      </c>
      <c r="F471" t="s">
        <v>13</v>
      </c>
      <c r="G471" t="s">
        <v>14</v>
      </c>
      <c r="H471" s="3">
        <v>2015</v>
      </c>
      <c r="I471" s="7">
        <v>186000000</v>
      </c>
      <c r="J471" t="s">
        <v>926</v>
      </c>
    </row>
    <row r="472" spans="1:10" x14ac:dyDescent="0.2">
      <c r="A472" t="s">
        <v>1009</v>
      </c>
      <c r="B472" s="2">
        <v>2000000000</v>
      </c>
      <c r="C472" s="1">
        <v>44390</v>
      </c>
      <c r="D472" t="s">
        <v>36</v>
      </c>
      <c r="E472" t="s">
        <v>1010</v>
      </c>
      <c r="F472" t="s">
        <v>19</v>
      </c>
      <c r="G472" t="s">
        <v>20</v>
      </c>
      <c r="H472" s="3">
        <v>2008</v>
      </c>
      <c r="I472" s="7">
        <v>261000000</v>
      </c>
      <c r="J472" t="s">
        <v>1011</v>
      </c>
    </row>
    <row r="473" spans="1:10" x14ac:dyDescent="0.2">
      <c r="A473" t="s">
        <v>948</v>
      </c>
      <c r="B473" s="2">
        <v>2000000000</v>
      </c>
      <c r="C473" s="1">
        <v>42866</v>
      </c>
      <c r="D473" t="s">
        <v>17</v>
      </c>
      <c r="E473" t="s">
        <v>42</v>
      </c>
      <c r="F473" t="s">
        <v>43</v>
      </c>
      <c r="G473" t="s">
        <v>33</v>
      </c>
      <c r="H473" s="3">
        <v>2012</v>
      </c>
      <c r="I473" s="7">
        <v>754000000</v>
      </c>
      <c r="J473" t="s">
        <v>949</v>
      </c>
    </row>
    <row r="474" spans="1:10" x14ac:dyDescent="0.2">
      <c r="A474" t="s">
        <v>1111</v>
      </c>
      <c r="B474" s="2">
        <v>2000000000</v>
      </c>
      <c r="C474" s="1">
        <v>42123</v>
      </c>
      <c r="D474" t="s">
        <v>124</v>
      </c>
      <c r="E474" t="s">
        <v>98</v>
      </c>
      <c r="F474" t="s">
        <v>19</v>
      </c>
      <c r="G474" t="s">
        <v>20</v>
      </c>
      <c r="H474" s="3">
        <v>2011</v>
      </c>
      <c r="I474" s="7">
        <v>325000000</v>
      </c>
      <c r="J474" t="s">
        <v>1112</v>
      </c>
    </row>
    <row r="475" spans="1:10" x14ac:dyDescent="0.2">
      <c r="A475" t="s">
        <v>950</v>
      </c>
      <c r="B475" s="2">
        <v>2000000000</v>
      </c>
      <c r="C475" s="1">
        <v>41975</v>
      </c>
      <c r="D475" t="s">
        <v>213</v>
      </c>
      <c r="E475" t="s">
        <v>69</v>
      </c>
      <c r="F475" t="s">
        <v>70</v>
      </c>
      <c r="G475" t="s">
        <v>14</v>
      </c>
      <c r="H475" s="3">
        <v>2007</v>
      </c>
      <c r="I475" s="7">
        <v>221000000</v>
      </c>
      <c r="J475" t="s">
        <v>951</v>
      </c>
    </row>
    <row r="476" spans="1:10" x14ac:dyDescent="0.2">
      <c r="A476" t="s">
        <v>1289</v>
      </c>
      <c r="B476" s="2">
        <v>2000000000</v>
      </c>
      <c r="C476" s="1">
        <v>43040</v>
      </c>
      <c r="D476" t="s">
        <v>36</v>
      </c>
      <c r="E476" t="s">
        <v>101</v>
      </c>
      <c r="F476" t="s">
        <v>19</v>
      </c>
      <c r="G476" t="s">
        <v>20</v>
      </c>
      <c r="H476" s="3">
        <v>2011</v>
      </c>
      <c r="I476" s="7">
        <v>349000000</v>
      </c>
      <c r="J476" t="s">
        <v>1290</v>
      </c>
    </row>
    <row r="477" spans="1:10" x14ac:dyDescent="0.2">
      <c r="A477" t="s">
        <v>1372</v>
      </c>
      <c r="B477" s="2">
        <v>2000000000</v>
      </c>
      <c r="C477" s="1">
        <v>44182</v>
      </c>
      <c r="D477" t="s">
        <v>46</v>
      </c>
      <c r="E477" t="s">
        <v>749</v>
      </c>
      <c r="F477" t="s">
        <v>19</v>
      </c>
      <c r="G477" t="s">
        <v>20</v>
      </c>
      <c r="H477" s="3">
        <v>2001</v>
      </c>
      <c r="I477" s="7" t="s">
        <v>570</v>
      </c>
      <c r="J477" t="s">
        <v>1373</v>
      </c>
    </row>
    <row r="478" spans="1:10" x14ac:dyDescent="0.2">
      <c r="A478" t="s">
        <v>1374</v>
      </c>
      <c r="B478" s="2">
        <v>2000000000</v>
      </c>
      <c r="C478" s="1">
        <v>44362</v>
      </c>
      <c r="D478" t="s">
        <v>36</v>
      </c>
      <c r="E478" t="s">
        <v>28</v>
      </c>
      <c r="F478" t="s">
        <v>19</v>
      </c>
      <c r="G478" t="s">
        <v>20</v>
      </c>
      <c r="H478" s="3">
        <v>2013</v>
      </c>
      <c r="I478" s="7">
        <v>342000000</v>
      </c>
      <c r="J478" t="s">
        <v>1375</v>
      </c>
    </row>
    <row r="479" spans="1:10" x14ac:dyDescent="0.2">
      <c r="A479" t="s">
        <v>1291</v>
      </c>
      <c r="B479" s="2">
        <v>2000000000</v>
      </c>
      <c r="C479" s="1">
        <v>44634</v>
      </c>
      <c r="D479" t="s">
        <v>27</v>
      </c>
      <c r="E479" t="s">
        <v>1292</v>
      </c>
      <c r="F479" t="s">
        <v>19</v>
      </c>
      <c r="G479" t="s">
        <v>20</v>
      </c>
      <c r="H479" s="3">
        <v>2019</v>
      </c>
      <c r="I479" s="7">
        <v>268000000</v>
      </c>
      <c r="J479" t="s">
        <v>1293</v>
      </c>
    </row>
    <row r="480" spans="1:10" x14ac:dyDescent="0.2">
      <c r="A480" t="s">
        <v>1145</v>
      </c>
      <c r="B480" s="2">
        <v>2000000000</v>
      </c>
      <c r="C480" s="1">
        <v>44531</v>
      </c>
      <c r="D480" t="s">
        <v>36</v>
      </c>
      <c r="E480" t="s">
        <v>1146</v>
      </c>
      <c r="F480" t="s">
        <v>1147</v>
      </c>
      <c r="G480" t="s">
        <v>33</v>
      </c>
      <c r="H480" s="3">
        <v>2009</v>
      </c>
      <c r="I480" s="7">
        <v>902000000</v>
      </c>
      <c r="J480" t="s">
        <v>1148</v>
      </c>
    </row>
    <row r="481" spans="1:10" x14ac:dyDescent="0.2">
      <c r="A481" t="s">
        <v>927</v>
      </c>
      <c r="B481" s="2">
        <v>2000000000</v>
      </c>
      <c r="C481" s="1">
        <v>43290</v>
      </c>
      <c r="D481" t="s">
        <v>52</v>
      </c>
      <c r="E481" t="s">
        <v>12</v>
      </c>
      <c r="F481" t="s">
        <v>13</v>
      </c>
      <c r="G481" t="s">
        <v>14</v>
      </c>
      <c r="H481" s="3">
        <v>2010</v>
      </c>
      <c r="I481" s="7">
        <v>137000000</v>
      </c>
      <c r="J481" t="s">
        <v>928</v>
      </c>
    </row>
    <row r="482" spans="1:10" x14ac:dyDescent="0.2">
      <c r="A482" t="s">
        <v>1376</v>
      </c>
      <c r="B482" s="2">
        <v>2000000000</v>
      </c>
      <c r="C482" s="1">
        <v>44320</v>
      </c>
      <c r="D482" t="s">
        <v>36</v>
      </c>
      <c r="E482" t="s">
        <v>388</v>
      </c>
      <c r="F482" t="s">
        <v>19</v>
      </c>
      <c r="G482" t="s">
        <v>20</v>
      </c>
      <c r="H482" s="3">
        <v>2010</v>
      </c>
      <c r="I482" s="7">
        <v>550000000</v>
      </c>
      <c r="J482" t="s">
        <v>1377</v>
      </c>
    </row>
    <row r="483" spans="1:10" x14ac:dyDescent="0.2">
      <c r="A483" t="s">
        <v>1378</v>
      </c>
      <c r="B483" s="2">
        <v>2000000000</v>
      </c>
      <c r="C483" s="1">
        <v>43551</v>
      </c>
      <c r="D483" t="s">
        <v>201</v>
      </c>
      <c r="E483" t="s">
        <v>482</v>
      </c>
      <c r="F483" t="s">
        <v>19</v>
      </c>
      <c r="G483" t="s">
        <v>20</v>
      </c>
      <c r="H483" s="3">
        <v>2000</v>
      </c>
      <c r="I483" s="7">
        <v>545000000</v>
      </c>
      <c r="J483" t="s">
        <v>1379</v>
      </c>
    </row>
    <row r="484" spans="1:10" x14ac:dyDescent="0.2">
      <c r="A484" t="s">
        <v>1380</v>
      </c>
      <c r="B484" s="2">
        <v>2000000000</v>
      </c>
      <c r="C484" s="1">
        <v>43970</v>
      </c>
      <c r="D484" t="s">
        <v>213</v>
      </c>
      <c r="E484" t="s">
        <v>12</v>
      </c>
      <c r="F484" t="s">
        <v>13</v>
      </c>
      <c r="G484" t="s">
        <v>14</v>
      </c>
      <c r="H484" s="3">
        <v>2014</v>
      </c>
      <c r="I484" s="7">
        <v>614000000</v>
      </c>
      <c r="J484" t="s">
        <v>1381</v>
      </c>
    </row>
    <row r="485" spans="1:10" x14ac:dyDescent="0.2">
      <c r="A485" t="s">
        <v>1203</v>
      </c>
      <c r="B485" s="2">
        <v>2000000000</v>
      </c>
      <c r="C485" s="1">
        <v>43578</v>
      </c>
      <c r="D485" t="s">
        <v>46</v>
      </c>
      <c r="E485" t="s">
        <v>28</v>
      </c>
      <c r="F485" t="s">
        <v>19</v>
      </c>
      <c r="G485" t="s">
        <v>20</v>
      </c>
      <c r="H485" s="3">
        <v>2013</v>
      </c>
      <c r="I485" s="7">
        <v>417000000</v>
      </c>
      <c r="J485" t="s">
        <v>1204</v>
      </c>
    </row>
    <row r="486" spans="1:10" x14ac:dyDescent="0.2">
      <c r="A486" t="s">
        <v>1382</v>
      </c>
      <c r="B486" s="2">
        <v>2000000000</v>
      </c>
      <c r="C486" s="1">
        <v>44313</v>
      </c>
      <c r="D486" t="s">
        <v>97</v>
      </c>
      <c r="E486" t="s">
        <v>31</v>
      </c>
      <c r="F486" t="s">
        <v>32</v>
      </c>
      <c r="G486" t="s">
        <v>33</v>
      </c>
      <c r="H486" s="3">
        <v>2014</v>
      </c>
      <c r="I486" s="7">
        <v>569000000</v>
      </c>
      <c r="J486" t="s">
        <v>1383</v>
      </c>
    </row>
    <row r="487" spans="1:10" x14ac:dyDescent="0.2">
      <c r="A487" t="s">
        <v>1012</v>
      </c>
      <c r="B487" s="2">
        <v>2000000000</v>
      </c>
      <c r="C487" s="1">
        <v>44357</v>
      </c>
      <c r="D487" t="s">
        <v>124</v>
      </c>
      <c r="E487" t="s">
        <v>315</v>
      </c>
      <c r="F487" t="s">
        <v>316</v>
      </c>
      <c r="G487" t="s">
        <v>33</v>
      </c>
      <c r="H487" s="3">
        <v>2014</v>
      </c>
      <c r="I487" s="7">
        <v>466000000</v>
      </c>
      <c r="J487" t="s">
        <v>1013</v>
      </c>
    </row>
    <row r="488" spans="1:10" x14ac:dyDescent="0.2">
      <c r="A488" t="s">
        <v>1250</v>
      </c>
      <c r="B488" s="2">
        <v>2000000000</v>
      </c>
      <c r="C488" s="1">
        <v>43677</v>
      </c>
      <c r="D488" t="s">
        <v>11</v>
      </c>
      <c r="E488" t="s">
        <v>1251</v>
      </c>
      <c r="F488" t="s">
        <v>357</v>
      </c>
      <c r="G488" t="s">
        <v>14</v>
      </c>
      <c r="H488" s="3">
        <v>2013</v>
      </c>
      <c r="I488" s="7">
        <v>305000000</v>
      </c>
      <c r="J488" t="s">
        <v>1252</v>
      </c>
    </row>
    <row r="489" spans="1:10" x14ac:dyDescent="0.2">
      <c r="A489" t="s">
        <v>1384</v>
      </c>
      <c r="B489" s="2">
        <v>2000000000</v>
      </c>
      <c r="C489" s="1">
        <v>43621</v>
      </c>
      <c r="D489" t="s">
        <v>46</v>
      </c>
      <c r="E489" t="s">
        <v>420</v>
      </c>
      <c r="F489" t="s">
        <v>421</v>
      </c>
      <c r="G489" t="s">
        <v>413</v>
      </c>
      <c r="H489" s="3">
        <v>2013</v>
      </c>
      <c r="I489" s="7">
        <v>507000000</v>
      </c>
      <c r="J489" t="s">
        <v>1385</v>
      </c>
    </row>
    <row r="490" spans="1:10" x14ac:dyDescent="0.2">
      <c r="A490" t="s">
        <v>1069</v>
      </c>
      <c r="B490" s="2">
        <v>2000000000</v>
      </c>
      <c r="C490" s="1">
        <v>44336</v>
      </c>
      <c r="D490" t="s">
        <v>36</v>
      </c>
      <c r="E490" t="s">
        <v>28</v>
      </c>
      <c r="F490" t="s">
        <v>19</v>
      </c>
      <c r="G490" t="s">
        <v>20</v>
      </c>
      <c r="H490" s="3">
        <v>2016</v>
      </c>
      <c r="I490" s="7">
        <v>204000000</v>
      </c>
      <c r="J490" t="s">
        <v>1070</v>
      </c>
    </row>
    <row r="491" spans="1:10" x14ac:dyDescent="0.2">
      <c r="A491" t="s">
        <v>1386</v>
      </c>
      <c r="B491" s="2">
        <v>2000000000</v>
      </c>
      <c r="C491" s="1">
        <v>44522</v>
      </c>
      <c r="D491" t="s">
        <v>36</v>
      </c>
      <c r="E491" t="s">
        <v>749</v>
      </c>
      <c r="F491" t="s">
        <v>19</v>
      </c>
      <c r="G491" t="s">
        <v>20</v>
      </c>
      <c r="H491" s="3">
        <v>2011</v>
      </c>
      <c r="I491" s="7">
        <v>315000000</v>
      </c>
      <c r="J491" t="s">
        <v>1387</v>
      </c>
    </row>
    <row r="492" spans="1:10" x14ac:dyDescent="0.2">
      <c r="A492" t="s">
        <v>1388</v>
      </c>
      <c r="B492" s="2">
        <v>2000000000</v>
      </c>
      <c r="C492" s="1">
        <v>44389</v>
      </c>
      <c r="D492" t="s">
        <v>27</v>
      </c>
      <c r="E492" t="s">
        <v>1389</v>
      </c>
      <c r="F492" t="s">
        <v>400</v>
      </c>
      <c r="G492" t="s">
        <v>33</v>
      </c>
      <c r="H492" s="3">
        <v>2015</v>
      </c>
      <c r="I492" s="7">
        <v>448000000</v>
      </c>
      <c r="J492" t="s">
        <v>1390</v>
      </c>
    </row>
    <row r="493" spans="1:10" x14ac:dyDescent="0.2">
      <c r="A493" t="s">
        <v>1014</v>
      </c>
      <c r="B493" s="2">
        <v>2000000000</v>
      </c>
      <c r="C493" s="1">
        <v>44510</v>
      </c>
      <c r="D493" t="s">
        <v>36</v>
      </c>
      <c r="E493" t="s">
        <v>101</v>
      </c>
      <c r="F493" t="s">
        <v>19</v>
      </c>
      <c r="G493" t="s">
        <v>20</v>
      </c>
      <c r="H493" s="3">
        <v>2016</v>
      </c>
      <c r="I493" s="7">
        <v>245000000</v>
      </c>
      <c r="J493" t="s">
        <v>1015</v>
      </c>
    </row>
    <row r="494" spans="1:10" x14ac:dyDescent="0.2">
      <c r="A494" t="s">
        <v>1391</v>
      </c>
      <c r="B494" s="2">
        <v>2000000000</v>
      </c>
      <c r="C494" s="1">
        <v>43608</v>
      </c>
      <c r="D494" t="s">
        <v>156</v>
      </c>
      <c r="E494" t="s">
        <v>12</v>
      </c>
      <c r="F494" t="s">
        <v>13</v>
      </c>
      <c r="G494" t="s">
        <v>14</v>
      </c>
      <c r="H494" s="3">
        <v>2010</v>
      </c>
      <c r="I494" s="7">
        <v>503000000</v>
      </c>
      <c r="J494" t="s">
        <v>1392</v>
      </c>
    </row>
    <row r="495" spans="1:10" x14ac:dyDescent="0.2">
      <c r="A495" t="s">
        <v>1393</v>
      </c>
      <c r="B495" s="2">
        <v>2000000000</v>
      </c>
      <c r="C495" s="1">
        <v>41933</v>
      </c>
      <c r="D495" t="s">
        <v>124</v>
      </c>
      <c r="E495" t="s">
        <v>1394</v>
      </c>
      <c r="F495" t="s">
        <v>19</v>
      </c>
      <c r="G495" t="s">
        <v>20</v>
      </c>
      <c r="H495" s="3">
        <v>2010</v>
      </c>
      <c r="I495" s="7">
        <v>3000000000</v>
      </c>
      <c r="J495" t="s">
        <v>1395</v>
      </c>
    </row>
    <row r="496" spans="1:10" x14ac:dyDescent="0.2">
      <c r="A496" t="s">
        <v>1016</v>
      </c>
      <c r="B496" s="2">
        <v>2000000000</v>
      </c>
      <c r="C496" s="1">
        <v>44454</v>
      </c>
      <c r="D496" t="s">
        <v>52</v>
      </c>
      <c r="E496" t="s">
        <v>1017</v>
      </c>
      <c r="F496" t="s">
        <v>43</v>
      </c>
      <c r="G496" t="s">
        <v>33</v>
      </c>
      <c r="H496" s="3">
        <v>2011</v>
      </c>
      <c r="I496" s="7">
        <v>310000000</v>
      </c>
      <c r="J496" t="s">
        <v>1018</v>
      </c>
    </row>
    <row r="497" spans="1:10" x14ac:dyDescent="0.2">
      <c r="A497" t="s">
        <v>1294</v>
      </c>
      <c r="B497" s="2">
        <v>2000000000</v>
      </c>
      <c r="C497" s="1">
        <v>44495</v>
      </c>
      <c r="D497" t="s">
        <v>36</v>
      </c>
      <c r="E497" t="s">
        <v>277</v>
      </c>
      <c r="F497" t="s">
        <v>19</v>
      </c>
      <c r="G497" t="s">
        <v>20</v>
      </c>
      <c r="H497" s="3">
        <v>2013</v>
      </c>
      <c r="I497" s="7">
        <v>507000000</v>
      </c>
      <c r="J497" t="s">
        <v>1295</v>
      </c>
    </row>
    <row r="498" spans="1:10" x14ac:dyDescent="0.2">
      <c r="A498" t="s">
        <v>1113</v>
      </c>
      <c r="B498" s="2">
        <v>2000000000</v>
      </c>
      <c r="C498" s="1">
        <v>44380</v>
      </c>
      <c r="D498" t="s">
        <v>27</v>
      </c>
      <c r="E498" t="s">
        <v>28</v>
      </c>
      <c r="F498" t="s">
        <v>19</v>
      </c>
      <c r="G498" t="s">
        <v>20</v>
      </c>
      <c r="H498" s="3">
        <v>2019</v>
      </c>
      <c r="I498" s="7">
        <v>152000000</v>
      </c>
      <c r="J498" t="s">
        <v>1114</v>
      </c>
    </row>
    <row r="499" spans="1:10" x14ac:dyDescent="0.2">
      <c r="A499" t="s">
        <v>952</v>
      </c>
      <c r="B499" s="2">
        <v>2000000000</v>
      </c>
      <c r="C499" s="1">
        <v>42397</v>
      </c>
      <c r="D499" t="s">
        <v>97</v>
      </c>
      <c r="E499" t="s">
        <v>953</v>
      </c>
      <c r="F499" t="s">
        <v>666</v>
      </c>
      <c r="G499" t="s">
        <v>33</v>
      </c>
      <c r="H499" s="3">
        <v>2012</v>
      </c>
      <c r="I499" s="7">
        <v>340000000</v>
      </c>
      <c r="J499" t="s">
        <v>954</v>
      </c>
    </row>
    <row r="500" spans="1:10" x14ac:dyDescent="0.2">
      <c r="A500" t="s">
        <v>1396</v>
      </c>
      <c r="B500" s="2">
        <v>2000000000</v>
      </c>
      <c r="C500" s="1">
        <v>44307</v>
      </c>
      <c r="D500" t="s">
        <v>23</v>
      </c>
      <c r="E500" t="s">
        <v>1397</v>
      </c>
      <c r="F500" t="s">
        <v>19</v>
      </c>
      <c r="G500" t="s">
        <v>20</v>
      </c>
      <c r="H500" s="3">
        <v>2018</v>
      </c>
      <c r="I500" s="7">
        <v>527000000</v>
      </c>
      <c r="J500" t="s">
        <v>1398</v>
      </c>
    </row>
    <row r="501" spans="1:10" x14ac:dyDescent="0.2">
      <c r="A501" t="s">
        <v>1071</v>
      </c>
      <c r="B501" s="2">
        <v>2000000000</v>
      </c>
      <c r="C501" s="1">
        <v>44454</v>
      </c>
      <c r="D501" t="s">
        <v>36</v>
      </c>
      <c r="E501" t="s">
        <v>69</v>
      </c>
      <c r="F501" t="s">
        <v>70</v>
      </c>
      <c r="G501" t="s">
        <v>14</v>
      </c>
      <c r="H501" s="3">
        <v>2018</v>
      </c>
      <c r="I501" s="7">
        <v>376000000</v>
      </c>
      <c r="J501" t="s">
        <v>1072</v>
      </c>
    </row>
    <row r="502" spans="1:10" x14ac:dyDescent="0.2">
      <c r="A502" t="s">
        <v>1399</v>
      </c>
      <c r="B502" s="2">
        <v>2000000000</v>
      </c>
      <c r="C502" s="1">
        <v>44475</v>
      </c>
      <c r="D502" t="s">
        <v>27</v>
      </c>
      <c r="E502" t="s">
        <v>28</v>
      </c>
      <c r="F502" t="s">
        <v>19</v>
      </c>
      <c r="G502" t="s">
        <v>20</v>
      </c>
      <c r="H502" s="3">
        <v>2018</v>
      </c>
      <c r="I502" s="7">
        <v>183000000</v>
      </c>
      <c r="J502" t="s">
        <v>1400</v>
      </c>
    </row>
    <row r="503" spans="1:10" x14ac:dyDescent="0.2">
      <c r="A503" t="s">
        <v>1019</v>
      </c>
      <c r="B503" s="2">
        <v>2000000000</v>
      </c>
      <c r="C503" s="1">
        <v>44315</v>
      </c>
      <c r="D503" t="s">
        <v>11</v>
      </c>
      <c r="E503" t="s">
        <v>257</v>
      </c>
      <c r="F503" t="s">
        <v>19</v>
      </c>
      <c r="G503" t="s">
        <v>20</v>
      </c>
      <c r="H503" s="3">
        <v>2013</v>
      </c>
      <c r="I503" s="7">
        <v>192000000</v>
      </c>
      <c r="J503" t="s">
        <v>1020</v>
      </c>
    </row>
    <row r="504" spans="1:10" x14ac:dyDescent="0.2">
      <c r="A504" t="s">
        <v>1213</v>
      </c>
      <c r="B504" s="2">
        <v>2000000000</v>
      </c>
      <c r="C504" s="1">
        <v>44540</v>
      </c>
      <c r="D504" t="s">
        <v>27</v>
      </c>
      <c r="E504" t="s">
        <v>881</v>
      </c>
      <c r="F504" t="s">
        <v>882</v>
      </c>
      <c r="G504" t="s">
        <v>14</v>
      </c>
      <c r="H504" s="3">
        <v>2013</v>
      </c>
      <c r="I504" s="7">
        <v>434000000</v>
      </c>
      <c r="J504" t="s">
        <v>1214</v>
      </c>
    </row>
    <row r="505" spans="1:10" x14ac:dyDescent="0.2">
      <c r="A505" t="s">
        <v>1296</v>
      </c>
      <c r="B505" s="2">
        <v>2000000000</v>
      </c>
      <c r="C505" s="1">
        <v>44377</v>
      </c>
      <c r="D505" t="s">
        <v>11</v>
      </c>
      <c r="E505" t="s">
        <v>198</v>
      </c>
      <c r="F505" t="s">
        <v>19</v>
      </c>
      <c r="G505" t="s">
        <v>20</v>
      </c>
      <c r="H505" s="3">
        <v>2016</v>
      </c>
      <c r="I505" s="7">
        <v>305000000</v>
      </c>
      <c r="J505" t="s">
        <v>1297</v>
      </c>
    </row>
    <row r="506" spans="1:10" x14ac:dyDescent="0.2">
      <c r="A506" t="s">
        <v>1021</v>
      </c>
      <c r="B506" s="2">
        <v>2000000000</v>
      </c>
      <c r="C506" s="1">
        <v>41312</v>
      </c>
      <c r="D506" t="s">
        <v>52</v>
      </c>
      <c r="E506" t="s">
        <v>1022</v>
      </c>
      <c r="F506" t="s">
        <v>19</v>
      </c>
      <c r="G506" t="s">
        <v>20</v>
      </c>
      <c r="H506" s="3">
        <v>2004</v>
      </c>
      <c r="I506" s="7">
        <v>211000000</v>
      </c>
      <c r="J506" t="s">
        <v>1023</v>
      </c>
    </row>
    <row r="507" spans="1:10" x14ac:dyDescent="0.2">
      <c r="A507" t="s">
        <v>1401</v>
      </c>
      <c r="B507" s="2">
        <v>2000000000</v>
      </c>
      <c r="C507" s="1">
        <v>44397</v>
      </c>
      <c r="D507" t="s">
        <v>36</v>
      </c>
      <c r="E507" t="s">
        <v>28</v>
      </c>
      <c r="F507" t="s">
        <v>19</v>
      </c>
      <c r="G507" t="s">
        <v>20</v>
      </c>
      <c r="H507" s="3">
        <v>2011</v>
      </c>
      <c r="I507" s="7">
        <v>192000000</v>
      </c>
      <c r="J507" t="s">
        <v>1402</v>
      </c>
    </row>
    <row r="508" spans="1:10" x14ac:dyDescent="0.2">
      <c r="A508" t="s">
        <v>1240</v>
      </c>
      <c r="B508" s="2">
        <v>2000000000</v>
      </c>
      <c r="C508" s="1">
        <v>43780</v>
      </c>
      <c r="D508" t="s">
        <v>23</v>
      </c>
      <c r="E508" t="s">
        <v>189</v>
      </c>
      <c r="F508" t="s">
        <v>190</v>
      </c>
      <c r="G508" t="s">
        <v>14</v>
      </c>
      <c r="H508" s="3">
        <v>2001</v>
      </c>
      <c r="I508" s="7">
        <v>287000000</v>
      </c>
      <c r="J508" t="s">
        <v>571</v>
      </c>
    </row>
    <row r="509" spans="1:10" x14ac:dyDescent="0.2">
      <c r="A509" t="s">
        <v>1298</v>
      </c>
      <c r="B509" s="2">
        <v>2000000000</v>
      </c>
      <c r="C509" s="1">
        <v>44209</v>
      </c>
      <c r="D509" t="s">
        <v>27</v>
      </c>
      <c r="E509" t="s">
        <v>874</v>
      </c>
      <c r="F509" t="s">
        <v>19</v>
      </c>
      <c r="G509" t="s">
        <v>20</v>
      </c>
      <c r="H509" s="3">
        <v>2010</v>
      </c>
      <c r="I509" s="7">
        <v>450000000</v>
      </c>
      <c r="J509" t="s">
        <v>1299</v>
      </c>
    </row>
    <row r="510" spans="1:10" x14ac:dyDescent="0.2">
      <c r="A510" t="s">
        <v>1403</v>
      </c>
      <c r="B510" s="2">
        <v>2000000000</v>
      </c>
      <c r="C510" s="1">
        <v>44501</v>
      </c>
      <c r="D510" t="s">
        <v>27</v>
      </c>
      <c r="E510" t="s">
        <v>1404</v>
      </c>
      <c r="F510" t="s">
        <v>1405</v>
      </c>
      <c r="G510" t="s">
        <v>14</v>
      </c>
      <c r="H510" s="3">
        <v>2015</v>
      </c>
      <c r="I510" s="7">
        <v>475000000</v>
      </c>
      <c r="J510" t="s">
        <v>1406</v>
      </c>
    </row>
    <row r="511" spans="1:10" x14ac:dyDescent="0.2">
      <c r="A511" t="s">
        <v>1407</v>
      </c>
      <c r="B511" s="2">
        <v>2000000000</v>
      </c>
      <c r="C511" s="1">
        <v>44364</v>
      </c>
      <c r="D511" t="s">
        <v>52</v>
      </c>
      <c r="E511" t="s">
        <v>236</v>
      </c>
      <c r="F511" t="s">
        <v>19</v>
      </c>
      <c r="G511" t="s">
        <v>20</v>
      </c>
      <c r="H511" s="3">
        <v>2007</v>
      </c>
      <c r="I511" s="7">
        <v>408000000</v>
      </c>
      <c r="J511" t="s">
        <v>1408</v>
      </c>
    </row>
    <row r="512" spans="1:10" x14ac:dyDescent="0.2">
      <c r="A512" t="s">
        <v>1409</v>
      </c>
      <c r="B512" s="2">
        <v>2000000000</v>
      </c>
      <c r="C512" s="1">
        <v>44517</v>
      </c>
      <c r="D512" t="s">
        <v>36</v>
      </c>
      <c r="E512" t="s">
        <v>28</v>
      </c>
      <c r="F512" t="s">
        <v>19</v>
      </c>
      <c r="G512" t="s">
        <v>20</v>
      </c>
      <c r="H512" s="3">
        <v>2014</v>
      </c>
      <c r="I512" s="7">
        <v>202000000</v>
      </c>
      <c r="J512" t="s">
        <v>1410</v>
      </c>
    </row>
    <row r="513" spans="1:10" x14ac:dyDescent="0.2">
      <c r="A513" t="s">
        <v>1024</v>
      </c>
      <c r="B513" s="2">
        <v>2000000000</v>
      </c>
      <c r="C513" s="1">
        <v>44361</v>
      </c>
      <c r="D513" t="s">
        <v>124</v>
      </c>
      <c r="E513" t="s">
        <v>356</v>
      </c>
      <c r="F513" t="s">
        <v>357</v>
      </c>
      <c r="G513" t="s">
        <v>14</v>
      </c>
      <c r="H513" s="3">
        <v>2018</v>
      </c>
      <c r="I513" s="7">
        <v>203000000</v>
      </c>
      <c r="J513" t="s">
        <v>1025</v>
      </c>
    </row>
    <row r="514" spans="1:10" x14ac:dyDescent="0.2">
      <c r="A514" t="s">
        <v>955</v>
      </c>
      <c r="B514" s="2">
        <v>2000000000</v>
      </c>
      <c r="C514" s="1">
        <v>44466</v>
      </c>
      <c r="D514" t="s">
        <v>46</v>
      </c>
      <c r="F514" t="s">
        <v>465</v>
      </c>
      <c r="G514" t="s">
        <v>14</v>
      </c>
      <c r="H514" s="3">
        <v>2014</v>
      </c>
      <c r="I514" s="7">
        <v>975000000</v>
      </c>
      <c r="J514" t="s">
        <v>956</v>
      </c>
    </row>
    <row r="515" spans="1:10" x14ac:dyDescent="0.2">
      <c r="A515" t="s">
        <v>1026</v>
      </c>
      <c r="B515" s="2">
        <v>2000000000</v>
      </c>
      <c r="C515" s="1">
        <v>44403</v>
      </c>
      <c r="D515" t="s">
        <v>701</v>
      </c>
      <c r="E515" t="s">
        <v>1027</v>
      </c>
      <c r="F515" t="s">
        <v>1028</v>
      </c>
      <c r="G515" t="s">
        <v>413</v>
      </c>
      <c r="H515" s="3">
        <v>2015</v>
      </c>
      <c r="I515" s="7">
        <v>370000000</v>
      </c>
      <c r="J515" t="s">
        <v>1029</v>
      </c>
    </row>
    <row r="516" spans="1:10" x14ac:dyDescent="0.2">
      <c r="A516" t="s">
        <v>1241</v>
      </c>
      <c r="B516" s="2">
        <v>2000000000</v>
      </c>
      <c r="C516" s="1">
        <v>43153</v>
      </c>
      <c r="D516" t="s">
        <v>17</v>
      </c>
      <c r="E516" t="s">
        <v>1242</v>
      </c>
      <c r="F516" t="s">
        <v>149</v>
      </c>
      <c r="G516" t="s">
        <v>33</v>
      </c>
      <c r="H516" s="3">
        <v>2016</v>
      </c>
      <c r="I516" s="7">
        <v>550000000</v>
      </c>
      <c r="J516" t="s">
        <v>1243</v>
      </c>
    </row>
    <row r="517" spans="1:10" x14ac:dyDescent="0.2">
      <c r="A517" t="s">
        <v>1411</v>
      </c>
      <c r="B517" s="2">
        <v>2000000000</v>
      </c>
      <c r="C517" s="1">
        <v>43528</v>
      </c>
      <c r="D517" t="s">
        <v>17</v>
      </c>
      <c r="E517" t="s">
        <v>1412</v>
      </c>
      <c r="F517" t="s">
        <v>1413</v>
      </c>
      <c r="G517" t="s">
        <v>33</v>
      </c>
      <c r="H517" s="3">
        <v>2012</v>
      </c>
      <c r="I517" s="7">
        <v>285000000</v>
      </c>
      <c r="J517" t="s">
        <v>1414</v>
      </c>
    </row>
    <row r="518" spans="1:10" x14ac:dyDescent="0.2">
      <c r="A518" t="s">
        <v>1205</v>
      </c>
      <c r="B518" s="2">
        <v>2000000000</v>
      </c>
      <c r="C518" s="1">
        <v>44406</v>
      </c>
      <c r="D518" t="s">
        <v>36</v>
      </c>
      <c r="E518" t="s">
        <v>1206</v>
      </c>
      <c r="F518" t="s">
        <v>408</v>
      </c>
      <c r="G518" t="s">
        <v>33</v>
      </c>
      <c r="H518" s="3">
        <v>2005</v>
      </c>
      <c r="I518" s="7">
        <v>229000000</v>
      </c>
      <c r="J518" t="s">
        <v>1207</v>
      </c>
    </row>
    <row r="519" spans="1:10" x14ac:dyDescent="0.2">
      <c r="A519" t="s">
        <v>1030</v>
      </c>
      <c r="B519" s="2">
        <v>2000000000</v>
      </c>
      <c r="C519" s="1">
        <v>44545</v>
      </c>
      <c r="D519" t="s">
        <v>23</v>
      </c>
      <c r="E519" t="s">
        <v>1031</v>
      </c>
      <c r="F519" t="s">
        <v>421</v>
      </c>
      <c r="G519" t="s">
        <v>413</v>
      </c>
      <c r="H519" s="3">
        <v>2015</v>
      </c>
      <c r="I519" s="7">
        <v>320000000</v>
      </c>
      <c r="J519" t="s">
        <v>1032</v>
      </c>
    </row>
    <row r="520" spans="1:10" x14ac:dyDescent="0.2">
      <c r="A520" t="s">
        <v>1415</v>
      </c>
      <c r="B520" s="2">
        <v>2000000000</v>
      </c>
      <c r="C520" s="1">
        <v>44431</v>
      </c>
      <c r="D520" t="s">
        <v>27</v>
      </c>
      <c r="E520" t="s">
        <v>1416</v>
      </c>
      <c r="F520" t="s">
        <v>1417</v>
      </c>
      <c r="G520" t="s">
        <v>1195</v>
      </c>
      <c r="H520" s="3">
        <v>2018</v>
      </c>
      <c r="I520" s="7">
        <v>570000000</v>
      </c>
      <c r="J520" t="s">
        <v>1418</v>
      </c>
    </row>
    <row r="521" spans="1:10" x14ac:dyDescent="0.2">
      <c r="A521" t="s">
        <v>1253</v>
      </c>
      <c r="B521" s="2">
        <v>2000000000</v>
      </c>
      <c r="C521" s="1">
        <v>44462</v>
      </c>
      <c r="D521" t="s">
        <v>124</v>
      </c>
      <c r="E521" t="s">
        <v>101</v>
      </c>
      <c r="F521" t="s">
        <v>19</v>
      </c>
      <c r="G521" t="s">
        <v>20</v>
      </c>
      <c r="H521" s="3">
        <v>2016</v>
      </c>
      <c r="I521" s="7">
        <v>240000000</v>
      </c>
      <c r="J521" t="s">
        <v>1254</v>
      </c>
    </row>
    <row r="522" spans="1:10" x14ac:dyDescent="0.2">
      <c r="A522" t="s">
        <v>1149</v>
      </c>
      <c r="B522" s="2">
        <v>2000000000</v>
      </c>
      <c r="C522" s="1">
        <v>44637</v>
      </c>
      <c r="D522" t="s">
        <v>36</v>
      </c>
      <c r="E522" t="s">
        <v>28</v>
      </c>
      <c r="F522" t="s">
        <v>19</v>
      </c>
      <c r="G522" t="s">
        <v>20</v>
      </c>
      <c r="H522" s="3">
        <v>2019</v>
      </c>
      <c r="I522" s="7">
        <v>179000000</v>
      </c>
      <c r="J522" t="s">
        <v>1150</v>
      </c>
    </row>
    <row r="523" spans="1:10" x14ac:dyDescent="0.2">
      <c r="A523" t="s">
        <v>1033</v>
      </c>
      <c r="B523" s="2">
        <v>2000000000</v>
      </c>
      <c r="C523" s="1">
        <v>44279</v>
      </c>
      <c r="D523" t="s">
        <v>27</v>
      </c>
      <c r="E523" t="s">
        <v>1034</v>
      </c>
      <c r="F523" t="s">
        <v>19</v>
      </c>
      <c r="G523" t="s">
        <v>20</v>
      </c>
      <c r="H523" s="3">
        <v>2020</v>
      </c>
      <c r="I523" s="7">
        <v>217000000</v>
      </c>
      <c r="J523" t="s">
        <v>1035</v>
      </c>
    </row>
    <row r="524" spans="1:10" x14ac:dyDescent="0.2">
      <c r="A524" t="s">
        <v>929</v>
      </c>
      <c r="B524" s="2">
        <v>2000000000</v>
      </c>
      <c r="C524" s="1">
        <v>43999</v>
      </c>
      <c r="D524" t="s">
        <v>27</v>
      </c>
      <c r="E524" t="s">
        <v>356</v>
      </c>
      <c r="F524" t="s">
        <v>357</v>
      </c>
      <c r="G524" t="s">
        <v>14</v>
      </c>
      <c r="H524" s="3">
        <v>2015</v>
      </c>
      <c r="I524" s="7">
        <v>417000000</v>
      </c>
      <c r="J524" t="s">
        <v>930</v>
      </c>
    </row>
    <row r="525" spans="1:10" x14ac:dyDescent="0.2">
      <c r="A525" t="s">
        <v>957</v>
      </c>
      <c r="B525" s="2">
        <v>2000000000</v>
      </c>
      <c r="C525" s="1">
        <v>44390</v>
      </c>
      <c r="D525" t="s">
        <v>36</v>
      </c>
      <c r="E525" t="s">
        <v>28</v>
      </c>
      <c r="F525" t="s">
        <v>19</v>
      </c>
      <c r="G525" t="s">
        <v>20</v>
      </c>
      <c r="H525" s="3">
        <v>2010</v>
      </c>
      <c r="I525" s="7">
        <v>200000000</v>
      </c>
      <c r="J525" t="s">
        <v>958</v>
      </c>
    </row>
    <row r="526" spans="1:10" x14ac:dyDescent="0.2">
      <c r="A526" t="s">
        <v>1036</v>
      </c>
      <c r="B526" s="2">
        <v>2000000000</v>
      </c>
      <c r="C526" s="1">
        <v>44557</v>
      </c>
      <c r="D526" t="s">
        <v>36</v>
      </c>
      <c r="E526" t="s">
        <v>746</v>
      </c>
      <c r="F526" t="s">
        <v>19</v>
      </c>
      <c r="G526" t="s">
        <v>20</v>
      </c>
      <c r="H526" s="3">
        <v>2016</v>
      </c>
      <c r="I526" s="7">
        <v>253000000</v>
      </c>
      <c r="J526" t="s">
        <v>1037</v>
      </c>
    </row>
    <row r="527" spans="1:10" x14ac:dyDescent="0.2">
      <c r="A527" t="s">
        <v>1217</v>
      </c>
      <c r="B527" s="2">
        <v>2000000000</v>
      </c>
      <c r="C527" s="1">
        <v>44475</v>
      </c>
      <c r="D527" t="s">
        <v>36</v>
      </c>
      <c r="E527" t="s">
        <v>874</v>
      </c>
      <c r="F527" t="s">
        <v>19</v>
      </c>
      <c r="G527" t="s">
        <v>20</v>
      </c>
      <c r="H527" s="3">
        <v>2013</v>
      </c>
      <c r="I527" s="7">
        <v>277000000</v>
      </c>
      <c r="J527" t="s">
        <v>1218</v>
      </c>
    </row>
    <row r="528" spans="1:10" x14ac:dyDescent="0.2">
      <c r="A528" t="s">
        <v>1182</v>
      </c>
      <c r="B528" s="2">
        <v>2000000000</v>
      </c>
      <c r="C528" s="1">
        <v>43395</v>
      </c>
      <c r="D528" t="s">
        <v>49</v>
      </c>
      <c r="E528" t="s">
        <v>28</v>
      </c>
      <c r="F528" t="s">
        <v>19</v>
      </c>
      <c r="G528" t="s">
        <v>20</v>
      </c>
      <c r="H528" s="3">
        <v>2007</v>
      </c>
      <c r="I528" s="7">
        <v>542000000</v>
      </c>
      <c r="J528" t="s">
        <v>1183</v>
      </c>
    </row>
    <row r="529" spans="1:10" x14ac:dyDescent="0.2">
      <c r="A529" t="s">
        <v>1115</v>
      </c>
      <c r="B529" s="2">
        <v>2000000000</v>
      </c>
      <c r="C529" s="1">
        <v>44315</v>
      </c>
      <c r="D529" t="s">
        <v>27</v>
      </c>
      <c r="E529" t="s">
        <v>101</v>
      </c>
      <c r="F529" t="s">
        <v>19</v>
      </c>
      <c r="G529" t="s">
        <v>20</v>
      </c>
      <c r="H529" s="3">
        <v>2012</v>
      </c>
      <c r="I529" s="7">
        <v>538000000</v>
      </c>
      <c r="J529" t="s">
        <v>1116</v>
      </c>
    </row>
    <row r="530" spans="1:10" x14ac:dyDescent="0.2">
      <c r="A530" t="s">
        <v>1300</v>
      </c>
      <c r="B530" s="2">
        <v>2000000000</v>
      </c>
      <c r="C530" s="1">
        <v>44567</v>
      </c>
      <c r="D530" t="s">
        <v>27</v>
      </c>
      <c r="E530" t="s">
        <v>42</v>
      </c>
      <c r="F530" t="s">
        <v>43</v>
      </c>
      <c r="G530" t="s">
        <v>33</v>
      </c>
      <c r="H530" s="3">
        <v>2016</v>
      </c>
      <c r="I530" s="7">
        <v>496000000</v>
      </c>
      <c r="J530" t="s">
        <v>1301</v>
      </c>
    </row>
    <row r="531" spans="1:10" x14ac:dyDescent="0.2">
      <c r="A531" t="s">
        <v>1038</v>
      </c>
      <c r="B531" s="2">
        <v>2000000000</v>
      </c>
      <c r="C531" s="1">
        <v>44454</v>
      </c>
      <c r="D531" t="s">
        <v>201</v>
      </c>
      <c r="E531" t="s">
        <v>28</v>
      </c>
      <c r="F531" t="s">
        <v>19</v>
      </c>
      <c r="G531" t="s">
        <v>20</v>
      </c>
      <c r="H531" s="3">
        <v>2018</v>
      </c>
      <c r="I531" s="7">
        <v>218000000</v>
      </c>
      <c r="J531" t="s">
        <v>1039</v>
      </c>
    </row>
    <row r="532" spans="1:10" x14ac:dyDescent="0.2">
      <c r="A532" t="s">
        <v>1419</v>
      </c>
      <c r="B532" s="2">
        <v>2000000000</v>
      </c>
      <c r="C532" s="1">
        <v>44335</v>
      </c>
      <c r="D532" t="s">
        <v>27</v>
      </c>
      <c r="E532" t="s">
        <v>482</v>
      </c>
      <c r="F532" t="s">
        <v>19</v>
      </c>
      <c r="G532" t="s">
        <v>20</v>
      </c>
      <c r="H532" s="3">
        <v>2019</v>
      </c>
      <c r="I532" s="7">
        <v>566000000</v>
      </c>
      <c r="J532" t="s">
        <v>1420</v>
      </c>
    </row>
    <row r="533" spans="1:10" x14ac:dyDescent="0.2">
      <c r="A533" t="s">
        <v>931</v>
      </c>
      <c r="B533" s="2">
        <v>2000000000</v>
      </c>
      <c r="C533" s="1">
        <v>43591</v>
      </c>
      <c r="D533" t="s">
        <v>27</v>
      </c>
      <c r="E533" t="s">
        <v>442</v>
      </c>
      <c r="F533" t="s">
        <v>70</v>
      </c>
      <c r="G533" t="s">
        <v>14</v>
      </c>
      <c r="H533" s="3">
        <v>2008</v>
      </c>
      <c r="I533" s="7">
        <v>634000000</v>
      </c>
      <c r="J533" t="s">
        <v>932</v>
      </c>
    </row>
    <row r="534" spans="1:10" x14ac:dyDescent="0.2">
      <c r="A534" t="s">
        <v>1421</v>
      </c>
      <c r="B534" s="2">
        <v>2000000000</v>
      </c>
      <c r="C534" s="1">
        <v>43237</v>
      </c>
      <c r="D534" t="s">
        <v>11</v>
      </c>
      <c r="E534" t="s">
        <v>1120</v>
      </c>
      <c r="F534" t="s">
        <v>1121</v>
      </c>
      <c r="G534" t="s">
        <v>14</v>
      </c>
      <c r="H534" s="3">
        <v>2014</v>
      </c>
      <c r="I534" s="7">
        <v>147000000</v>
      </c>
      <c r="J534" t="s">
        <v>1422</v>
      </c>
    </row>
    <row r="535" spans="1:10" x14ac:dyDescent="0.2">
      <c r="A535" t="s">
        <v>1184</v>
      </c>
      <c r="B535" s="2">
        <v>2000000000</v>
      </c>
      <c r="C535" s="1">
        <v>44594</v>
      </c>
      <c r="D535" t="s">
        <v>36</v>
      </c>
      <c r="E535" t="s">
        <v>28</v>
      </c>
      <c r="F535" t="s">
        <v>19</v>
      </c>
      <c r="G535" t="s">
        <v>20</v>
      </c>
      <c r="H535" s="3">
        <v>2014</v>
      </c>
      <c r="I535" s="7">
        <v>261000000</v>
      </c>
      <c r="J535" t="s">
        <v>1185</v>
      </c>
    </row>
    <row r="536" spans="1:10" x14ac:dyDescent="0.2">
      <c r="A536" t="s">
        <v>933</v>
      </c>
      <c r="B536" s="2">
        <v>2000000000</v>
      </c>
      <c r="C536" s="1">
        <v>42682</v>
      </c>
      <c r="D536" t="s">
        <v>49</v>
      </c>
      <c r="E536" t="s">
        <v>934</v>
      </c>
      <c r="F536" t="s">
        <v>935</v>
      </c>
      <c r="G536" t="s">
        <v>14</v>
      </c>
      <c r="H536" s="3">
        <v>1979</v>
      </c>
      <c r="I536" s="7">
        <v>556000000</v>
      </c>
      <c r="J536" t="s">
        <v>936</v>
      </c>
    </row>
    <row r="537" spans="1:10" x14ac:dyDescent="0.2">
      <c r="A537" t="s">
        <v>1423</v>
      </c>
      <c r="B537" s="2">
        <v>2000000000</v>
      </c>
      <c r="C537" s="1">
        <v>42846</v>
      </c>
      <c r="D537" t="s">
        <v>36</v>
      </c>
      <c r="E537" t="s">
        <v>198</v>
      </c>
      <c r="F537" t="s">
        <v>19</v>
      </c>
      <c r="G537" t="s">
        <v>20</v>
      </c>
      <c r="H537" s="3">
        <v>2009</v>
      </c>
      <c r="I537" s="7">
        <v>226000000</v>
      </c>
      <c r="J537" t="s">
        <v>1424</v>
      </c>
    </row>
    <row r="538" spans="1:10" x14ac:dyDescent="0.2">
      <c r="A538" t="s">
        <v>1302</v>
      </c>
      <c r="B538" s="2">
        <v>2000000000</v>
      </c>
      <c r="C538" s="1">
        <v>44322</v>
      </c>
      <c r="D538" t="s">
        <v>27</v>
      </c>
      <c r="E538" t="s">
        <v>293</v>
      </c>
      <c r="F538" t="s">
        <v>19</v>
      </c>
      <c r="G538" t="s">
        <v>20</v>
      </c>
      <c r="H538" s="3">
        <v>2017</v>
      </c>
      <c r="I538" s="7">
        <v>277000000</v>
      </c>
      <c r="J538" t="s">
        <v>1303</v>
      </c>
    </row>
    <row r="539" spans="1:10" x14ac:dyDescent="0.2">
      <c r="A539" t="s">
        <v>1425</v>
      </c>
      <c r="B539" s="2">
        <v>2000000000</v>
      </c>
      <c r="C539" s="1">
        <v>44068</v>
      </c>
      <c r="D539" t="s">
        <v>52</v>
      </c>
      <c r="E539" t="s">
        <v>198</v>
      </c>
      <c r="F539" t="s">
        <v>19</v>
      </c>
      <c r="G539" t="s">
        <v>20</v>
      </c>
      <c r="H539" s="3">
        <v>2011</v>
      </c>
      <c r="I539" s="7">
        <v>356000000</v>
      </c>
      <c r="J539" t="s">
        <v>1426</v>
      </c>
    </row>
    <row r="540" spans="1:10" x14ac:dyDescent="0.2">
      <c r="A540" t="s">
        <v>1244</v>
      </c>
      <c r="B540" s="2">
        <v>2000000000</v>
      </c>
      <c r="C540" s="1">
        <v>44418</v>
      </c>
      <c r="D540" t="s">
        <v>97</v>
      </c>
      <c r="E540" t="s">
        <v>160</v>
      </c>
      <c r="F540" t="s">
        <v>19</v>
      </c>
      <c r="G540" t="s">
        <v>20</v>
      </c>
      <c r="H540" s="3">
        <v>2012</v>
      </c>
      <c r="I540" s="7">
        <v>259000000</v>
      </c>
      <c r="J540" t="s">
        <v>1245</v>
      </c>
    </row>
    <row r="541" spans="1:10" x14ac:dyDescent="0.2">
      <c r="A541" t="s">
        <v>1186</v>
      </c>
      <c r="B541" s="2">
        <v>2000000000</v>
      </c>
      <c r="C541" s="1">
        <v>44504</v>
      </c>
      <c r="D541" t="s">
        <v>52</v>
      </c>
      <c r="E541" t="s">
        <v>257</v>
      </c>
      <c r="F541" t="s">
        <v>19</v>
      </c>
      <c r="G541" t="s">
        <v>20</v>
      </c>
      <c r="H541" s="3">
        <v>2011</v>
      </c>
      <c r="I541" s="7">
        <v>237000000</v>
      </c>
      <c r="J541" t="s">
        <v>1187</v>
      </c>
    </row>
    <row r="542" spans="1:10" x14ac:dyDescent="0.2">
      <c r="A542" t="s">
        <v>1268</v>
      </c>
      <c r="B542" s="2">
        <v>2000000000</v>
      </c>
      <c r="C542" s="1">
        <v>44552</v>
      </c>
      <c r="D542" t="s">
        <v>36</v>
      </c>
      <c r="E542" t="s">
        <v>28</v>
      </c>
      <c r="F542" t="s">
        <v>19</v>
      </c>
      <c r="G542" t="s">
        <v>20</v>
      </c>
      <c r="H542" s="3">
        <v>2000</v>
      </c>
      <c r="I542" s="7">
        <v>96000000</v>
      </c>
      <c r="J542" t="s">
        <v>571</v>
      </c>
    </row>
    <row r="543" spans="1:10" x14ac:dyDescent="0.2">
      <c r="A543" t="s">
        <v>1308</v>
      </c>
      <c r="B543" s="2">
        <v>2000000000</v>
      </c>
      <c r="C543" s="1">
        <v>44546</v>
      </c>
      <c r="D543" t="s">
        <v>36</v>
      </c>
      <c r="E543" t="s">
        <v>101</v>
      </c>
      <c r="F543" t="s">
        <v>19</v>
      </c>
      <c r="G543" t="s">
        <v>20</v>
      </c>
      <c r="H543" s="3">
        <v>2012</v>
      </c>
      <c r="I543" s="7">
        <v>487000000</v>
      </c>
      <c r="J543" t="s">
        <v>1309</v>
      </c>
    </row>
    <row r="544" spans="1:10" x14ac:dyDescent="0.2">
      <c r="A544" t="s">
        <v>1304</v>
      </c>
      <c r="B544" s="2">
        <v>2000000000</v>
      </c>
      <c r="C544" s="1">
        <v>44630</v>
      </c>
      <c r="D544" t="s">
        <v>27</v>
      </c>
      <c r="E544" t="s">
        <v>319</v>
      </c>
      <c r="F544" t="s">
        <v>19</v>
      </c>
      <c r="G544" t="s">
        <v>20</v>
      </c>
      <c r="H544" s="3">
        <v>2015</v>
      </c>
      <c r="I544" s="7">
        <v>365000000</v>
      </c>
      <c r="J544" t="s">
        <v>1305</v>
      </c>
    </row>
    <row r="545" spans="1:10" x14ac:dyDescent="0.2">
      <c r="A545" t="s">
        <v>1117</v>
      </c>
      <c r="B545" s="2">
        <v>2000000000</v>
      </c>
      <c r="C545" s="1">
        <v>44319</v>
      </c>
      <c r="D545" t="s">
        <v>36</v>
      </c>
      <c r="E545" t="s">
        <v>686</v>
      </c>
      <c r="F545" t="s">
        <v>38</v>
      </c>
      <c r="G545" t="s">
        <v>39</v>
      </c>
      <c r="H545" s="3">
        <v>2004</v>
      </c>
      <c r="I545" s="7">
        <v>222000000</v>
      </c>
      <c r="J545" t="s">
        <v>1118</v>
      </c>
    </row>
    <row r="546" spans="1:10" x14ac:dyDescent="0.2">
      <c r="A546" t="s">
        <v>959</v>
      </c>
      <c r="B546" s="2">
        <v>2000000000</v>
      </c>
      <c r="C546" s="1">
        <v>44539</v>
      </c>
      <c r="D546" t="s">
        <v>23</v>
      </c>
      <c r="E546" t="s">
        <v>208</v>
      </c>
      <c r="F546" t="s">
        <v>149</v>
      </c>
      <c r="G546" t="s">
        <v>33</v>
      </c>
      <c r="H546" s="3">
        <v>2020</v>
      </c>
      <c r="I546" s="7">
        <v>766000000</v>
      </c>
      <c r="J546" t="s">
        <v>960</v>
      </c>
    </row>
    <row r="547" spans="1:10" x14ac:dyDescent="0.2">
      <c r="A547" t="s">
        <v>1208</v>
      </c>
      <c r="B547" s="2">
        <v>2000000000</v>
      </c>
      <c r="C547" s="1">
        <v>43872</v>
      </c>
      <c r="D547" t="s">
        <v>17</v>
      </c>
      <c r="E547" t="s">
        <v>1209</v>
      </c>
      <c r="F547" t="s">
        <v>19</v>
      </c>
      <c r="G547" t="s">
        <v>20</v>
      </c>
      <c r="H547" s="3">
        <v>2010</v>
      </c>
      <c r="I547" s="7">
        <v>275000000</v>
      </c>
      <c r="J547" t="s">
        <v>1210</v>
      </c>
    </row>
    <row r="548" spans="1:10" x14ac:dyDescent="0.2">
      <c r="A548" t="s">
        <v>1119</v>
      </c>
      <c r="B548" s="2">
        <v>2000000000</v>
      </c>
      <c r="C548" s="1">
        <v>44355</v>
      </c>
      <c r="D548" t="s">
        <v>27</v>
      </c>
      <c r="E548" t="s">
        <v>1120</v>
      </c>
      <c r="F548" t="s">
        <v>1121</v>
      </c>
      <c r="G548" t="s">
        <v>14</v>
      </c>
      <c r="H548" s="3">
        <v>2013</v>
      </c>
      <c r="I548" s="7">
        <v>190000000</v>
      </c>
      <c r="J548" t="s">
        <v>1122</v>
      </c>
    </row>
    <row r="549" spans="1:10" x14ac:dyDescent="0.2">
      <c r="A549" t="s">
        <v>1427</v>
      </c>
      <c r="B549" s="2">
        <v>2000000000</v>
      </c>
      <c r="C549" s="1">
        <v>43682</v>
      </c>
      <c r="D549" t="s">
        <v>213</v>
      </c>
      <c r="E549" t="s">
        <v>1120</v>
      </c>
      <c r="F549" t="s">
        <v>1121</v>
      </c>
      <c r="G549" t="s">
        <v>14</v>
      </c>
      <c r="H549" s="3">
        <v>2012</v>
      </c>
      <c r="I549" s="7">
        <v>410000000</v>
      </c>
      <c r="J549" t="s">
        <v>1428</v>
      </c>
    </row>
    <row r="550" spans="1:10" x14ac:dyDescent="0.2">
      <c r="A550" t="s">
        <v>1040</v>
      </c>
      <c r="B550" s="2">
        <v>2000000000</v>
      </c>
      <c r="C550" s="1">
        <v>44397</v>
      </c>
      <c r="D550" t="s">
        <v>36</v>
      </c>
      <c r="E550" t="s">
        <v>28</v>
      </c>
      <c r="F550" t="s">
        <v>19</v>
      </c>
      <c r="G550" t="s">
        <v>20</v>
      </c>
      <c r="H550" s="3">
        <v>2010</v>
      </c>
      <c r="I550" s="7">
        <v>225000000</v>
      </c>
      <c r="J550" t="s">
        <v>1041</v>
      </c>
    </row>
    <row r="551" spans="1:10" x14ac:dyDescent="0.2">
      <c r="A551" t="s">
        <v>1042</v>
      </c>
      <c r="B551" s="2">
        <v>2000000000</v>
      </c>
      <c r="C551" s="1">
        <v>44341</v>
      </c>
      <c r="D551" t="s">
        <v>27</v>
      </c>
      <c r="E551" t="s">
        <v>28</v>
      </c>
      <c r="F551" t="s">
        <v>19</v>
      </c>
      <c r="G551" t="s">
        <v>20</v>
      </c>
      <c r="H551" s="3">
        <v>2012</v>
      </c>
      <c r="I551" s="7">
        <v>253000000</v>
      </c>
      <c r="J551" t="s">
        <v>1043</v>
      </c>
    </row>
    <row r="552" spans="1:10" x14ac:dyDescent="0.2">
      <c r="A552" t="s">
        <v>1151</v>
      </c>
      <c r="B552" s="2">
        <v>2000000000</v>
      </c>
      <c r="C552" s="1">
        <v>44390</v>
      </c>
      <c r="D552" t="s">
        <v>27</v>
      </c>
      <c r="E552" t="s">
        <v>208</v>
      </c>
      <c r="F552" t="s">
        <v>149</v>
      </c>
      <c r="G552" t="s">
        <v>33</v>
      </c>
      <c r="H552" s="3">
        <v>2016</v>
      </c>
      <c r="I552" s="7">
        <v>403000000</v>
      </c>
      <c r="J552" t="s">
        <v>1152</v>
      </c>
    </row>
    <row r="553" spans="1:10" x14ac:dyDescent="0.2">
      <c r="A553" t="s">
        <v>1044</v>
      </c>
      <c r="B553" s="2">
        <v>2000000000</v>
      </c>
      <c r="C553" s="1">
        <v>44449</v>
      </c>
      <c r="D553" t="s">
        <v>17</v>
      </c>
      <c r="E553" t="s">
        <v>811</v>
      </c>
      <c r="F553" t="s">
        <v>19</v>
      </c>
      <c r="G553" t="s">
        <v>20</v>
      </c>
      <c r="H553" s="3">
        <v>2016</v>
      </c>
      <c r="I553" s="7">
        <v>435000000</v>
      </c>
      <c r="J553" t="s">
        <v>1045</v>
      </c>
    </row>
    <row r="554" spans="1:10" x14ac:dyDescent="0.2">
      <c r="A554" t="s">
        <v>1219</v>
      </c>
      <c r="B554" s="2">
        <v>2000000000</v>
      </c>
      <c r="C554" s="1">
        <v>44524</v>
      </c>
      <c r="D554" t="s">
        <v>23</v>
      </c>
      <c r="E554" t="s">
        <v>157</v>
      </c>
      <c r="F554" t="s">
        <v>70</v>
      </c>
      <c r="G554" t="s">
        <v>14</v>
      </c>
      <c r="H554" s="3">
        <v>2015</v>
      </c>
      <c r="I554" s="7">
        <v>509000000</v>
      </c>
      <c r="J554" t="s">
        <v>1220</v>
      </c>
    </row>
    <row r="555" spans="1:10" x14ac:dyDescent="0.2">
      <c r="A555" t="s">
        <v>1188</v>
      </c>
      <c r="B555" s="2">
        <v>2000000000</v>
      </c>
      <c r="C555" s="1">
        <v>44608</v>
      </c>
      <c r="D555" t="s">
        <v>27</v>
      </c>
      <c r="E555" t="s">
        <v>293</v>
      </c>
      <c r="F555" t="s">
        <v>19</v>
      </c>
      <c r="G555" t="s">
        <v>20</v>
      </c>
      <c r="H555" s="3">
        <v>2019</v>
      </c>
      <c r="I555" s="7">
        <v>231000000</v>
      </c>
      <c r="J555" t="s">
        <v>1189</v>
      </c>
    </row>
    <row r="556" spans="1:10" x14ac:dyDescent="0.2">
      <c r="A556" t="s">
        <v>1429</v>
      </c>
      <c r="B556" s="2">
        <v>2000000000</v>
      </c>
      <c r="C556" s="1">
        <v>44455</v>
      </c>
      <c r="D556" t="s">
        <v>97</v>
      </c>
      <c r="E556" t="s">
        <v>101</v>
      </c>
      <c r="F556" t="s">
        <v>19</v>
      </c>
      <c r="G556" t="s">
        <v>20</v>
      </c>
      <c r="H556" s="3">
        <v>2016</v>
      </c>
      <c r="I556" s="7">
        <v>296000000</v>
      </c>
      <c r="J556" t="s">
        <v>1430</v>
      </c>
    </row>
    <row r="557" spans="1:10" x14ac:dyDescent="0.2">
      <c r="A557" t="s">
        <v>1080</v>
      </c>
      <c r="B557" s="2">
        <v>2000000000</v>
      </c>
      <c r="C557" s="1">
        <v>44335</v>
      </c>
      <c r="D557" t="s">
        <v>133</v>
      </c>
      <c r="E557" t="s">
        <v>301</v>
      </c>
      <c r="F557" t="s">
        <v>13</v>
      </c>
      <c r="G557" t="s">
        <v>14</v>
      </c>
      <c r="H557" s="3">
        <v>2014</v>
      </c>
      <c r="I557" s="7">
        <v>125000000</v>
      </c>
      <c r="J557" t="s">
        <v>912</v>
      </c>
    </row>
    <row r="558" spans="1:10" x14ac:dyDescent="0.2">
      <c r="A558" t="s">
        <v>1431</v>
      </c>
      <c r="B558" s="2">
        <v>2000000000</v>
      </c>
      <c r="C558" s="1">
        <v>44517</v>
      </c>
      <c r="D558" t="s">
        <v>201</v>
      </c>
      <c r="E558" t="s">
        <v>1432</v>
      </c>
      <c r="F558" t="s">
        <v>357</v>
      </c>
      <c r="G558" t="s">
        <v>14</v>
      </c>
      <c r="H558" s="3">
        <v>2018</v>
      </c>
      <c r="I558" s="7">
        <v>161000000</v>
      </c>
      <c r="J558" t="s">
        <v>1433</v>
      </c>
    </row>
    <row r="559" spans="1:10" x14ac:dyDescent="0.2">
      <c r="A559" t="s">
        <v>1310</v>
      </c>
      <c r="B559" s="2">
        <v>2000000000</v>
      </c>
      <c r="C559" s="1">
        <v>44263</v>
      </c>
      <c r="D559" t="s">
        <v>27</v>
      </c>
      <c r="E559" t="s">
        <v>42</v>
      </c>
      <c r="F559" t="s">
        <v>43</v>
      </c>
      <c r="G559" t="s">
        <v>33</v>
      </c>
      <c r="H559" s="3">
        <v>2014</v>
      </c>
      <c r="I559" s="7">
        <v>791000000</v>
      </c>
      <c r="J559" t="s">
        <v>1311</v>
      </c>
    </row>
    <row r="560" spans="1:10" x14ac:dyDescent="0.2">
      <c r="A560" t="s">
        <v>1046</v>
      </c>
      <c r="B560" s="2">
        <v>2000000000</v>
      </c>
      <c r="C560" s="1">
        <v>44565</v>
      </c>
      <c r="D560" t="s">
        <v>17</v>
      </c>
      <c r="E560" t="s">
        <v>1047</v>
      </c>
      <c r="F560" t="s">
        <v>357</v>
      </c>
      <c r="G560" t="s">
        <v>14</v>
      </c>
      <c r="H560" s="3">
        <v>2012</v>
      </c>
      <c r="I560" s="7">
        <v>190000000</v>
      </c>
      <c r="J560" t="s">
        <v>1048</v>
      </c>
    </row>
    <row r="561" spans="1:10" x14ac:dyDescent="0.2">
      <c r="A561" t="s">
        <v>1049</v>
      </c>
      <c r="B561" s="2">
        <v>2000000000</v>
      </c>
      <c r="C561" s="1">
        <v>44151</v>
      </c>
      <c r="D561" t="s">
        <v>36</v>
      </c>
      <c r="E561" t="s">
        <v>28</v>
      </c>
      <c r="F561" t="s">
        <v>19</v>
      </c>
      <c r="G561" t="s">
        <v>20</v>
      </c>
      <c r="H561" s="3">
        <v>2009</v>
      </c>
      <c r="I561" s="7">
        <v>152000000</v>
      </c>
      <c r="J561" t="s">
        <v>1050</v>
      </c>
    </row>
    <row r="562" spans="1:10" x14ac:dyDescent="0.2">
      <c r="A562" t="s">
        <v>1434</v>
      </c>
      <c r="B562" s="2">
        <v>2000000000</v>
      </c>
      <c r="C562" s="1">
        <v>44522</v>
      </c>
      <c r="D562" t="s">
        <v>97</v>
      </c>
      <c r="E562" t="s">
        <v>101</v>
      </c>
      <c r="F562" t="s">
        <v>19</v>
      </c>
      <c r="G562" t="s">
        <v>20</v>
      </c>
      <c r="H562" s="3">
        <v>2015</v>
      </c>
      <c r="I562" s="7">
        <v>296000000</v>
      </c>
      <c r="J562" t="s">
        <v>1435</v>
      </c>
    </row>
    <row r="563" spans="1:10" x14ac:dyDescent="0.2">
      <c r="A563" t="s">
        <v>1051</v>
      </c>
      <c r="B563" s="2">
        <v>2000000000</v>
      </c>
      <c r="C563" s="1">
        <v>44608</v>
      </c>
      <c r="D563" t="s">
        <v>36</v>
      </c>
      <c r="E563" t="s">
        <v>437</v>
      </c>
      <c r="F563" t="s">
        <v>19</v>
      </c>
      <c r="G563" t="s">
        <v>20</v>
      </c>
      <c r="H563" s="3">
        <v>2019</v>
      </c>
      <c r="I563" s="7">
        <v>129000000</v>
      </c>
      <c r="J563" t="s">
        <v>1052</v>
      </c>
    </row>
    <row r="564" spans="1:10" x14ac:dyDescent="0.2">
      <c r="A564" t="s">
        <v>1436</v>
      </c>
      <c r="B564" s="2">
        <v>2000000000</v>
      </c>
      <c r="C564" s="1">
        <v>44494</v>
      </c>
      <c r="D564" t="s">
        <v>156</v>
      </c>
      <c r="E564" t="s">
        <v>208</v>
      </c>
      <c r="F564" t="s">
        <v>149</v>
      </c>
      <c r="G564" t="s">
        <v>33</v>
      </c>
      <c r="H564" s="3">
        <v>2018</v>
      </c>
      <c r="I564" s="7">
        <v>587000000</v>
      </c>
      <c r="J564" t="s">
        <v>1437</v>
      </c>
    </row>
    <row r="565" spans="1:10" x14ac:dyDescent="0.2">
      <c r="A565" t="s">
        <v>1123</v>
      </c>
      <c r="B565" s="2">
        <v>2000000000</v>
      </c>
      <c r="C565" s="1">
        <v>44286</v>
      </c>
      <c r="D565" t="s">
        <v>23</v>
      </c>
      <c r="E565" t="s">
        <v>28</v>
      </c>
      <c r="F565" t="s">
        <v>19</v>
      </c>
      <c r="G565" t="s">
        <v>20</v>
      </c>
      <c r="H565" s="3">
        <v>2015</v>
      </c>
      <c r="I565" s="7">
        <v>450000000</v>
      </c>
      <c r="J565" t="s">
        <v>1124</v>
      </c>
    </row>
    <row r="566" spans="1:10" x14ac:dyDescent="0.2">
      <c r="A566" t="s">
        <v>1138</v>
      </c>
      <c r="B566" s="2">
        <v>2000000000</v>
      </c>
      <c r="C566" s="1">
        <v>44328</v>
      </c>
      <c r="D566" t="s">
        <v>17</v>
      </c>
      <c r="E566" t="s">
        <v>1139</v>
      </c>
      <c r="F566" t="s">
        <v>19</v>
      </c>
      <c r="G566" t="s">
        <v>20</v>
      </c>
      <c r="H566" s="3">
        <v>2017</v>
      </c>
      <c r="I566" s="7">
        <v>624000000</v>
      </c>
      <c r="J566" t="s">
        <v>1140</v>
      </c>
    </row>
    <row r="567" spans="1:10" x14ac:dyDescent="0.2">
      <c r="A567" t="s">
        <v>968</v>
      </c>
      <c r="B567" s="2">
        <v>2000000000</v>
      </c>
      <c r="C567" s="1">
        <v>43250</v>
      </c>
      <c r="D567" t="s">
        <v>27</v>
      </c>
      <c r="E567" t="s">
        <v>28</v>
      </c>
      <c r="F567" t="s">
        <v>19</v>
      </c>
      <c r="G567" t="s">
        <v>20</v>
      </c>
      <c r="H567" s="3">
        <v>2009</v>
      </c>
      <c r="I567" s="7">
        <v>861000000</v>
      </c>
      <c r="J567" t="s">
        <v>969</v>
      </c>
    </row>
    <row r="568" spans="1:10" x14ac:dyDescent="0.2">
      <c r="A568" t="s">
        <v>1136</v>
      </c>
      <c r="B568" s="2">
        <v>2000000000</v>
      </c>
      <c r="C568" s="1">
        <v>44572</v>
      </c>
      <c r="D568" t="s">
        <v>97</v>
      </c>
      <c r="E568" t="s">
        <v>28</v>
      </c>
      <c r="F568" t="s">
        <v>19</v>
      </c>
      <c r="G568" t="s">
        <v>20</v>
      </c>
      <c r="H568" s="3">
        <v>2020</v>
      </c>
      <c r="I568" s="7">
        <v>298000000</v>
      </c>
      <c r="J568" t="s">
        <v>1137</v>
      </c>
    </row>
    <row r="569" spans="1:10" x14ac:dyDescent="0.2">
      <c r="A569" t="s">
        <v>1438</v>
      </c>
      <c r="B569" s="2">
        <v>2000000000</v>
      </c>
      <c r="C569" s="1">
        <v>40952</v>
      </c>
      <c r="D569" t="s">
        <v>49</v>
      </c>
      <c r="E569" t="s">
        <v>1439</v>
      </c>
      <c r="F569" t="s">
        <v>177</v>
      </c>
      <c r="G569" t="s">
        <v>14</v>
      </c>
      <c r="H569" s="3">
        <v>1999</v>
      </c>
      <c r="I569" s="7">
        <v>200000000</v>
      </c>
      <c r="J569" t="s">
        <v>1440</v>
      </c>
    </row>
    <row r="570" spans="1:10" x14ac:dyDescent="0.2">
      <c r="A570" t="s">
        <v>1125</v>
      </c>
      <c r="B570" s="2">
        <v>2000000000</v>
      </c>
      <c r="C570" s="1">
        <v>44496</v>
      </c>
      <c r="D570" t="s">
        <v>97</v>
      </c>
      <c r="E570" t="s">
        <v>1126</v>
      </c>
      <c r="F570" t="s">
        <v>19</v>
      </c>
      <c r="G570" t="s">
        <v>20</v>
      </c>
      <c r="H570" s="3">
        <v>2016</v>
      </c>
      <c r="I570" s="7">
        <v>255000000</v>
      </c>
      <c r="J570" t="s">
        <v>1127</v>
      </c>
    </row>
    <row r="571" spans="1:10" x14ac:dyDescent="0.2">
      <c r="A571" t="s">
        <v>1221</v>
      </c>
      <c r="B571" s="2">
        <v>2000000000</v>
      </c>
      <c r="C571" s="1">
        <v>44354</v>
      </c>
      <c r="D571" t="s">
        <v>201</v>
      </c>
      <c r="E571" t="s">
        <v>229</v>
      </c>
      <c r="F571" t="s">
        <v>230</v>
      </c>
      <c r="G571" t="s">
        <v>20</v>
      </c>
      <c r="H571" s="3">
        <v>2011</v>
      </c>
      <c r="I571" s="7">
        <v>474000000</v>
      </c>
      <c r="J571" t="s">
        <v>1222</v>
      </c>
    </row>
    <row r="572" spans="1:10" x14ac:dyDescent="0.2">
      <c r="A572" t="s">
        <v>937</v>
      </c>
      <c r="B572" s="2">
        <v>2000000000</v>
      </c>
      <c r="C572" s="1">
        <v>42072</v>
      </c>
      <c r="D572" t="s">
        <v>23</v>
      </c>
      <c r="E572" t="s">
        <v>24</v>
      </c>
      <c r="F572" t="s">
        <v>13</v>
      </c>
      <c r="G572" t="s">
        <v>14</v>
      </c>
      <c r="H572" s="3">
        <v>2008</v>
      </c>
      <c r="I572" s="7">
        <v>216000000</v>
      </c>
      <c r="J572" t="s">
        <v>938</v>
      </c>
    </row>
    <row r="573" spans="1:10" x14ac:dyDescent="0.2">
      <c r="A573" t="s">
        <v>1053</v>
      </c>
      <c r="B573" s="2">
        <v>2000000000</v>
      </c>
      <c r="C573" s="1">
        <v>42172</v>
      </c>
      <c r="D573" t="s">
        <v>156</v>
      </c>
      <c r="E573" t="s">
        <v>12</v>
      </c>
      <c r="F573" t="s">
        <v>13</v>
      </c>
      <c r="G573" t="s">
        <v>14</v>
      </c>
      <c r="H573" s="3">
        <v>2011</v>
      </c>
      <c r="I573" s="7">
        <v>755000000</v>
      </c>
      <c r="J573" t="s">
        <v>1054</v>
      </c>
    </row>
    <row r="574" spans="1:10" x14ac:dyDescent="0.2">
      <c r="A574" t="s">
        <v>1073</v>
      </c>
      <c r="B574" s="2">
        <v>2000000000</v>
      </c>
      <c r="C574" s="1">
        <v>44421</v>
      </c>
      <c r="D574" t="s">
        <v>27</v>
      </c>
      <c r="E574" t="s">
        <v>1074</v>
      </c>
      <c r="F574" t="s">
        <v>1075</v>
      </c>
      <c r="G574" t="s">
        <v>413</v>
      </c>
      <c r="H574" s="3">
        <v>2017</v>
      </c>
      <c r="I574" s="7">
        <v>544000000</v>
      </c>
      <c r="J574" t="s">
        <v>1076</v>
      </c>
    </row>
    <row r="575" spans="1:10" x14ac:dyDescent="0.2">
      <c r="A575" t="s">
        <v>1128</v>
      </c>
      <c r="B575" s="2">
        <v>2000000000</v>
      </c>
      <c r="C575" s="1">
        <v>44271</v>
      </c>
      <c r="D575" t="s">
        <v>97</v>
      </c>
      <c r="E575" t="s">
        <v>101</v>
      </c>
      <c r="F575" t="s">
        <v>19</v>
      </c>
      <c r="G575" t="s">
        <v>20</v>
      </c>
      <c r="H575" s="3">
        <v>2014</v>
      </c>
      <c r="I575" s="7">
        <v>195000000</v>
      </c>
      <c r="J575" t="s">
        <v>358</v>
      </c>
    </row>
    <row r="576" spans="1:10" x14ac:dyDescent="0.2">
      <c r="A576" t="s">
        <v>1441</v>
      </c>
      <c r="B576" s="2">
        <v>2000000000</v>
      </c>
      <c r="C576" s="1">
        <v>44110</v>
      </c>
      <c r="D576" t="s">
        <v>27</v>
      </c>
      <c r="E576" t="s">
        <v>101</v>
      </c>
      <c r="F576" t="s">
        <v>19</v>
      </c>
      <c r="G576" t="s">
        <v>20</v>
      </c>
      <c r="H576" s="3">
        <v>2017</v>
      </c>
      <c r="I576" s="7">
        <v>365000000</v>
      </c>
      <c r="J576" t="s">
        <v>1442</v>
      </c>
    </row>
    <row r="577" spans="1:10" x14ac:dyDescent="0.2">
      <c r="A577" t="s">
        <v>1055</v>
      </c>
      <c r="B577" s="2">
        <v>2000000000</v>
      </c>
      <c r="C577" s="1">
        <v>44258</v>
      </c>
      <c r="D577" t="s">
        <v>17</v>
      </c>
      <c r="E577" t="s">
        <v>1056</v>
      </c>
      <c r="F577" t="s">
        <v>19</v>
      </c>
      <c r="G577" t="s">
        <v>20</v>
      </c>
      <c r="H577" s="3">
        <v>2019</v>
      </c>
      <c r="I577" s="7" t="s">
        <v>570</v>
      </c>
      <c r="J577" t="s">
        <v>1057</v>
      </c>
    </row>
    <row r="578" spans="1:10" x14ac:dyDescent="0.2">
      <c r="A578" t="s">
        <v>1211</v>
      </c>
      <c r="B578" s="2">
        <v>2000000000</v>
      </c>
      <c r="C578" s="1">
        <v>42304</v>
      </c>
      <c r="D578" t="s">
        <v>11</v>
      </c>
      <c r="E578" t="s">
        <v>246</v>
      </c>
      <c r="F578" t="s">
        <v>19</v>
      </c>
      <c r="G578" t="s">
        <v>20</v>
      </c>
      <c r="H578" s="3">
        <v>2014</v>
      </c>
      <c r="I578" s="7">
        <v>218000000</v>
      </c>
      <c r="J578" t="s">
        <v>1212</v>
      </c>
    </row>
    <row r="579" spans="1:10" x14ac:dyDescent="0.2">
      <c r="A579" t="s">
        <v>1306</v>
      </c>
      <c r="B579" s="2">
        <v>2000000000</v>
      </c>
      <c r="C579" s="1">
        <v>44313</v>
      </c>
      <c r="D579" t="s">
        <v>23</v>
      </c>
      <c r="E579" t="s">
        <v>442</v>
      </c>
      <c r="F579" t="s">
        <v>70</v>
      </c>
      <c r="G579" t="s">
        <v>14</v>
      </c>
      <c r="H579" s="3">
        <v>2014</v>
      </c>
      <c r="I579" s="7">
        <v>371000000</v>
      </c>
      <c r="J579" t="s">
        <v>1307</v>
      </c>
    </row>
    <row r="580" spans="1:10" x14ac:dyDescent="0.2">
      <c r="A580" t="s">
        <v>1058</v>
      </c>
      <c r="B580" s="2">
        <v>2000000000</v>
      </c>
      <c r="C580" s="1">
        <v>44551</v>
      </c>
      <c r="D580" t="s">
        <v>46</v>
      </c>
      <c r="E580" t="s">
        <v>1056</v>
      </c>
      <c r="F580" t="s">
        <v>19</v>
      </c>
      <c r="G580" t="s">
        <v>20</v>
      </c>
      <c r="H580" s="3">
        <v>2016</v>
      </c>
      <c r="I580" s="7">
        <v>299000000</v>
      </c>
      <c r="J580" t="s">
        <v>1059</v>
      </c>
    </row>
    <row r="581" spans="1:10" x14ac:dyDescent="0.2">
      <c r="A581" t="s">
        <v>1443</v>
      </c>
      <c r="B581" s="2">
        <v>2000000000</v>
      </c>
      <c r="C581" s="1">
        <v>44355</v>
      </c>
      <c r="D581" t="s">
        <v>11</v>
      </c>
      <c r="E581" t="s">
        <v>101</v>
      </c>
      <c r="F581" t="s">
        <v>19</v>
      </c>
      <c r="G581" t="s">
        <v>20</v>
      </c>
      <c r="H581" s="3">
        <v>2016</v>
      </c>
      <c r="I581" s="7">
        <v>432000000</v>
      </c>
      <c r="J581" t="s">
        <v>1444</v>
      </c>
    </row>
    <row r="582" spans="1:10" x14ac:dyDescent="0.2">
      <c r="A582" t="s">
        <v>1060</v>
      </c>
      <c r="B582" s="2">
        <v>2000000000</v>
      </c>
      <c r="C582" s="1">
        <v>44587</v>
      </c>
      <c r="D582" t="s">
        <v>11</v>
      </c>
      <c r="E582" t="s">
        <v>136</v>
      </c>
      <c r="F582" t="s">
        <v>137</v>
      </c>
      <c r="G582" t="s">
        <v>33</v>
      </c>
      <c r="H582" s="3">
        <v>2015</v>
      </c>
      <c r="I582" s="7">
        <v>177000000</v>
      </c>
      <c r="J582" t="s">
        <v>1061</v>
      </c>
    </row>
    <row r="583" spans="1:10" x14ac:dyDescent="0.2">
      <c r="A583" t="s">
        <v>1129</v>
      </c>
      <c r="B583" s="2">
        <v>2000000000</v>
      </c>
      <c r="C583" s="1">
        <v>43859</v>
      </c>
      <c r="D583" t="s">
        <v>201</v>
      </c>
      <c r="E583" t="s">
        <v>236</v>
      </c>
      <c r="F583" t="s">
        <v>19</v>
      </c>
      <c r="G583" t="s">
        <v>20</v>
      </c>
      <c r="H583" s="3">
        <v>2016</v>
      </c>
      <c r="I583" s="7">
        <v>139000000</v>
      </c>
      <c r="J583" t="s">
        <v>1130</v>
      </c>
    </row>
    <row r="584" spans="1:10" x14ac:dyDescent="0.2">
      <c r="A584" t="s">
        <v>1190</v>
      </c>
      <c r="B584" s="2">
        <v>2000000000</v>
      </c>
      <c r="C584" s="1">
        <v>44256</v>
      </c>
      <c r="D584" t="s">
        <v>23</v>
      </c>
      <c r="E584" t="s">
        <v>315</v>
      </c>
      <c r="F584" t="s">
        <v>316</v>
      </c>
      <c r="G584" t="s">
        <v>33</v>
      </c>
      <c r="H584" s="3">
        <v>2009</v>
      </c>
      <c r="I584" s="7">
        <v>663000000</v>
      </c>
      <c r="J584" t="s">
        <v>1191</v>
      </c>
    </row>
    <row r="585" spans="1:10" x14ac:dyDescent="0.2">
      <c r="A585" t="s">
        <v>1445</v>
      </c>
      <c r="B585" s="2">
        <v>2000000000</v>
      </c>
      <c r="C585" s="1">
        <v>44167</v>
      </c>
      <c r="D585" t="s">
        <v>97</v>
      </c>
      <c r="E585" t="s">
        <v>28</v>
      </c>
      <c r="F585" t="s">
        <v>19</v>
      </c>
      <c r="G585" t="s">
        <v>20</v>
      </c>
      <c r="H585" s="3">
        <v>2015</v>
      </c>
      <c r="I585" s="7">
        <v>373000000</v>
      </c>
      <c r="J585" t="s">
        <v>1446</v>
      </c>
    </row>
    <row r="586" spans="1:10" x14ac:dyDescent="0.2">
      <c r="A586" t="s">
        <v>1269</v>
      </c>
      <c r="B586" s="2">
        <v>2000000000</v>
      </c>
      <c r="C586" s="1">
        <v>44624</v>
      </c>
      <c r="D586" t="s">
        <v>133</v>
      </c>
      <c r="E586" t="s">
        <v>1270</v>
      </c>
      <c r="F586" t="s">
        <v>149</v>
      </c>
      <c r="G586" t="s">
        <v>33</v>
      </c>
      <c r="H586" s="3">
        <v>2011</v>
      </c>
      <c r="I586" s="7">
        <v>599000000</v>
      </c>
      <c r="J586" t="s">
        <v>1271</v>
      </c>
    </row>
    <row r="587" spans="1:10" x14ac:dyDescent="0.2">
      <c r="A587" t="s">
        <v>1159</v>
      </c>
      <c r="B587" s="2">
        <v>2000000000</v>
      </c>
      <c r="C587" s="1">
        <v>44060</v>
      </c>
      <c r="D587" t="s">
        <v>17</v>
      </c>
      <c r="E587" t="s">
        <v>315</v>
      </c>
      <c r="F587" t="s">
        <v>316</v>
      </c>
      <c r="G587" t="s">
        <v>33</v>
      </c>
      <c r="H587" s="3">
        <v>2013</v>
      </c>
      <c r="I587" s="7">
        <v>517000000</v>
      </c>
      <c r="J587" t="s">
        <v>1160</v>
      </c>
    </row>
    <row r="588" spans="1:10" x14ac:dyDescent="0.2">
      <c r="A588" t="s">
        <v>1192</v>
      </c>
      <c r="B588" s="2">
        <v>2000000000</v>
      </c>
      <c r="C588" s="1">
        <v>44446</v>
      </c>
      <c r="D588" t="s">
        <v>27</v>
      </c>
      <c r="E588" t="s">
        <v>1193</v>
      </c>
      <c r="F588" t="s">
        <v>1194</v>
      </c>
      <c r="G588" t="s">
        <v>1195</v>
      </c>
      <c r="H588" s="3">
        <v>2018</v>
      </c>
      <c r="I588" s="7">
        <v>200000000</v>
      </c>
      <c r="J588" t="s">
        <v>1196</v>
      </c>
    </row>
    <row r="589" spans="1:10" x14ac:dyDescent="0.2">
      <c r="A589" t="s">
        <v>1131</v>
      </c>
      <c r="B589" s="2">
        <v>2000000000</v>
      </c>
      <c r="C589" s="1">
        <v>44593</v>
      </c>
      <c r="D589" t="s">
        <v>27</v>
      </c>
      <c r="E589" t="s">
        <v>590</v>
      </c>
      <c r="F589" t="s">
        <v>591</v>
      </c>
      <c r="G589" t="s">
        <v>33</v>
      </c>
      <c r="H589" s="3">
        <v>2019</v>
      </c>
      <c r="I589" s="7">
        <v>236000000</v>
      </c>
      <c r="J589" t="s">
        <v>1132</v>
      </c>
    </row>
    <row r="590" spans="1:10" x14ac:dyDescent="0.2">
      <c r="A590" t="s">
        <v>1153</v>
      </c>
      <c r="B590" s="2">
        <v>2000000000</v>
      </c>
      <c r="C590" s="1">
        <v>42256</v>
      </c>
      <c r="D590" t="s">
        <v>23</v>
      </c>
      <c r="E590" t="s">
        <v>189</v>
      </c>
      <c r="F590" t="s">
        <v>190</v>
      </c>
      <c r="G590" t="s">
        <v>14</v>
      </c>
      <c r="H590" s="3">
        <v>2009</v>
      </c>
      <c r="I590" s="7">
        <v>397000000</v>
      </c>
      <c r="J590" t="s">
        <v>1154</v>
      </c>
    </row>
    <row r="591" spans="1:10" x14ac:dyDescent="0.2">
      <c r="A591" t="s">
        <v>1077</v>
      </c>
      <c r="B591" s="2">
        <v>2000000000</v>
      </c>
      <c r="C591" s="1">
        <v>44303</v>
      </c>
      <c r="D591" t="s">
        <v>17</v>
      </c>
      <c r="E591" t="s">
        <v>1078</v>
      </c>
      <c r="F591" t="s">
        <v>13</v>
      </c>
      <c r="G591" t="s">
        <v>14</v>
      </c>
      <c r="H591" s="3">
        <v>2013</v>
      </c>
      <c r="I591" s="7">
        <v>90000000</v>
      </c>
      <c r="J591" t="s">
        <v>1079</v>
      </c>
    </row>
    <row r="592" spans="1:10" x14ac:dyDescent="0.2">
      <c r="A592" t="s">
        <v>1062</v>
      </c>
      <c r="B592" s="2">
        <v>2000000000</v>
      </c>
      <c r="C592" s="1">
        <v>44455</v>
      </c>
      <c r="D592" t="s">
        <v>23</v>
      </c>
      <c r="E592" t="s">
        <v>1063</v>
      </c>
      <c r="F592" t="s">
        <v>19</v>
      </c>
      <c r="G592" t="s">
        <v>20</v>
      </c>
      <c r="H592" s="3">
        <v>2019</v>
      </c>
      <c r="I592" s="7">
        <v>225000000</v>
      </c>
      <c r="J592" t="s">
        <v>1064</v>
      </c>
    </row>
    <row r="593" spans="1:10" x14ac:dyDescent="0.2">
      <c r="A593" t="s">
        <v>939</v>
      </c>
      <c r="B593" s="2">
        <v>2000000000</v>
      </c>
      <c r="C593" s="1">
        <v>43000</v>
      </c>
      <c r="D593" t="s">
        <v>213</v>
      </c>
      <c r="E593" t="s">
        <v>77</v>
      </c>
      <c r="F593" t="s">
        <v>13</v>
      </c>
      <c r="G593" t="s">
        <v>14</v>
      </c>
      <c r="H593" s="3">
        <v>2012</v>
      </c>
      <c r="I593" s="7">
        <v>71000000</v>
      </c>
      <c r="J593" t="s">
        <v>940</v>
      </c>
    </row>
    <row r="594" spans="1:10" x14ac:dyDescent="0.2">
      <c r="A594" t="s">
        <v>1447</v>
      </c>
      <c r="B594" s="2">
        <v>2000000000</v>
      </c>
      <c r="C594" s="1">
        <v>43199</v>
      </c>
      <c r="D594" t="s">
        <v>36</v>
      </c>
      <c r="E594" t="s">
        <v>581</v>
      </c>
      <c r="F594" t="s">
        <v>13</v>
      </c>
      <c r="G594" t="s">
        <v>14</v>
      </c>
      <c r="H594" s="3">
        <v>2007</v>
      </c>
      <c r="I594" s="7">
        <v>768000000</v>
      </c>
      <c r="J594" t="s">
        <v>1448</v>
      </c>
    </row>
    <row r="595" spans="1:10" x14ac:dyDescent="0.2">
      <c r="A595" t="s">
        <v>1449</v>
      </c>
      <c r="B595" s="2">
        <v>2000000000</v>
      </c>
      <c r="C595" s="1">
        <v>44098</v>
      </c>
      <c r="D595" t="s">
        <v>23</v>
      </c>
      <c r="E595" t="s">
        <v>24</v>
      </c>
      <c r="F595" t="s">
        <v>13</v>
      </c>
      <c r="G595" t="s">
        <v>14</v>
      </c>
      <c r="H595" s="3">
        <v>2015</v>
      </c>
      <c r="I595" s="7">
        <v>950000000</v>
      </c>
      <c r="J595" t="s">
        <v>1450</v>
      </c>
    </row>
    <row r="596" spans="1:10" x14ac:dyDescent="0.2">
      <c r="A596" t="s">
        <v>1451</v>
      </c>
      <c r="B596" s="2">
        <v>2000000000</v>
      </c>
      <c r="C596" s="1">
        <v>44419</v>
      </c>
      <c r="D596" t="s">
        <v>11</v>
      </c>
      <c r="E596" t="s">
        <v>24</v>
      </c>
      <c r="F596" t="s">
        <v>13</v>
      </c>
      <c r="G596" t="s">
        <v>14</v>
      </c>
      <c r="H596" s="3">
        <v>2014</v>
      </c>
      <c r="I596" s="7">
        <v>786000000</v>
      </c>
      <c r="J596" t="s">
        <v>1452</v>
      </c>
    </row>
    <row r="597" spans="1:10" x14ac:dyDescent="0.2">
      <c r="A597" t="s">
        <v>1264</v>
      </c>
      <c r="B597" s="2">
        <v>2000000000</v>
      </c>
      <c r="C597" s="1">
        <v>43167</v>
      </c>
      <c r="D597" t="s">
        <v>11</v>
      </c>
      <c r="E597" t="s">
        <v>77</v>
      </c>
      <c r="F597" t="s">
        <v>13</v>
      </c>
      <c r="G597" t="s">
        <v>14</v>
      </c>
      <c r="H597" s="3">
        <v>2012</v>
      </c>
      <c r="I597" s="7">
        <v>401000000</v>
      </c>
      <c r="J597" t="s">
        <v>1265</v>
      </c>
    </row>
    <row r="598" spans="1:10" x14ac:dyDescent="0.2">
      <c r="A598" t="s">
        <v>1197</v>
      </c>
      <c r="B598" s="2">
        <v>2000000000</v>
      </c>
      <c r="C598" s="1">
        <v>44509</v>
      </c>
      <c r="D598" t="s">
        <v>27</v>
      </c>
      <c r="E598" t="s">
        <v>820</v>
      </c>
      <c r="F598" t="s">
        <v>19</v>
      </c>
      <c r="G598" t="s">
        <v>20</v>
      </c>
      <c r="H598" s="3">
        <v>2015</v>
      </c>
      <c r="I598" s="7">
        <v>275000000</v>
      </c>
      <c r="J598" t="s">
        <v>1198</v>
      </c>
    </row>
    <row r="599" spans="1:10" x14ac:dyDescent="0.2">
      <c r="A599" t="s">
        <v>1065</v>
      </c>
      <c r="B599" s="2">
        <v>2000000000</v>
      </c>
      <c r="C599" s="1">
        <v>44180</v>
      </c>
      <c r="D599" t="s">
        <v>36</v>
      </c>
      <c r="E599" t="s">
        <v>437</v>
      </c>
      <c r="F599" t="s">
        <v>19</v>
      </c>
      <c r="G599" t="s">
        <v>20</v>
      </c>
      <c r="H599" s="3">
        <v>2010</v>
      </c>
      <c r="I599" s="7">
        <v>331000000</v>
      </c>
      <c r="J599" t="s">
        <v>1066</v>
      </c>
    </row>
    <row r="600" spans="1:10" x14ac:dyDescent="0.2">
      <c r="A600" t="s">
        <v>1067</v>
      </c>
      <c r="B600" s="2">
        <v>2000000000</v>
      </c>
      <c r="C600" s="1">
        <v>44340</v>
      </c>
      <c r="D600" t="s">
        <v>27</v>
      </c>
      <c r="E600" t="s">
        <v>28</v>
      </c>
      <c r="F600" t="s">
        <v>19</v>
      </c>
      <c r="G600" t="s">
        <v>20</v>
      </c>
      <c r="H600" s="3">
        <v>2015</v>
      </c>
      <c r="I600" s="7">
        <v>340000000</v>
      </c>
      <c r="J600" t="s">
        <v>1068</v>
      </c>
    </row>
    <row r="601" spans="1:10" x14ac:dyDescent="0.2">
      <c r="A601" t="s">
        <v>1133</v>
      </c>
      <c r="B601" s="2">
        <v>2000000000</v>
      </c>
      <c r="C601" s="1">
        <v>42171</v>
      </c>
      <c r="D601" t="s">
        <v>36</v>
      </c>
      <c r="E601" t="s">
        <v>1134</v>
      </c>
      <c r="F601" t="s">
        <v>13</v>
      </c>
      <c r="G601" t="s">
        <v>14</v>
      </c>
      <c r="H601" s="3">
        <v>2006</v>
      </c>
      <c r="I601" s="7">
        <v>445000000</v>
      </c>
      <c r="J601" t="s">
        <v>1135</v>
      </c>
    </row>
    <row r="602" spans="1:10" x14ac:dyDescent="0.2">
      <c r="A602" t="s">
        <v>1453</v>
      </c>
      <c r="B602" s="2">
        <v>2000000000</v>
      </c>
      <c r="C602" s="1">
        <v>44510</v>
      </c>
      <c r="D602" t="s">
        <v>27</v>
      </c>
      <c r="E602" t="s">
        <v>42</v>
      </c>
      <c r="F602" t="s">
        <v>43</v>
      </c>
      <c r="G602" t="s">
        <v>33</v>
      </c>
      <c r="H602" s="3">
        <v>2018</v>
      </c>
      <c r="I602" s="7">
        <v>339000000</v>
      </c>
      <c r="J602" t="s">
        <v>1454</v>
      </c>
    </row>
    <row r="603" spans="1:10" x14ac:dyDescent="0.2">
      <c r="A603" t="s">
        <v>1255</v>
      </c>
      <c r="B603" s="2">
        <v>2000000000</v>
      </c>
      <c r="C603" s="1">
        <v>42236</v>
      </c>
      <c r="D603" t="s">
        <v>97</v>
      </c>
      <c r="E603" t="s">
        <v>101</v>
      </c>
      <c r="F603" t="s">
        <v>19</v>
      </c>
      <c r="G603" t="s">
        <v>20</v>
      </c>
      <c r="H603" s="3">
        <v>2007</v>
      </c>
      <c r="I603" s="7">
        <v>374000000</v>
      </c>
      <c r="J603" t="s">
        <v>1256</v>
      </c>
    </row>
    <row r="604" spans="1:10" x14ac:dyDescent="0.2">
      <c r="A604" t="s">
        <v>1223</v>
      </c>
      <c r="B604" s="2">
        <v>2000000000</v>
      </c>
      <c r="C604" s="1">
        <v>43405</v>
      </c>
      <c r="D604" t="s">
        <v>49</v>
      </c>
      <c r="E604" t="s">
        <v>198</v>
      </c>
      <c r="F604" t="s">
        <v>19</v>
      </c>
      <c r="G604" t="s">
        <v>20</v>
      </c>
      <c r="H604" s="3">
        <v>2015</v>
      </c>
      <c r="I604" s="7">
        <v>423000000</v>
      </c>
      <c r="J604" t="s">
        <v>1224</v>
      </c>
    </row>
    <row r="605" spans="1:10" x14ac:dyDescent="0.2">
      <c r="A605" t="s">
        <v>1608</v>
      </c>
      <c r="B605" s="2">
        <v>1000000000</v>
      </c>
      <c r="C605" s="1">
        <v>44616</v>
      </c>
      <c r="D605" t="s">
        <v>23</v>
      </c>
      <c r="E605" t="s">
        <v>437</v>
      </c>
      <c r="F605" t="s">
        <v>19</v>
      </c>
      <c r="G605" t="s">
        <v>20</v>
      </c>
      <c r="H605" s="3">
        <v>2017</v>
      </c>
      <c r="I605" s="7">
        <v>294000000</v>
      </c>
      <c r="J605" t="s">
        <v>1609</v>
      </c>
    </row>
    <row r="606" spans="1:10" x14ac:dyDescent="0.2">
      <c r="A606" t="s">
        <v>2125</v>
      </c>
      <c r="B606" s="2">
        <v>1000000000</v>
      </c>
      <c r="C606" s="1">
        <v>44495</v>
      </c>
      <c r="D606" t="s">
        <v>46</v>
      </c>
      <c r="E606" t="s">
        <v>101</v>
      </c>
      <c r="F606" t="s">
        <v>19</v>
      </c>
      <c r="G606" t="s">
        <v>20</v>
      </c>
      <c r="H606" s="3">
        <v>2015</v>
      </c>
      <c r="I606" s="7">
        <v>294000000</v>
      </c>
      <c r="J606" t="s">
        <v>2126</v>
      </c>
    </row>
    <row r="607" spans="1:10" x14ac:dyDescent="0.2">
      <c r="A607" t="s">
        <v>1999</v>
      </c>
      <c r="B607" s="2">
        <v>1000000000</v>
      </c>
      <c r="C607" s="1">
        <v>44438</v>
      </c>
      <c r="D607" t="s">
        <v>124</v>
      </c>
      <c r="E607" t="s">
        <v>298</v>
      </c>
      <c r="F607" t="s">
        <v>13</v>
      </c>
      <c r="G607" t="s">
        <v>14</v>
      </c>
      <c r="H607" s="3">
        <v>2014</v>
      </c>
      <c r="I607" s="7">
        <v>86000000</v>
      </c>
      <c r="J607" t="s">
        <v>2000</v>
      </c>
    </row>
    <row r="608" spans="1:10" x14ac:dyDescent="0.2">
      <c r="A608" t="s">
        <v>1455</v>
      </c>
      <c r="B608" s="2">
        <v>1000000000</v>
      </c>
      <c r="C608" s="1">
        <v>44221</v>
      </c>
      <c r="D608" t="s">
        <v>46</v>
      </c>
      <c r="E608" t="s">
        <v>77</v>
      </c>
      <c r="F608" t="s">
        <v>13</v>
      </c>
      <c r="G608" t="s">
        <v>14</v>
      </c>
      <c r="H608" s="3">
        <v>2013</v>
      </c>
      <c r="I608" s="7">
        <v>188000000</v>
      </c>
      <c r="J608" t="s">
        <v>1456</v>
      </c>
    </row>
    <row r="609" spans="1:10" x14ac:dyDescent="0.2">
      <c r="A609" t="s">
        <v>2001</v>
      </c>
      <c r="B609" s="2">
        <v>1000000000</v>
      </c>
      <c r="C609" s="1">
        <v>42289</v>
      </c>
      <c r="D609" t="s">
        <v>36</v>
      </c>
      <c r="E609" t="s">
        <v>12</v>
      </c>
      <c r="F609" t="s">
        <v>13</v>
      </c>
      <c r="G609" t="s">
        <v>14</v>
      </c>
      <c r="H609" s="3">
        <v>2014</v>
      </c>
      <c r="I609" s="7">
        <v>300000000</v>
      </c>
      <c r="J609" t="s">
        <v>2002</v>
      </c>
    </row>
    <row r="610" spans="1:10" x14ac:dyDescent="0.2">
      <c r="A610" t="s">
        <v>1900</v>
      </c>
      <c r="B610" s="2">
        <v>1000000000</v>
      </c>
      <c r="C610" s="1">
        <v>44497</v>
      </c>
      <c r="D610" t="s">
        <v>27</v>
      </c>
      <c r="E610" t="s">
        <v>69</v>
      </c>
      <c r="F610" t="s">
        <v>70</v>
      </c>
      <c r="G610" t="s">
        <v>14</v>
      </c>
      <c r="H610" s="3">
        <v>2016</v>
      </c>
      <c r="I610" s="7">
        <v>458000000</v>
      </c>
      <c r="J610" t="s">
        <v>1901</v>
      </c>
    </row>
    <row r="611" spans="1:10" x14ac:dyDescent="0.2">
      <c r="A611" t="s">
        <v>1805</v>
      </c>
      <c r="B611" s="2">
        <v>1000000000</v>
      </c>
      <c r="C611" s="1">
        <v>44323</v>
      </c>
      <c r="D611" t="s">
        <v>11</v>
      </c>
      <c r="E611" t="s">
        <v>282</v>
      </c>
      <c r="F611" t="s">
        <v>230</v>
      </c>
      <c r="G611" t="s">
        <v>20</v>
      </c>
      <c r="H611" s="3">
        <v>2016</v>
      </c>
      <c r="I611" s="7">
        <v>191000000</v>
      </c>
      <c r="J611" t="s">
        <v>1806</v>
      </c>
    </row>
    <row r="612" spans="1:10" x14ac:dyDescent="0.2">
      <c r="A612" t="s">
        <v>1807</v>
      </c>
      <c r="B612" s="2">
        <v>1000000000</v>
      </c>
      <c r="C612" s="1">
        <v>44537</v>
      </c>
      <c r="D612" t="s">
        <v>27</v>
      </c>
      <c r="E612" t="s">
        <v>551</v>
      </c>
      <c r="F612" t="s">
        <v>19</v>
      </c>
      <c r="G612" t="s">
        <v>20</v>
      </c>
      <c r="H612" s="3">
        <v>2018</v>
      </c>
      <c r="I612" s="7">
        <v>111000000</v>
      </c>
      <c r="J612" t="s">
        <v>1808</v>
      </c>
    </row>
    <row r="613" spans="1:10" x14ac:dyDescent="0.2">
      <c r="A613" t="s">
        <v>2003</v>
      </c>
      <c r="B613" s="2">
        <v>1000000000</v>
      </c>
      <c r="C613" s="1">
        <v>44448</v>
      </c>
      <c r="D613" t="s">
        <v>124</v>
      </c>
      <c r="E613" t="s">
        <v>148</v>
      </c>
      <c r="F613" t="s">
        <v>149</v>
      </c>
      <c r="G613" t="s">
        <v>33</v>
      </c>
      <c r="H613" s="3">
        <v>2018</v>
      </c>
      <c r="I613" s="7">
        <v>240000000</v>
      </c>
      <c r="J613" t="s">
        <v>2004</v>
      </c>
    </row>
    <row r="614" spans="1:10" x14ac:dyDescent="0.2">
      <c r="A614" t="s">
        <v>2005</v>
      </c>
      <c r="B614" s="2">
        <v>1000000000</v>
      </c>
      <c r="C614" s="1">
        <v>44299</v>
      </c>
      <c r="D614" t="s">
        <v>11</v>
      </c>
      <c r="E614" t="s">
        <v>12</v>
      </c>
      <c r="F614" t="s">
        <v>13</v>
      </c>
      <c r="G614" t="s">
        <v>14</v>
      </c>
      <c r="H614" s="3">
        <v>2017</v>
      </c>
      <c r="I614" s="7">
        <v>273000000</v>
      </c>
      <c r="J614" t="s">
        <v>2006</v>
      </c>
    </row>
    <row r="615" spans="1:10" x14ac:dyDescent="0.2">
      <c r="A615" t="s">
        <v>2007</v>
      </c>
      <c r="B615" s="2">
        <v>1000000000</v>
      </c>
      <c r="C615" s="1">
        <v>44370</v>
      </c>
      <c r="D615" t="s">
        <v>36</v>
      </c>
      <c r="E615" t="s">
        <v>101</v>
      </c>
      <c r="F615" t="s">
        <v>19</v>
      </c>
      <c r="G615" t="s">
        <v>20</v>
      </c>
      <c r="H615" s="3">
        <v>2014</v>
      </c>
      <c r="I615" s="7">
        <v>226000000</v>
      </c>
      <c r="J615" t="s">
        <v>2008</v>
      </c>
    </row>
    <row r="616" spans="1:10" x14ac:dyDescent="0.2">
      <c r="A616" t="s">
        <v>2009</v>
      </c>
      <c r="B616" s="2">
        <v>1000000000</v>
      </c>
      <c r="C616" s="1">
        <v>44473</v>
      </c>
      <c r="D616" t="s">
        <v>27</v>
      </c>
      <c r="E616" t="s">
        <v>73</v>
      </c>
      <c r="F616" t="s">
        <v>74</v>
      </c>
      <c r="G616" t="s">
        <v>14</v>
      </c>
      <c r="H616" s="3">
        <v>2018</v>
      </c>
      <c r="I616" s="7">
        <v>245000000</v>
      </c>
      <c r="J616" t="s">
        <v>2010</v>
      </c>
    </row>
    <row r="617" spans="1:10" x14ac:dyDescent="0.2">
      <c r="A617" t="s">
        <v>1809</v>
      </c>
      <c r="B617" s="2">
        <v>1000000000</v>
      </c>
      <c r="C617" s="1">
        <v>44350</v>
      </c>
      <c r="D617" t="s">
        <v>36</v>
      </c>
      <c r="E617" t="s">
        <v>257</v>
      </c>
      <c r="F617" t="s">
        <v>19</v>
      </c>
      <c r="G617" t="s">
        <v>20</v>
      </c>
      <c r="H617" s="3">
        <v>2012</v>
      </c>
      <c r="I617" s="7">
        <v>192000000</v>
      </c>
      <c r="J617" t="s">
        <v>1810</v>
      </c>
    </row>
    <row r="618" spans="1:10" x14ac:dyDescent="0.2">
      <c r="A618" t="s">
        <v>1629</v>
      </c>
      <c r="B618" s="2">
        <v>1000000000</v>
      </c>
      <c r="C618" s="1">
        <v>44599</v>
      </c>
      <c r="D618" t="s">
        <v>201</v>
      </c>
      <c r="E618" t="s">
        <v>28</v>
      </c>
      <c r="F618" t="s">
        <v>19</v>
      </c>
      <c r="G618" t="s">
        <v>20</v>
      </c>
      <c r="H618" s="3">
        <v>2019</v>
      </c>
      <c r="I618" s="7">
        <v>228000000</v>
      </c>
      <c r="J618" t="s">
        <v>1630</v>
      </c>
    </row>
    <row r="619" spans="1:10" x14ac:dyDescent="0.2">
      <c r="A619" t="s">
        <v>1706</v>
      </c>
      <c r="B619" s="2">
        <v>1000000000</v>
      </c>
      <c r="C619" s="1">
        <v>44469</v>
      </c>
      <c r="D619" t="s">
        <v>27</v>
      </c>
      <c r="E619" t="s">
        <v>101</v>
      </c>
      <c r="F619" t="s">
        <v>19</v>
      </c>
      <c r="G619" t="s">
        <v>20</v>
      </c>
      <c r="H619" s="3">
        <v>2015</v>
      </c>
      <c r="I619" s="7">
        <v>156000000</v>
      </c>
      <c r="J619" t="s">
        <v>1707</v>
      </c>
    </row>
    <row r="620" spans="1:10" x14ac:dyDescent="0.2">
      <c r="A620" t="s">
        <v>2011</v>
      </c>
      <c r="B620" s="2">
        <v>1000000000</v>
      </c>
      <c r="C620" s="1">
        <v>43860</v>
      </c>
      <c r="D620" t="s">
        <v>97</v>
      </c>
      <c r="E620" t="s">
        <v>28</v>
      </c>
      <c r="F620" t="s">
        <v>19</v>
      </c>
      <c r="G620" t="s">
        <v>20</v>
      </c>
      <c r="H620" s="3">
        <v>2015</v>
      </c>
      <c r="I620" s="7">
        <v>524000000</v>
      </c>
      <c r="J620" t="s">
        <v>2012</v>
      </c>
    </row>
    <row r="621" spans="1:10" x14ac:dyDescent="0.2">
      <c r="A621" t="s">
        <v>1457</v>
      </c>
      <c r="B621" s="2">
        <v>1000000000</v>
      </c>
      <c r="C621" s="1">
        <v>44104</v>
      </c>
      <c r="D621" t="s">
        <v>97</v>
      </c>
      <c r="E621" t="s">
        <v>1458</v>
      </c>
      <c r="F621" t="s">
        <v>19</v>
      </c>
      <c r="G621" t="s">
        <v>20</v>
      </c>
      <c r="H621" s="3">
        <v>2013</v>
      </c>
      <c r="I621" s="7">
        <v>94000000</v>
      </c>
      <c r="J621" t="s">
        <v>1459</v>
      </c>
    </row>
    <row r="622" spans="1:10" x14ac:dyDescent="0.2">
      <c r="A622" t="s">
        <v>2013</v>
      </c>
      <c r="B622" s="2">
        <v>1000000000</v>
      </c>
      <c r="C622" s="1">
        <v>44636</v>
      </c>
      <c r="D622" t="s">
        <v>36</v>
      </c>
      <c r="E622" t="s">
        <v>69</v>
      </c>
      <c r="F622" t="s">
        <v>70</v>
      </c>
      <c r="G622" t="s">
        <v>14</v>
      </c>
      <c r="H622" s="3">
        <v>2008</v>
      </c>
      <c r="I622" s="7">
        <v>240000000</v>
      </c>
      <c r="J622" t="s">
        <v>2014</v>
      </c>
    </row>
    <row r="623" spans="1:10" x14ac:dyDescent="0.2">
      <c r="A623" t="s">
        <v>2015</v>
      </c>
      <c r="B623" s="2">
        <v>1000000000</v>
      </c>
      <c r="C623" s="1">
        <v>44333</v>
      </c>
      <c r="D623" t="s">
        <v>27</v>
      </c>
      <c r="E623" t="s">
        <v>246</v>
      </c>
      <c r="F623" t="s">
        <v>19</v>
      </c>
      <c r="G623" t="s">
        <v>20</v>
      </c>
      <c r="H623" s="3">
        <v>2019</v>
      </c>
      <c r="I623" s="7">
        <v>243000000</v>
      </c>
      <c r="J623" t="s">
        <v>2016</v>
      </c>
    </row>
    <row r="624" spans="1:10" x14ac:dyDescent="0.2">
      <c r="A624" t="s">
        <v>2017</v>
      </c>
      <c r="B624" s="2">
        <v>1000000000</v>
      </c>
      <c r="C624" s="1">
        <v>44390</v>
      </c>
      <c r="D624" t="s">
        <v>11</v>
      </c>
      <c r="E624" t="s">
        <v>497</v>
      </c>
      <c r="F624" t="s">
        <v>19</v>
      </c>
      <c r="G624" t="s">
        <v>20</v>
      </c>
      <c r="H624" s="3">
        <v>2016</v>
      </c>
      <c r="I624" s="7">
        <v>187000000</v>
      </c>
      <c r="J624" t="s">
        <v>2018</v>
      </c>
    </row>
    <row r="625" spans="1:10" x14ac:dyDescent="0.2">
      <c r="A625" t="s">
        <v>2019</v>
      </c>
      <c r="B625" s="2">
        <v>1000000000</v>
      </c>
      <c r="C625" s="1">
        <v>44537</v>
      </c>
      <c r="D625" t="s">
        <v>701</v>
      </c>
      <c r="E625" t="s">
        <v>1741</v>
      </c>
      <c r="F625" t="s">
        <v>19</v>
      </c>
      <c r="G625" t="s">
        <v>20</v>
      </c>
      <c r="H625" s="3">
        <v>2019</v>
      </c>
      <c r="I625" s="7">
        <v>160000000</v>
      </c>
      <c r="J625" t="s">
        <v>2020</v>
      </c>
    </row>
    <row r="626" spans="1:10" x14ac:dyDescent="0.2">
      <c r="A626" t="s">
        <v>1902</v>
      </c>
      <c r="B626" s="2">
        <v>1000000000</v>
      </c>
      <c r="C626" s="1">
        <v>44454</v>
      </c>
      <c r="D626" t="s">
        <v>36</v>
      </c>
      <c r="E626" t="s">
        <v>69</v>
      </c>
      <c r="F626" t="s">
        <v>70</v>
      </c>
      <c r="G626" t="s">
        <v>14</v>
      </c>
      <c r="H626" s="3">
        <v>2019</v>
      </c>
      <c r="I626" s="7">
        <v>193000000</v>
      </c>
      <c r="J626" t="s">
        <v>1903</v>
      </c>
    </row>
    <row r="627" spans="1:10" x14ac:dyDescent="0.2">
      <c r="A627" t="s">
        <v>1460</v>
      </c>
      <c r="B627" s="2">
        <v>1000000000</v>
      </c>
      <c r="C627" s="1">
        <v>43616</v>
      </c>
      <c r="D627" t="s">
        <v>97</v>
      </c>
      <c r="E627" t="s">
        <v>1461</v>
      </c>
      <c r="F627" t="s">
        <v>190</v>
      </c>
      <c r="G627" t="s">
        <v>14</v>
      </c>
      <c r="H627" s="3">
        <v>2000</v>
      </c>
      <c r="I627" s="7">
        <v>62000000</v>
      </c>
      <c r="J627" t="s">
        <v>1462</v>
      </c>
    </row>
    <row r="628" spans="1:10" x14ac:dyDescent="0.2">
      <c r="A628" t="s">
        <v>2021</v>
      </c>
      <c r="B628" s="2">
        <v>1000000000</v>
      </c>
      <c r="C628" s="1">
        <v>44635</v>
      </c>
      <c r="D628" t="s">
        <v>36</v>
      </c>
      <c r="E628" t="s">
        <v>277</v>
      </c>
      <c r="F628" t="s">
        <v>19</v>
      </c>
      <c r="G628" t="s">
        <v>20</v>
      </c>
      <c r="H628" s="3">
        <v>2021</v>
      </c>
      <c r="I628" s="7">
        <v>200000000</v>
      </c>
      <c r="J628" t="s">
        <v>2022</v>
      </c>
    </row>
    <row r="629" spans="1:10" x14ac:dyDescent="0.2">
      <c r="A629" t="s">
        <v>1600</v>
      </c>
      <c r="B629" s="2">
        <v>1000000000</v>
      </c>
      <c r="C629" s="1">
        <v>42020</v>
      </c>
      <c r="D629" t="s">
        <v>213</v>
      </c>
      <c r="E629" t="s">
        <v>12</v>
      </c>
      <c r="F629" t="s">
        <v>13</v>
      </c>
      <c r="G629" t="s">
        <v>14</v>
      </c>
      <c r="H629" s="3">
        <v>2014</v>
      </c>
      <c r="I629" s="7">
        <v>116000000</v>
      </c>
      <c r="J629" t="s">
        <v>1601</v>
      </c>
    </row>
    <row r="630" spans="1:10" x14ac:dyDescent="0.2">
      <c r="A630" t="s">
        <v>2023</v>
      </c>
      <c r="B630" s="2">
        <v>1000000000</v>
      </c>
      <c r="C630" s="1">
        <v>44265</v>
      </c>
      <c r="D630" t="s">
        <v>201</v>
      </c>
      <c r="E630" t="s">
        <v>2024</v>
      </c>
      <c r="F630" t="s">
        <v>357</v>
      </c>
      <c r="G630" t="s">
        <v>14</v>
      </c>
      <c r="H630" s="3">
        <v>2015</v>
      </c>
      <c r="I630" s="7">
        <v>265000000</v>
      </c>
      <c r="J630" t="s">
        <v>2025</v>
      </c>
    </row>
    <row r="631" spans="1:10" x14ac:dyDescent="0.2">
      <c r="A631" t="s">
        <v>2026</v>
      </c>
      <c r="B631" s="2">
        <v>1000000000</v>
      </c>
      <c r="C631" s="1">
        <v>44460</v>
      </c>
      <c r="D631" t="s">
        <v>36</v>
      </c>
      <c r="E631" t="s">
        <v>528</v>
      </c>
      <c r="F631" t="s">
        <v>19</v>
      </c>
      <c r="G631" t="s">
        <v>20</v>
      </c>
      <c r="H631" s="3">
        <v>2019</v>
      </c>
      <c r="I631" s="7" t="s">
        <v>570</v>
      </c>
      <c r="J631" t="s">
        <v>2027</v>
      </c>
    </row>
    <row r="632" spans="1:10" x14ac:dyDescent="0.2">
      <c r="A632" t="s">
        <v>2028</v>
      </c>
      <c r="B632" s="2">
        <v>1000000000</v>
      </c>
      <c r="C632" s="1">
        <v>44567</v>
      </c>
      <c r="D632" t="s">
        <v>46</v>
      </c>
      <c r="E632" t="s">
        <v>2029</v>
      </c>
      <c r="F632" t="s">
        <v>230</v>
      </c>
      <c r="G632" t="s">
        <v>20</v>
      </c>
      <c r="H632" s="3">
        <v>2010</v>
      </c>
      <c r="I632" s="7">
        <v>534000000</v>
      </c>
      <c r="J632" t="s">
        <v>2030</v>
      </c>
    </row>
    <row r="633" spans="1:10" x14ac:dyDescent="0.2">
      <c r="A633" t="s">
        <v>1641</v>
      </c>
      <c r="B633" s="2">
        <v>1000000000</v>
      </c>
      <c r="C633" s="1">
        <v>44300</v>
      </c>
      <c r="D633" t="s">
        <v>213</v>
      </c>
      <c r="E633" t="s">
        <v>28</v>
      </c>
      <c r="F633" t="s">
        <v>19</v>
      </c>
      <c r="G633" t="s">
        <v>20</v>
      </c>
      <c r="H633" s="3">
        <v>2015</v>
      </c>
      <c r="I633" s="7">
        <v>303000000</v>
      </c>
      <c r="J633" t="s">
        <v>1642</v>
      </c>
    </row>
    <row r="634" spans="1:10" x14ac:dyDescent="0.2">
      <c r="A634" t="s">
        <v>1895</v>
      </c>
      <c r="B634" s="2">
        <v>1000000000</v>
      </c>
      <c r="C634" s="1">
        <v>44404</v>
      </c>
      <c r="D634" t="s">
        <v>27</v>
      </c>
      <c r="E634" t="s">
        <v>198</v>
      </c>
      <c r="F634" t="s">
        <v>19</v>
      </c>
      <c r="G634" t="s">
        <v>20</v>
      </c>
      <c r="H634" s="3">
        <v>2016</v>
      </c>
      <c r="I634" s="7">
        <v>292000000</v>
      </c>
      <c r="J634" t="s">
        <v>1896</v>
      </c>
    </row>
    <row r="635" spans="1:10" x14ac:dyDescent="0.2">
      <c r="A635" t="s">
        <v>1721</v>
      </c>
      <c r="B635" s="2">
        <v>1000000000</v>
      </c>
      <c r="C635" s="1">
        <v>44586</v>
      </c>
      <c r="D635" t="s">
        <v>97</v>
      </c>
      <c r="E635" t="s">
        <v>101</v>
      </c>
      <c r="F635" t="s">
        <v>19</v>
      </c>
      <c r="G635" t="s">
        <v>20</v>
      </c>
      <c r="H635" s="3">
        <v>2010</v>
      </c>
      <c r="I635" s="7">
        <v>115000000</v>
      </c>
      <c r="J635" t="s">
        <v>1722</v>
      </c>
    </row>
    <row r="636" spans="1:10" x14ac:dyDescent="0.2">
      <c r="A636" t="s">
        <v>2031</v>
      </c>
      <c r="B636" s="2">
        <v>1000000000</v>
      </c>
      <c r="C636" s="1">
        <v>44495</v>
      </c>
      <c r="D636" t="s">
        <v>11</v>
      </c>
      <c r="E636" t="s">
        <v>101</v>
      </c>
      <c r="F636" t="s">
        <v>19</v>
      </c>
      <c r="G636" t="s">
        <v>20</v>
      </c>
      <c r="H636" s="3">
        <v>2011</v>
      </c>
      <c r="I636" s="7">
        <v>294000000</v>
      </c>
      <c r="J636" t="s">
        <v>2032</v>
      </c>
    </row>
    <row r="637" spans="1:10" x14ac:dyDescent="0.2">
      <c r="A637" t="s">
        <v>1643</v>
      </c>
      <c r="B637" s="2">
        <v>1000000000</v>
      </c>
      <c r="C637" s="1">
        <v>43600</v>
      </c>
      <c r="D637" t="s">
        <v>23</v>
      </c>
      <c r="E637" t="s">
        <v>101</v>
      </c>
      <c r="F637" t="s">
        <v>19</v>
      </c>
      <c r="G637" t="s">
        <v>20</v>
      </c>
      <c r="H637" s="3">
        <v>2015</v>
      </c>
      <c r="I637" s="7">
        <v>181000000</v>
      </c>
      <c r="J637" t="s">
        <v>1644</v>
      </c>
    </row>
    <row r="638" spans="1:10" x14ac:dyDescent="0.2">
      <c r="A638" t="s">
        <v>2033</v>
      </c>
      <c r="B638" s="2">
        <v>1000000000</v>
      </c>
      <c r="C638" s="1">
        <v>44607</v>
      </c>
      <c r="D638" t="s">
        <v>36</v>
      </c>
      <c r="E638" t="s">
        <v>1918</v>
      </c>
      <c r="F638" t="s">
        <v>230</v>
      </c>
      <c r="G638" t="s">
        <v>20</v>
      </c>
      <c r="H638" s="3">
        <v>2020</v>
      </c>
      <c r="I638" s="7">
        <v>64000000</v>
      </c>
      <c r="J638" t="s">
        <v>2034</v>
      </c>
    </row>
    <row r="639" spans="1:10" x14ac:dyDescent="0.2">
      <c r="A639" t="s">
        <v>2035</v>
      </c>
      <c r="B639" s="2">
        <v>1000000000</v>
      </c>
      <c r="C639" s="1">
        <v>44243</v>
      </c>
      <c r="D639" t="s">
        <v>17</v>
      </c>
      <c r="E639" t="s">
        <v>811</v>
      </c>
      <c r="F639" t="s">
        <v>19</v>
      </c>
      <c r="G639" t="s">
        <v>20</v>
      </c>
      <c r="H639" s="3">
        <v>2016</v>
      </c>
      <c r="I639" s="7">
        <v>150000000</v>
      </c>
      <c r="J639" t="s">
        <v>2036</v>
      </c>
    </row>
    <row r="640" spans="1:10" x14ac:dyDescent="0.2">
      <c r="A640" t="s">
        <v>1463</v>
      </c>
      <c r="B640" s="2">
        <v>1000000000</v>
      </c>
      <c r="C640" s="1">
        <v>44329</v>
      </c>
      <c r="D640" t="s">
        <v>52</v>
      </c>
      <c r="E640" t="s">
        <v>1464</v>
      </c>
      <c r="F640" t="s">
        <v>19</v>
      </c>
      <c r="G640" t="s">
        <v>20</v>
      </c>
      <c r="H640" s="3">
        <v>2009</v>
      </c>
      <c r="I640" s="7">
        <v>206000000</v>
      </c>
      <c r="J640" t="s">
        <v>1465</v>
      </c>
    </row>
    <row r="641" spans="1:10" x14ac:dyDescent="0.2">
      <c r="A641" t="s">
        <v>2037</v>
      </c>
      <c r="B641" s="2">
        <v>1000000000</v>
      </c>
      <c r="C641" s="1">
        <v>43356</v>
      </c>
      <c r="D641" t="s">
        <v>133</v>
      </c>
      <c r="E641" t="s">
        <v>77</v>
      </c>
      <c r="F641" t="s">
        <v>13</v>
      </c>
      <c r="G641" t="s">
        <v>14</v>
      </c>
      <c r="H641" s="3">
        <v>2015</v>
      </c>
      <c r="I641" s="7">
        <v>697000000</v>
      </c>
      <c r="J641" t="s">
        <v>2038</v>
      </c>
    </row>
    <row r="642" spans="1:10" x14ac:dyDescent="0.2">
      <c r="A642" t="s">
        <v>2039</v>
      </c>
      <c r="B642" s="2">
        <v>1000000000</v>
      </c>
      <c r="C642" s="1">
        <v>42026</v>
      </c>
      <c r="D642" t="s">
        <v>23</v>
      </c>
      <c r="E642" t="s">
        <v>298</v>
      </c>
      <c r="F642" t="s">
        <v>13</v>
      </c>
      <c r="G642" t="s">
        <v>14</v>
      </c>
      <c r="H642" s="3">
        <v>2011</v>
      </c>
      <c r="I642" s="7">
        <v>224000000</v>
      </c>
      <c r="J642" t="s">
        <v>2040</v>
      </c>
    </row>
    <row r="643" spans="1:10" x14ac:dyDescent="0.2">
      <c r="A643" t="s">
        <v>1590</v>
      </c>
      <c r="B643" s="2">
        <v>1000000000</v>
      </c>
      <c r="C643" s="1">
        <v>44327</v>
      </c>
      <c r="D643" t="s">
        <v>36</v>
      </c>
      <c r="E643" t="s">
        <v>12</v>
      </c>
      <c r="F643" t="s">
        <v>13</v>
      </c>
      <c r="G643" t="s">
        <v>14</v>
      </c>
      <c r="H643" s="3">
        <v>2002</v>
      </c>
      <c r="I643" s="7">
        <v>388000000</v>
      </c>
      <c r="J643" t="s">
        <v>1591</v>
      </c>
    </row>
    <row r="644" spans="1:10" x14ac:dyDescent="0.2">
      <c r="A644" t="s">
        <v>2041</v>
      </c>
      <c r="B644" s="2">
        <v>1000000000</v>
      </c>
      <c r="C644" s="1">
        <v>42157</v>
      </c>
      <c r="D644" t="s">
        <v>11</v>
      </c>
      <c r="E644" t="s">
        <v>42</v>
      </c>
      <c r="F644" t="s">
        <v>43</v>
      </c>
      <c r="G644" t="s">
        <v>33</v>
      </c>
      <c r="H644" s="3">
        <v>2013</v>
      </c>
      <c r="I644" s="7">
        <v>292000000</v>
      </c>
      <c r="J644" t="s">
        <v>2042</v>
      </c>
    </row>
    <row r="645" spans="1:10" x14ac:dyDescent="0.2">
      <c r="A645" t="s">
        <v>2043</v>
      </c>
      <c r="B645" s="2">
        <v>1000000000</v>
      </c>
      <c r="C645" s="1">
        <v>44440</v>
      </c>
      <c r="D645" t="s">
        <v>23</v>
      </c>
      <c r="E645" t="s">
        <v>208</v>
      </c>
      <c r="F645" t="s">
        <v>149</v>
      </c>
      <c r="G645" t="s">
        <v>33</v>
      </c>
      <c r="H645" s="3">
        <v>2005</v>
      </c>
      <c r="I645" s="7">
        <v>800000000</v>
      </c>
      <c r="J645" t="s">
        <v>2044</v>
      </c>
    </row>
    <row r="646" spans="1:10" x14ac:dyDescent="0.2">
      <c r="A646" t="s">
        <v>2045</v>
      </c>
      <c r="B646" s="2">
        <v>1000000000</v>
      </c>
      <c r="C646" s="1">
        <v>44593</v>
      </c>
      <c r="D646" t="s">
        <v>11</v>
      </c>
      <c r="E646" t="s">
        <v>1027</v>
      </c>
      <c r="F646" t="s">
        <v>1028</v>
      </c>
      <c r="G646" t="s">
        <v>413</v>
      </c>
      <c r="H646" s="3">
        <v>2018</v>
      </c>
      <c r="I646" s="7">
        <v>205000000</v>
      </c>
      <c r="J646" t="s">
        <v>2046</v>
      </c>
    </row>
    <row r="647" spans="1:10" x14ac:dyDescent="0.2">
      <c r="A647" t="s">
        <v>1731</v>
      </c>
      <c r="B647" s="2">
        <v>1000000000</v>
      </c>
      <c r="C647" s="1">
        <v>44468</v>
      </c>
      <c r="D647" t="s">
        <v>27</v>
      </c>
      <c r="E647" t="s">
        <v>101</v>
      </c>
      <c r="F647" t="s">
        <v>19</v>
      </c>
      <c r="G647" t="s">
        <v>20</v>
      </c>
      <c r="H647" s="3">
        <v>2010</v>
      </c>
      <c r="I647" s="7">
        <v>335000000</v>
      </c>
      <c r="J647" t="s">
        <v>1732</v>
      </c>
    </row>
    <row r="648" spans="1:10" x14ac:dyDescent="0.2">
      <c r="A648" t="s">
        <v>1904</v>
      </c>
      <c r="B648" s="2">
        <v>1000000000</v>
      </c>
      <c r="C648" s="1">
        <v>44614</v>
      </c>
      <c r="D648" t="s">
        <v>201</v>
      </c>
      <c r="E648" t="s">
        <v>101</v>
      </c>
      <c r="F648" t="s">
        <v>19</v>
      </c>
      <c r="G648" t="s">
        <v>20</v>
      </c>
      <c r="H648" s="3">
        <v>2019</v>
      </c>
      <c r="I648" s="7">
        <v>205000000</v>
      </c>
      <c r="J648" t="s">
        <v>1905</v>
      </c>
    </row>
    <row r="649" spans="1:10" x14ac:dyDescent="0.2">
      <c r="A649" t="s">
        <v>1774</v>
      </c>
      <c r="B649" s="2">
        <v>1000000000</v>
      </c>
      <c r="C649" s="1">
        <v>44181</v>
      </c>
      <c r="D649" t="s">
        <v>201</v>
      </c>
      <c r="E649" t="s">
        <v>101</v>
      </c>
      <c r="F649" t="s">
        <v>19</v>
      </c>
      <c r="G649" t="s">
        <v>20</v>
      </c>
      <c r="H649" s="3">
        <v>2015</v>
      </c>
      <c r="I649" s="7">
        <v>246000000</v>
      </c>
      <c r="J649" t="s">
        <v>1775</v>
      </c>
    </row>
    <row r="650" spans="1:10" x14ac:dyDescent="0.2">
      <c r="A650" t="s">
        <v>1811</v>
      </c>
      <c r="B650" s="2">
        <v>1000000000</v>
      </c>
      <c r="C650" s="1">
        <v>44573</v>
      </c>
      <c r="D650" t="s">
        <v>11</v>
      </c>
      <c r="E650" t="s">
        <v>198</v>
      </c>
      <c r="F650" t="s">
        <v>19</v>
      </c>
      <c r="G650" t="s">
        <v>20</v>
      </c>
      <c r="H650" s="3">
        <v>2012</v>
      </c>
      <c r="I650" s="7">
        <v>317000000</v>
      </c>
      <c r="J650" t="s">
        <v>1812</v>
      </c>
    </row>
    <row r="651" spans="1:10" x14ac:dyDescent="0.2">
      <c r="A651" t="s">
        <v>2047</v>
      </c>
      <c r="B651" s="2">
        <v>1000000000</v>
      </c>
      <c r="C651" s="1">
        <v>43410</v>
      </c>
      <c r="D651" t="s">
        <v>124</v>
      </c>
      <c r="E651" t="s">
        <v>309</v>
      </c>
      <c r="F651" t="s">
        <v>310</v>
      </c>
      <c r="G651" t="s">
        <v>33</v>
      </c>
      <c r="H651" s="3">
        <v>2011</v>
      </c>
      <c r="I651" s="7">
        <v>170000000</v>
      </c>
      <c r="J651" t="s">
        <v>2048</v>
      </c>
    </row>
    <row r="652" spans="1:10" x14ac:dyDescent="0.2">
      <c r="A652" t="s">
        <v>2049</v>
      </c>
      <c r="B652" s="2">
        <v>1000000000</v>
      </c>
      <c r="C652" s="1">
        <v>44399</v>
      </c>
      <c r="D652" t="s">
        <v>46</v>
      </c>
      <c r="E652" t="s">
        <v>69</v>
      </c>
      <c r="F652" t="s">
        <v>70</v>
      </c>
      <c r="G652" t="s">
        <v>14</v>
      </c>
      <c r="H652" s="3">
        <v>2015</v>
      </c>
      <c r="I652" s="7">
        <v>352000000</v>
      </c>
      <c r="J652" t="s">
        <v>2050</v>
      </c>
    </row>
    <row r="653" spans="1:10" x14ac:dyDescent="0.2">
      <c r="A653" t="s">
        <v>2051</v>
      </c>
      <c r="B653" s="2">
        <v>1000000000</v>
      </c>
      <c r="C653" s="1">
        <v>44413</v>
      </c>
      <c r="D653" t="s">
        <v>11</v>
      </c>
      <c r="E653" t="s">
        <v>101</v>
      </c>
      <c r="F653" t="s">
        <v>19</v>
      </c>
      <c r="G653" t="s">
        <v>20</v>
      </c>
      <c r="H653" s="3">
        <v>2013</v>
      </c>
      <c r="I653" s="7">
        <v>238000000</v>
      </c>
      <c r="J653" t="s">
        <v>2052</v>
      </c>
    </row>
    <row r="654" spans="1:10" x14ac:dyDescent="0.2">
      <c r="A654" t="s">
        <v>2053</v>
      </c>
      <c r="B654" s="2">
        <v>1000000000</v>
      </c>
      <c r="C654" s="1">
        <v>44615</v>
      </c>
      <c r="D654" t="s">
        <v>201</v>
      </c>
      <c r="E654" t="s">
        <v>101</v>
      </c>
      <c r="F654" t="s">
        <v>19</v>
      </c>
      <c r="G654" t="s">
        <v>20</v>
      </c>
      <c r="H654" s="3">
        <v>2017</v>
      </c>
      <c r="I654" s="7">
        <v>526000000</v>
      </c>
      <c r="J654" t="s">
        <v>2054</v>
      </c>
    </row>
    <row r="655" spans="1:10" x14ac:dyDescent="0.2">
      <c r="A655" t="s">
        <v>2055</v>
      </c>
      <c r="B655" s="2">
        <v>1000000000</v>
      </c>
      <c r="C655" s="1">
        <v>44378</v>
      </c>
      <c r="D655" t="s">
        <v>27</v>
      </c>
      <c r="F655" t="s">
        <v>465</v>
      </c>
      <c r="G655" t="s">
        <v>14</v>
      </c>
      <c r="H655" s="3">
        <v>2018</v>
      </c>
      <c r="I655" s="7">
        <v>210000000</v>
      </c>
      <c r="J655" t="s">
        <v>2056</v>
      </c>
    </row>
    <row r="656" spans="1:10" x14ac:dyDescent="0.2">
      <c r="A656" t="s">
        <v>2057</v>
      </c>
      <c r="B656" s="2">
        <v>1000000000</v>
      </c>
      <c r="C656" s="1">
        <v>44181</v>
      </c>
      <c r="D656" t="s">
        <v>17</v>
      </c>
      <c r="E656" t="s">
        <v>2058</v>
      </c>
      <c r="F656" t="s">
        <v>19</v>
      </c>
      <c r="G656" t="s">
        <v>20</v>
      </c>
      <c r="H656" s="3">
        <v>2014</v>
      </c>
      <c r="I656" s="7">
        <v>241000000</v>
      </c>
      <c r="J656" t="s">
        <v>2059</v>
      </c>
    </row>
    <row r="657" spans="1:10" x14ac:dyDescent="0.2">
      <c r="A657" t="s">
        <v>1627</v>
      </c>
      <c r="B657" s="2">
        <v>1000000000</v>
      </c>
      <c r="C657" s="1">
        <v>43619</v>
      </c>
      <c r="D657" t="s">
        <v>133</v>
      </c>
      <c r="E657" t="s">
        <v>77</v>
      </c>
      <c r="F657" t="s">
        <v>13</v>
      </c>
      <c r="G657" t="s">
        <v>14</v>
      </c>
      <c r="H657" s="3">
        <v>2016</v>
      </c>
      <c r="I657" s="7">
        <v>362000000</v>
      </c>
      <c r="J657" t="s">
        <v>1628</v>
      </c>
    </row>
    <row r="658" spans="1:10" x14ac:dyDescent="0.2">
      <c r="A658" t="s">
        <v>2060</v>
      </c>
      <c r="B658" s="2">
        <v>1000000000</v>
      </c>
      <c r="C658" s="1">
        <v>44363</v>
      </c>
      <c r="D658" t="s">
        <v>46</v>
      </c>
      <c r="E658" t="s">
        <v>356</v>
      </c>
      <c r="F658" t="s">
        <v>357</v>
      </c>
      <c r="G658" t="s">
        <v>14</v>
      </c>
      <c r="H658" s="3">
        <v>2013</v>
      </c>
      <c r="I658" s="7">
        <v>185000000</v>
      </c>
      <c r="J658" t="s">
        <v>2061</v>
      </c>
    </row>
    <row r="659" spans="1:10" x14ac:dyDescent="0.2">
      <c r="A659" t="s">
        <v>2062</v>
      </c>
      <c r="B659" s="2">
        <v>1000000000</v>
      </c>
      <c r="C659" s="1">
        <v>43684</v>
      </c>
      <c r="D659" t="s">
        <v>27</v>
      </c>
      <c r="E659" t="s">
        <v>2063</v>
      </c>
      <c r="F659" t="s">
        <v>19</v>
      </c>
      <c r="G659" t="s">
        <v>20</v>
      </c>
      <c r="H659" s="3">
        <v>2008</v>
      </c>
      <c r="I659" s="7">
        <v>538000000</v>
      </c>
      <c r="J659" t="s">
        <v>2064</v>
      </c>
    </row>
    <row r="660" spans="1:10" x14ac:dyDescent="0.2">
      <c r="A660" t="s">
        <v>1645</v>
      </c>
      <c r="B660" s="2">
        <v>1000000000</v>
      </c>
      <c r="C660" s="1">
        <v>43122</v>
      </c>
      <c r="D660" t="s">
        <v>133</v>
      </c>
      <c r="E660" t="s">
        <v>1146</v>
      </c>
      <c r="F660" t="s">
        <v>1147</v>
      </c>
      <c r="G660" t="s">
        <v>33</v>
      </c>
      <c r="H660" s="3">
        <v>2011</v>
      </c>
      <c r="I660" s="7">
        <v>407000000</v>
      </c>
      <c r="J660" t="s">
        <v>1646</v>
      </c>
    </row>
    <row r="661" spans="1:10" x14ac:dyDescent="0.2">
      <c r="A661" t="s">
        <v>2065</v>
      </c>
      <c r="B661" s="2">
        <v>1000000000</v>
      </c>
      <c r="C661" s="1">
        <v>44544</v>
      </c>
      <c r="D661" t="s">
        <v>97</v>
      </c>
      <c r="E661" t="s">
        <v>101</v>
      </c>
      <c r="F661" t="s">
        <v>19</v>
      </c>
      <c r="G661" t="s">
        <v>20</v>
      </c>
      <c r="H661" s="3">
        <v>2020</v>
      </c>
      <c r="I661" s="7">
        <v>141000000</v>
      </c>
      <c r="J661" t="s">
        <v>2066</v>
      </c>
    </row>
    <row r="662" spans="1:10" x14ac:dyDescent="0.2">
      <c r="A662" t="s">
        <v>2067</v>
      </c>
      <c r="B662" s="2">
        <v>1000000000</v>
      </c>
      <c r="C662" s="1">
        <v>44572</v>
      </c>
      <c r="D662" t="s">
        <v>27</v>
      </c>
      <c r="E662" t="s">
        <v>101</v>
      </c>
      <c r="F662" t="s">
        <v>19</v>
      </c>
      <c r="G662" t="s">
        <v>20</v>
      </c>
      <c r="H662" s="3">
        <v>2009</v>
      </c>
      <c r="I662" s="7">
        <v>406000000</v>
      </c>
      <c r="J662" t="s">
        <v>2068</v>
      </c>
    </row>
    <row r="663" spans="1:10" x14ac:dyDescent="0.2">
      <c r="A663" t="s">
        <v>2069</v>
      </c>
      <c r="B663" s="2">
        <v>1000000000</v>
      </c>
      <c r="C663" s="1">
        <v>44285</v>
      </c>
      <c r="D663" t="s">
        <v>36</v>
      </c>
      <c r="E663" t="s">
        <v>246</v>
      </c>
      <c r="F663" t="s">
        <v>19</v>
      </c>
      <c r="G663" t="s">
        <v>20</v>
      </c>
      <c r="H663" s="3">
        <v>2016</v>
      </c>
      <c r="I663" s="7">
        <v>165000000</v>
      </c>
      <c r="J663" t="s">
        <v>2070</v>
      </c>
    </row>
    <row r="664" spans="1:10" x14ac:dyDescent="0.2">
      <c r="A664" t="s">
        <v>2071</v>
      </c>
      <c r="B664" s="2">
        <v>1000000000</v>
      </c>
      <c r="C664" s="1">
        <v>44314</v>
      </c>
      <c r="D664" t="s">
        <v>97</v>
      </c>
      <c r="E664" t="s">
        <v>101</v>
      </c>
      <c r="F664" t="s">
        <v>19</v>
      </c>
      <c r="G664" t="s">
        <v>20</v>
      </c>
      <c r="H664" s="3">
        <v>2016</v>
      </c>
      <c r="I664" s="7">
        <v>570000000</v>
      </c>
      <c r="J664" t="s">
        <v>2072</v>
      </c>
    </row>
    <row r="665" spans="1:10" x14ac:dyDescent="0.2">
      <c r="A665" t="s">
        <v>1776</v>
      </c>
      <c r="B665" s="2">
        <v>1000000000</v>
      </c>
      <c r="C665" s="1">
        <v>44587</v>
      </c>
      <c r="D665" t="s">
        <v>27</v>
      </c>
      <c r="E665" t="s">
        <v>28</v>
      </c>
      <c r="F665" t="s">
        <v>19</v>
      </c>
      <c r="G665" t="s">
        <v>20</v>
      </c>
      <c r="H665" s="3">
        <v>2014</v>
      </c>
      <c r="I665" s="7">
        <v>165000000</v>
      </c>
      <c r="J665" t="s">
        <v>1777</v>
      </c>
    </row>
    <row r="666" spans="1:10" x14ac:dyDescent="0.2">
      <c r="A666" t="s">
        <v>1813</v>
      </c>
      <c r="B666" s="2">
        <v>1000000000</v>
      </c>
      <c r="C666" s="1">
        <v>44482</v>
      </c>
      <c r="D666" t="s">
        <v>23</v>
      </c>
      <c r="E666" t="s">
        <v>1814</v>
      </c>
      <c r="F666" t="s">
        <v>70</v>
      </c>
      <c r="G666" t="s">
        <v>14</v>
      </c>
      <c r="H666" s="3">
        <v>2008</v>
      </c>
      <c r="I666" s="7">
        <v>448000000</v>
      </c>
      <c r="J666" t="s">
        <v>1815</v>
      </c>
    </row>
    <row r="667" spans="1:10" x14ac:dyDescent="0.2">
      <c r="A667" t="s">
        <v>2073</v>
      </c>
      <c r="B667" s="2">
        <v>1000000000</v>
      </c>
      <c r="C667" s="1">
        <v>44490</v>
      </c>
      <c r="D667" t="s">
        <v>46</v>
      </c>
      <c r="E667" t="s">
        <v>420</v>
      </c>
      <c r="F667" t="s">
        <v>421</v>
      </c>
      <c r="G667" t="s">
        <v>413</v>
      </c>
      <c r="H667" s="3">
        <v>2015</v>
      </c>
      <c r="I667" s="7">
        <v>390000000</v>
      </c>
      <c r="J667" t="s">
        <v>2074</v>
      </c>
    </row>
    <row r="668" spans="1:10" x14ac:dyDescent="0.2">
      <c r="A668" t="s">
        <v>1906</v>
      </c>
      <c r="B668" s="2">
        <v>1000000000</v>
      </c>
      <c r="C668" s="1">
        <v>44454</v>
      </c>
      <c r="D668" t="s">
        <v>23</v>
      </c>
      <c r="F668" t="s">
        <v>465</v>
      </c>
      <c r="G668" t="s">
        <v>14</v>
      </c>
      <c r="H668" s="3">
        <v>2012</v>
      </c>
      <c r="I668" s="7">
        <v>288000000</v>
      </c>
      <c r="J668" t="s">
        <v>1907</v>
      </c>
    </row>
    <row r="669" spans="1:10" x14ac:dyDescent="0.2">
      <c r="A669" t="s">
        <v>2075</v>
      </c>
      <c r="B669" s="2">
        <v>1000000000</v>
      </c>
      <c r="C669" s="1">
        <v>44361</v>
      </c>
      <c r="D669" t="s">
        <v>23</v>
      </c>
      <c r="F669" t="s">
        <v>465</v>
      </c>
      <c r="G669" t="s">
        <v>14</v>
      </c>
      <c r="H669" s="3">
        <v>2015</v>
      </c>
      <c r="I669" s="7">
        <v>595000000</v>
      </c>
      <c r="J669" t="s">
        <v>2076</v>
      </c>
    </row>
    <row r="670" spans="1:10" x14ac:dyDescent="0.2">
      <c r="A670" t="s">
        <v>2077</v>
      </c>
      <c r="B670" s="2">
        <v>1000000000</v>
      </c>
      <c r="C670" s="1">
        <v>44391</v>
      </c>
      <c r="D670" t="s">
        <v>27</v>
      </c>
      <c r="E670" t="s">
        <v>2078</v>
      </c>
      <c r="F670" t="s">
        <v>19</v>
      </c>
      <c r="G670" t="s">
        <v>20</v>
      </c>
      <c r="H670" s="3">
        <v>2012</v>
      </c>
      <c r="I670" s="7" t="s">
        <v>570</v>
      </c>
      <c r="J670" t="s">
        <v>2079</v>
      </c>
    </row>
    <row r="671" spans="1:10" x14ac:dyDescent="0.2">
      <c r="A671" t="s">
        <v>1733</v>
      </c>
      <c r="B671" s="2">
        <v>1000000000</v>
      </c>
      <c r="C671" s="1">
        <v>44313</v>
      </c>
      <c r="D671" t="s">
        <v>17</v>
      </c>
      <c r="E671" t="s">
        <v>1734</v>
      </c>
      <c r="F671" t="s">
        <v>19</v>
      </c>
      <c r="G671" t="s">
        <v>20</v>
      </c>
      <c r="H671" s="3">
        <v>2010</v>
      </c>
      <c r="I671" s="7">
        <v>738000000</v>
      </c>
      <c r="J671" t="s">
        <v>1735</v>
      </c>
    </row>
    <row r="672" spans="1:10" x14ac:dyDescent="0.2">
      <c r="A672" t="s">
        <v>1466</v>
      </c>
      <c r="B672" s="2">
        <v>1000000000</v>
      </c>
      <c r="C672" s="1">
        <v>42954</v>
      </c>
      <c r="D672" t="s">
        <v>213</v>
      </c>
      <c r="E672" t="s">
        <v>1467</v>
      </c>
      <c r="F672" t="s">
        <v>935</v>
      </c>
      <c r="G672" t="s">
        <v>1195</v>
      </c>
      <c r="H672" s="3">
        <v>2000</v>
      </c>
      <c r="I672" s="7">
        <v>547000000</v>
      </c>
      <c r="J672" t="s">
        <v>1468</v>
      </c>
    </row>
    <row r="673" spans="1:10" x14ac:dyDescent="0.2">
      <c r="A673" t="s">
        <v>2080</v>
      </c>
      <c r="B673" s="2">
        <v>1000000000</v>
      </c>
      <c r="C673" s="1">
        <v>44614</v>
      </c>
      <c r="D673" t="s">
        <v>201</v>
      </c>
      <c r="E673" t="s">
        <v>101</v>
      </c>
      <c r="F673" t="s">
        <v>19</v>
      </c>
      <c r="G673" t="s">
        <v>20</v>
      </c>
      <c r="H673" s="3">
        <v>2014</v>
      </c>
      <c r="I673" s="7">
        <v>182000000</v>
      </c>
      <c r="J673" t="s">
        <v>2081</v>
      </c>
    </row>
    <row r="674" spans="1:10" x14ac:dyDescent="0.2">
      <c r="A674" t="s">
        <v>1908</v>
      </c>
      <c r="B674" s="2">
        <v>1000000000</v>
      </c>
      <c r="C674" s="1">
        <v>44651</v>
      </c>
      <c r="D674" t="s">
        <v>17</v>
      </c>
      <c r="E674" t="s">
        <v>101</v>
      </c>
      <c r="F674" t="s">
        <v>19</v>
      </c>
      <c r="G674" t="s">
        <v>20</v>
      </c>
      <c r="H674" s="3">
        <v>2019</v>
      </c>
      <c r="I674" s="7">
        <v>140000000</v>
      </c>
      <c r="J674" t="s">
        <v>1909</v>
      </c>
    </row>
    <row r="675" spans="1:10" x14ac:dyDescent="0.2">
      <c r="A675" t="s">
        <v>1469</v>
      </c>
      <c r="B675" s="2">
        <v>1000000000</v>
      </c>
      <c r="C675" s="1">
        <v>43262</v>
      </c>
      <c r="D675" t="s">
        <v>124</v>
      </c>
      <c r="E675" t="s">
        <v>1470</v>
      </c>
      <c r="F675" t="s">
        <v>13</v>
      </c>
      <c r="G675" t="s">
        <v>14</v>
      </c>
      <c r="H675" s="3">
        <v>2010</v>
      </c>
      <c r="I675" s="7">
        <v>523000000</v>
      </c>
      <c r="J675" t="s">
        <v>1471</v>
      </c>
    </row>
    <row r="676" spans="1:10" x14ac:dyDescent="0.2">
      <c r="A676" t="s">
        <v>2082</v>
      </c>
      <c r="B676" s="2">
        <v>1000000000</v>
      </c>
      <c r="C676" s="1">
        <v>44476</v>
      </c>
      <c r="D676" t="s">
        <v>52</v>
      </c>
      <c r="E676" t="s">
        <v>101</v>
      </c>
      <c r="F676" t="s">
        <v>19</v>
      </c>
      <c r="G676" t="s">
        <v>20</v>
      </c>
      <c r="H676" s="3">
        <v>2019</v>
      </c>
      <c r="I676" s="7">
        <v>254000000</v>
      </c>
      <c r="J676" t="s">
        <v>2083</v>
      </c>
    </row>
    <row r="677" spans="1:10" x14ac:dyDescent="0.2">
      <c r="A677" t="s">
        <v>2084</v>
      </c>
      <c r="B677" s="2">
        <v>1000000000</v>
      </c>
      <c r="C677" s="1">
        <v>44441</v>
      </c>
      <c r="D677" t="s">
        <v>23</v>
      </c>
      <c r="F677" t="s">
        <v>177</v>
      </c>
      <c r="G677" t="s">
        <v>14</v>
      </c>
      <c r="H677" s="3">
        <v>2020</v>
      </c>
      <c r="I677" s="7">
        <v>140000000</v>
      </c>
      <c r="J677" t="s">
        <v>2085</v>
      </c>
    </row>
    <row r="678" spans="1:10" x14ac:dyDescent="0.2">
      <c r="A678" t="s">
        <v>2086</v>
      </c>
      <c r="B678" s="2">
        <v>1000000000</v>
      </c>
      <c r="C678" s="1">
        <v>44536</v>
      </c>
      <c r="D678" t="s">
        <v>27</v>
      </c>
      <c r="E678" t="s">
        <v>1228</v>
      </c>
      <c r="F678" t="s">
        <v>205</v>
      </c>
      <c r="G678" t="s">
        <v>20</v>
      </c>
      <c r="H678" s="3">
        <v>2020</v>
      </c>
      <c r="I678" s="7">
        <v>109000000</v>
      </c>
      <c r="J678" t="s">
        <v>2087</v>
      </c>
    </row>
    <row r="679" spans="1:10" x14ac:dyDescent="0.2">
      <c r="A679" t="s">
        <v>1647</v>
      </c>
      <c r="B679" s="2">
        <v>1000000000</v>
      </c>
      <c r="C679" s="1">
        <v>44656</v>
      </c>
      <c r="D679" t="s">
        <v>97</v>
      </c>
      <c r="E679" t="s">
        <v>28</v>
      </c>
      <c r="F679" t="s">
        <v>19</v>
      </c>
      <c r="G679" t="s">
        <v>20</v>
      </c>
      <c r="H679" s="3">
        <v>2015</v>
      </c>
      <c r="I679" s="7">
        <v>328000000</v>
      </c>
      <c r="J679" t="s">
        <v>1648</v>
      </c>
    </row>
    <row r="680" spans="1:10" x14ac:dyDescent="0.2">
      <c r="A680" t="s">
        <v>2088</v>
      </c>
      <c r="B680" s="2">
        <v>1000000000</v>
      </c>
      <c r="C680" s="1">
        <v>44299</v>
      </c>
      <c r="D680" t="s">
        <v>27</v>
      </c>
      <c r="E680" t="s">
        <v>246</v>
      </c>
      <c r="F680" t="s">
        <v>19</v>
      </c>
      <c r="G680" t="s">
        <v>20</v>
      </c>
      <c r="H680" s="3">
        <v>2016</v>
      </c>
      <c r="I680" s="7">
        <v>305000000</v>
      </c>
      <c r="J680" t="s">
        <v>2089</v>
      </c>
    </row>
    <row r="681" spans="1:10" x14ac:dyDescent="0.2">
      <c r="A681" t="s">
        <v>1882</v>
      </c>
      <c r="B681" s="2">
        <v>1000000000</v>
      </c>
      <c r="C681" s="1">
        <v>44539</v>
      </c>
      <c r="D681" t="s">
        <v>52</v>
      </c>
      <c r="E681" t="s">
        <v>233</v>
      </c>
      <c r="F681" t="s">
        <v>19</v>
      </c>
      <c r="G681" t="s">
        <v>20</v>
      </c>
      <c r="H681" s="3">
        <v>2010</v>
      </c>
      <c r="I681" s="7">
        <v>236000000</v>
      </c>
      <c r="J681" t="s">
        <v>1883</v>
      </c>
    </row>
    <row r="682" spans="1:10" x14ac:dyDescent="0.2">
      <c r="A682" t="s">
        <v>1649</v>
      </c>
      <c r="B682" s="2">
        <v>1000000000</v>
      </c>
      <c r="C682" s="1">
        <v>44385</v>
      </c>
      <c r="D682" t="s">
        <v>36</v>
      </c>
      <c r="E682" t="s">
        <v>198</v>
      </c>
      <c r="F682" t="s">
        <v>19</v>
      </c>
      <c r="G682" t="s">
        <v>20</v>
      </c>
      <c r="H682" s="3">
        <v>2014</v>
      </c>
      <c r="I682" s="7">
        <v>240000000</v>
      </c>
      <c r="J682" t="s">
        <v>1650</v>
      </c>
    </row>
    <row r="683" spans="1:10" x14ac:dyDescent="0.2">
      <c r="A683" t="s">
        <v>1910</v>
      </c>
      <c r="B683" s="2">
        <v>1000000000</v>
      </c>
      <c r="C683" s="1">
        <v>44418</v>
      </c>
      <c r="D683" t="s">
        <v>27</v>
      </c>
      <c r="E683" t="s">
        <v>1911</v>
      </c>
      <c r="F683" t="s">
        <v>70</v>
      </c>
      <c r="G683" t="s">
        <v>14</v>
      </c>
      <c r="H683" s="3">
        <v>2017</v>
      </c>
      <c r="I683" s="7">
        <v>109000000</v>
      </c>
      <c r="J683" t="s">
        <v>1912</v>
      </c>
    </row>
    <row r="684" spans="1:10" x14ac:dyDescent="0.2">
      <c r="A684" t="s">
        <v>1736</v>
      </c>
      <c r="B684" s="2">
        <v>1000000000</v>
      </c>
      <c r="C684" s="1">
        <v>44588</v>
      </c>
      <c r="D684" t="s">
        <v>27</v>
      </c>
      <c r="E684" t="s">
        <v>28</v>
      </c>
      <c r="F684" t="s">
        <v>19</v>
      </c>
      <c r="G684" t="s">
        <v>20</v>
      </c>
      <c r="H684" s="3">
        <v>2017</v>
      </c>
      <c r="I684" s="7">
        <v>102000000</v>
      </c>
      <c r="J684" t="s">
        <v>1737</v>
      </c>
    </row>
    <row r="685" spans="1:10" x14ac:dyDescent="0.2">
      <c r="A685" t="s">
        <v>2090</v>
      </c>
      <c r="B685" s="2">
        <v>1000000000</v>
      </c>
      <c r="C685" s="1">
        <v>44641</v>
      </c>
      <c r="D685" t="s">
        <v>701</v>
      </c>
      <c r="E685" t="s">
        <v>277</v>
      </c>
      <c r="F685" t="s">
        <v>19</v>
      </c>
      <c r="G685" t="s">
        <v>20</v>
      </c>
      <c r="H685" s="3">
        <v>2012</v>
      </c>
      <c r="I685" s="7">
        <v>196000000</v>
      </c>
      <c r="J685" t="s">
        <v>2091</v>
      </c>
    </row>
    <row r="686" spans="1:10" x14ac:dyDescent="0.2">
      <c r="A686" t="s">
        <v>2092</v>
      </c>
      <c r="B686" s="2">
        <v>1000000000</v>
      </c>
      <c r="C686" s="1">
        <v>44509</v>
      </c>
      <c r="D686" t="s">
        <v>201</v>
      </c>
      <c r="E686" t="s">
        <v>594</v>
      </c>
      <c r="F686" t="s">
        <v>19</v>
      </c>
      <c r="G686" t="s">
        <v>20</v>
      </c>
      <c r="H686" s="3">
        <v>2014</v>
      </c>
      <c r="I686" s="7">
        <v>269000000</v>
      </c>
      <c r="J686" t="s">
        <v>2093</v>
      </c>
    </row>
    <row r="687" spans="1:10" x14ac:dyDescent="0.2">
      <c r="A687" t="s">
        <v>1631</v>
      </c>
      <c r="B687" s="2">
        <v>1000000000</v>
      </c>
      <c r="C687" s="1">
        <v>43175</v>
      </c>
      <c r="D687" t="s">
        <v>124</v>
      </c>
      <c r="E687" t="s">
        <v>24</v>
      </c>
      <c r="F687" t="s">
        <v>13</v>
      </c>
      <c r="G687" t="s">
        <v>14</v>
      </c>
      <c r="H687" s="3">
        <v>2006</v>
      </c>
      <c r="I687" s="7">
        <v>218000000</v>
      </c>
      <c r="J687" t="s">
        <v>1632</v>
      </c>
    </row>
    <row r="688" spans="1:10" x14ac:dyDescent="0.2">
      <c r="A688" t="s">
        <v>1816</v>
      </c>
      <c r="B688" s="2">
        <v>1000000000</v>
      </c>
      <c r="C688" s="1">
        <v>44452</v>
      </c>
      <c r="D688" t="s">
        <v>52</v>
      </c>
      <c r="E688" t="s">
        <v>246</v>
      </c>
      <c r="F688" t="s">
        <v>19</v>
      </c>
      <c r="G688" t="s">
        <v>20</v>
      </c>
      <c r="H688" s="3">
        <v>2013</v>
      </c>
      <c r="I688" s="7">
        <v>271000000</v>
      </c>
      <c r="J688" t="s">
        <v>1817</v>
      </c>
    </row>
    <row r="689" spans="1:10" x14ac:dyDescent="0.2">
      <c r="A689" t="s">
        <v>1472</v>
      </c>
      <c r="B689" s="2">
        <v>1000000000</v>
      </c>
      <c r="C689" s="1">
        <v>44627</v>
      </c>
      <c r="D689" t="s">
        <v>27</v>
      </c>
      <c r="E689" t="s">
        <v>1473</v>
      </c>
      <c r="F689" t="s">
        <v>70</v>
      </c>
      <c r="G689" t="s">
        <v>14</v>
      </c>
      <c r="H689" s="3">
        <v>2017</v>
      </c>
      <c r="I689" s="7">
        <v>227000000</v>
      </c>
      <c r="J689" t="s">
        <v>1474</v>
      </c>
    </row>
    <row r="690" spans="1:10" x14ac:dyDescent="0.2">
      <c r="A690" t="s">
        <v>1604</v>
      </c>
      <c r="B690" s="2">
        <v>1000000000</v>
      </c>
      <c r="C690" s="1">
        <v>44510</v>
      </c>
      <c r="D690" t="s">
        <v>97</v>
      </c>
      <c r="E690" t="s">
        <v>69</v>
      </c>
      <c r="F690" t="s">
        <v>70</v>
      </c>
      <c r="G690" t="s">
        <v>14</v>
      </c>
      <c r="H690" s="3">
        <v>2016</v>
      </c>
      <c r="I690" s="7">
        <v>665000000</v>
      </c>
      <c r="J690" t="s">
        <v>1605</v>
      </c>
    </row>
    <row r="691" spans="1:10" x14ac:dyDescent="0.2">
      <c r="A691" t="s">
        <v>1913</v>
      </c>
      <c r="B691" s="2">
        <v>1000000000</v>
      </c>
      <c r="C691" s="1">
        <v>44516</v>
      </c>
      <c r="D691" t="s">
        <v>23</v>
      </c>
      <c r="E691" t="s">
        <v>101</v>
      </c>
      <c r="F691" t="s">
        <v>19</v>
      </c>
      <c r="G691" t="s">
        <v>20</v>
      </c>
      <c r="H691" s="3">
        <v>2014</v>
      </c>
      <c r="I691" s="7">
        <v>120000000</v>
      </c>
      <c r="J691" t="s">
        <v>1914</v>
      </c>
    </row>
    <row r="692" spans="1:10" x14ac:dyDescent="0.2">
      <c r="A692" t="s">
        <v>1818</v>
      </c>
      <c r="B692" s="2">
        <v>1000000000</v>
      </c>
      <c r="C692" s="1">
        <v>44334</v>
      </c>
      <c r="D692" t="s">
        <v>27</v>
      </c>
      <c r="E692" t="s">
        <v>101</v>
      </c>
      <c r="F692" t="s">
        <v>19</v>
      </c>
      <c r="G692" t="s">
        <v>20</v>
      </c>
      <c r="H692" s="3">
        <v>2016</v>
      </c>
      <c r="I692" s="7">
        <v>189000000</v>
      </c>
      <c r="J692" t="s">
        <v>1819</v>
      </c>
    </row>
    <row r="693" spans="1:10" x14ac:dyDescent="0.2">
      <c r="A693" t="s">
        <v>2094</v>
      </c>
      <c r="B693" s="2">
        <v>1000000000</v>
      </c>
      <c r="C693" s="1">
        <v>44586</v>
      </c>
      <c r="D693" t="s">
        <v>36</v>
      </c>
      <c r="E693" t="s">
        <v>2095</v>
      </c>
      <c r="F693" t="s">
        <v>70</v>
      </c>
      <c r="G693" t="s">
        <v>14</v>
      </c>
      <c r="H693" s="3">
        <v>2015</v>
      </c>
      <c r="I693" s="7">
        <v>107000000</v>
      </c>
      <c r="J693" t="s">
        <v>2096</v>
      </c>
    </row>
    <row r="694" spans="1:10" x14ac:dyDescent="0.2">
      <c r="A694" t="s">
        <v>1475</v>
      </c>
      <c r="B694" s="2">
        <v>1000000000</v>
      </c>
      <c r="C694" s="1">
        <v>43206</v>
      </c>
      <c r="D694" t="s">
        <v>11</v>
      </c>
      <c r="E694" t="s">
        <v>77</v>
      </c>
      <c r="F694" t="s">
        <v>13</v>
      </c>
      <c r="G694" t="s">
        <v>14</v>
      </c>
      <c r="H694" s="3">
        <v>2014</v>
      </c>
      <c r="I694" s="7">
        <v>79000000</v>
      </c>
      <c r="J694" t="s">
        <v>1476</v>
      </c>
    </row>
    <row r="695" spans="1:10" x14ac:dyDescent="0.2">
      <c r="A695" t="s">
        <v>1651</v>
      </c>
      <c r="B695" s="2">
        <v>1000000000</v>
      </c>
      <c r="C695" s="1">
        <v>43314</v>
      </c>
      <c r="D695" t="s">
        <v>36</v>
      </c>
      <c r="E695" t="s">
        <v>315</v>
      </c>
      <c r="F695" t="s">
        <v>316</v>
      </c>
      <c r="G695" t="s">
        <v>33</v>
      </c>
      <c r="H695" s="3">
        <v>2007</v>
      </c>
      <c r="I695" s="7">
        <v>532000000</v>
      </c>
      <c r="J695" t="s">
        <v>1652</v>
      </c>
    </row>
    <row r="696" spans="1:10" x14ac:dyDescent="0.2">
      <c r="A696" t="s">
        <v>1653</v>
      </c>
      <c r="B696" s="2">
        <v>1000000000</v>
      </c>
      <c r="C696" s="1">
        <v>44299</v>
      </c>
      <c r="D696" t="s">
        <v>68</v>
      </c>
      <c r="E696" t="s">
        <v>1654</v>
      </c>
      <c r="F696" t="s">
        <v>19</v>
      </c>
      <c r="G696" t="s">
        <v>20</v>
      </c>
      <c r="H696" s="3">
        <v>2012</v>
      </c>
      <c r="I696" s="7">
        <v>318000000</v>
      </c>
      <c r="J696" t="s">
        <v>1655</v>
      </c>
    </row>
    <row r="697" spans="1:10" x14ac:dyDescent="0.2">
      <c r="A697" t="s">
        <v>1656</v>
      </c>
      <c r="B697" s="2">
        <v>1000000000</v>
      </c>
      <c r="C697" s="1">
        <v>44585</v>
      </c>
      <c r="D697" t="s">
        <v>27</v>
      </c>
      <c r="E697" t="s">
        <v>1657</v>
      </c>
      <c r="F697" t="s">
        <v>408</v>
      </c>
      <c r="G697" t="s">
        <v>33</v>
      </c>
      <c r="H697" s="3">
        <v>2018</v>
      </c>
      <c r="I697" s="7">
        <v>237000000</v>
      </c>
      <c r="J697" t="s">
        <v>1658</v>
      </c>
    </row>
    <row r="698" spans="1:10" x14ac:dyDescent="0.2">
      <c r="A698" t="s">
        <v>1983</v>
      </c>
      <c r="B698" s="2">
        <v>1000000000</v>
      </c>
      <c r="C698" s="1">
        <v>44510</v>
      </c>
      <c r="D698" t="s">
        <v>124</v>
      </c>
      <c r="E698" t="s">
        <v>28</v>
      </c>
      <c r="F698" t="s">
        <v>19</v>
      </c>
      <c r="G698" t="s">
        <v>20</v>
      </c>
      <c r="H698" s="3">
        <v>2014</v>
      </c>
      <c r="I698" s="7">
        <v>217000000</v>
      </c>
      <c r="J698" t="s">
        <v>1984</v>
      </c>
    </row>
    <row r="699" spans="1:10" x14ac:dyDescent="0.2">
      <c r="A699" t="s">
        <v>2097</v>
      </c>
      <c r="B699" s="2">
        <v>1000000000</v>
      </c>
      <c r="C699" s="1">
        <v>44490</v>
      </c>
      <c r="D699" t="s">
        <v>97</v>
      </c>
      <c r="E699" t="s">
        <v>315</v>
      </c>
      <c r="F699" t="s">
        <v>316</v>
      </c>
      <c r="G699" t="s">
        <v>33</v>
      </c>
      <c r="H699" s="3">
        <v>2014</v>
      </c>
      <c r="I699" s="7">
        <v>232000000</v>
      </c>
      <c r="J699" t="s">
        <v>2098</v>
      </c>
    </row>
    <row r="700" spans="1:10" x14ac:dyDescent="0.2">
      <c r="A700" t="s">
        <v>2099</v>
      </c>
      <c r="B700" s="2">
        <v>1000000000</v>
      </c>
      <c r="C700" s="1">
        <v>42949</v>
      </c>
      <c r="D700" t="s">
        <v>23</v>
      </c>
      <c r="E700" t="s">
        <v>77</v>
      </c>
      <c r="F700" t="s">
        <v>13</v>
      </c>
      <c r="G700" t="s">
        <v>14</v>
      </c>
      <c r="H700" s="3">
        <v>2012</v>
      </c>
      <c r="I700" s="7">
        <v>549000000</v>
      </c>
      <c r="J700" t="s">
        <v>2100</v>
      </c>
    </row>
    <row r="701" spans="1:10" x14ac:dyDescent="0.2">
      <c r="A701" t="s">
        <v>1738</v>
      </c>
      <c r="B701" s="2">
        <v>1000000000</v>
      </c>
      <c r="C701" s="1">
        <v>44424</v>
      </c>
      <c r="D701" t="s">
        <v>36</v>
      </c>
      <c r="E701" t="s">
        <v>101</v>
      </c>
      <c r="F701" t="s">
        <v>19</v>
      </c>
      <c r="G701" t="s">
        <v>20</v>
      </c>
      <c r="H701" s="3">
        <v>2013</v>
      </c>
      <c r="I701" s="7" t="s">
        <v>570</v>
      </c>
      <c r="J701" t="s">
        <v>1739</v>
      </c>
    </row>
    <row r="702" spans="1:10" x14ac:dyDescent="0.2">
      <c r="A702" t="s">
        <v>1477</v>
      </c>
      <c r="B702" s="2">
        <v>1000000000</v>
      </c>
      <c r="C702" s="1">
        <v>44389</v>
      </c>
      <c r="D702" t="s">
        <v>97</v>
      </c>
      <c r="E702" t="s">
        <v>77</v>
      </c>
      <c r="F702" t="s">
        <v>13</v>
      </c>
      <c r="G702" t="s">
        <v>14</v>
      </c>
      <c r="H702" s="3">
        <v>2016</v>
      </c>
      <c r="I702" s="7">
        <v>214000000</v>
      </c>
      <c r="J702" t="s">
        <v>1478</v>
      </c>
    </row>
    <row r="703" spans="1:10" x14ac:dyDescent="0.2">
      <c r="A703" t="s">
        <v>1740</v>
      </c>
      <c r="B703" s="2">
        <v>1000000000</v>
      </c>
      <c r="C703" s="1">
        <v>44588</v>
      </c>
      <c r="D703" t="s">
        <v>36</v>
      </c>
      <c r="E703" t="s">
        <v>1741</v>
      </c>
      <c r="F703" t="s">
        <v>19</v>
      </c>
      <c r="G703" t="s">
        <v>20</v>
      </c>
      <c r="H703" s="3">
        <v>2012</v>
      </c>
      <c r="I703" s="7">
        <v>130000000</v>
      </c>
      <c r="J703" t="s">
        <v>1742</v>
      </c>
    </row>
    <row r="704" spans="1:10" x14ac:dyDescent="0.2">
      <c r="A704" t="s">
        <v>2101</v>
      </c>
      <c r="B704" s="2">
        <v>1000000000</v>
      </c>
      <c r="C704" s="1">
        <v>44508</v>
      </c>
      <c r="D704" t="s">
        <v>201</v>
      </c>
      <c r="E704" t="s">
        <v>121</v>
      </c>
      <c r="F704" t="s">
        <v>19</v>
      </c>
      <c r="G704" t="s">
        <v>20</v>
      </c>
      <c r="H704" s="3">
        <v>2020</v>
      </c>
      <c r="I704" s="7">
        <v>128000000</v>
      </c>
      <c r="J704" t="s">
        <v>2102</v>
      </c>
    </row>
    <row r="705" spans="1:10" x14ac:dyDescent="0.2">
      <c r="A705" t="s">
        <v>2103</v>
      </c>
      <c r="B705" s="2">
        <v>1000000000</v>
      </c>
      <c r="C705" s="1">
        <v>44223</v>
      </c>
      <c r="D705" t="s">
        <v>36</v>
      </c>
      <c r="E705" t="s">
        <v>2104</v>
      </c>
      <c r="F705" t="s">
        <v>357</v>
      </c>
      <c r="G705" t="s">
        <v>14</v>
      </c>
      <c r="H705" s="3">
        <v>2015</v>
      </c>
      <c r="I705" s="7">
        <v>325000000</v>
      </c>
      <c r="J705" t="s">
        <v>2105</v>
      </c>
    </row>
    <row r="706" spans="1:10" x14ac:dyDescent="0.2">
      <c r="A706" t="s">
        <v>1606</v>
      </c>
      <c r="B706" s="2">
        <v>1000000000</v>
      </c>
      <c r="C706" s="1">
        <v>42894</v>
      </c>
      <c r="D706" t="s">
        <v>52</v>
      </c>
      <c r="E706" t="s">
        <v>298</v>
      </c>
      <c r="F706" t="s">
        <v>13</v>
      </c>
      <c r="G706" t="s">
        <v>14</v>
      </c>
      <c r="H706" s="3">
        <v>2015</v>
      </c>
      <c r="I706" s="7">
        <v>267000000</v>
      </c>
      <c r="J706" t="s">
        <v>1607</v>
      </c>
    </row>
    <row r="707" spans="1:10" x14ac:dyDescent="0.2">
      <c r="A707" t="s">
        <v>2106</v>
      </c>
      <c r="B707" s="2">
        <v>1000000000</v>
      </c>
      <c r="C707" s="1">
        <v>44594</v>
      </c>
      <c r="D707" t="s">
        <v>52</v>
      </c>
      <c r="E707" t="s">
        <v>1841</v>
      </c>
      <c r="F707" t="s">
        <v>991</v>
      </c>
      <c r="G707" t="s">
        <v>33</v>
      </c>
      <c r="H707" s="3">
        <v>2018</v>
      </c>
      <c r="I707" s="7">
        <v>79000000</v>
      </c>
      <c r="J707" t="s">
        <v>2107</v>
      </c>
    </row>
    <row r="708" spans="1:10" x14ac:dyDescent="0.2">
      <c r="A708" t="s">
        <v>2108</v>
      </c>
      <c r="B708" s="2">
        <v>1000000000</v>
      </c>
      <c r="C708" s="1">
        <v>43200</v>
      </c>
      <c r="D708" t="s">
        <v>97</v>
      </c>
      <c r="E708" t="s">
        <v>298</v>
      </c>
      <c r="F708" t="s">
        <v>13</v>
      </c>
      <c r="G708" t="s">
        <v>14</v>
      </c>
      <c r="H708" s="3">
        <v>2000</v>
      </c>
      <c r="I708" s="7">
        <v>682000000</v>
      </c>
      <c r="J708" t="s">
        <v>2109</v>
      </c>
    </row>
    <row r="709" spans="1:10" x14ac:dyDescent="0.2">
      <c r="A709" t="s">
        <v>1592</v>
      </c>
      <c r="B709" s="2">
        <v>1000000000</v>
      </c>
      <c r="C709" s="1">
        <v>44248</v>
      </c>
      <c r="D709" t="s">
        <v>27</v>
      </c>
      <c r="E709" t="s">
        <v>1593</v>
      </c>
      <c r="F709" t="s">
        <v>357</v>
      </c>
      <c r="G709" t="s">
        <v>14</v>
      </c>
      <c r="H709" s="3">
        <v>2001</v>
      </c>
      <c r="I709" s="7">
        <v>98000000</v>
      </c>
      <c r="J709" t="s">
        <v>1594</v>
      </c>
    </row>
    <row r="710" spans="1:10" x14ac:dyDescent="0.2">
      <c r="A710" t="s">
        <v>1584</v>
      </c>
      <c r="B710" s="2">
        <v>1000000000</v>
      </c>
      <c r="C710" s="1">
        <v>43069</v>
      </c>
      <c r="D710" t="s">
        <v>49</v>
      </c>
      <c r="E710" t="s">
        <v>28</v>
      </c>
      <c r="F710" t="s">
        <v>19</v>
      </c>
      <c r="G710" t="s">
        <v>20</v>
      </c>
      <c r="H710" s="3">
        <v>2011</v>
      </c>
      <c r="I710" s="7">
        <v>440000000</v>
      </c>
      <c r="J710" t="s">
        <v>1585</v>
      </c>
    </row>
    <row r="711" spans="1:10" x14ac:dyDescent="0.2">
      <c r="A711" t="s">
        <v>2110</v>
      </c>
      <c r="B711" s="2">
        <v>1000000000</v>
      </c>
      <c r="C711" s="1">
        <v>43754</v>
      </c>
      <c r="D711" t="s">
        <v>27</v>
      </c>
      <c r="E711" t="s">
        <v>1031</v>
      </c>
      <c r="F711" t="s">
        <v>421</v>
      </c>
      <c r="G711" t="s">
        <v>413</v>
      </c>
      <c r="H711" s="3">
        <v>2012</v>
      </c>
      <c r="I711" s="7">
        <v>460000000</v>
      </c>
      <c r="J711" t="s">
        <v>2111</v>
      </c>
    </row>
    <row r="712" spans="1:10" x14ac:dyDescent="0.2">
      <c r="A712" t="s">
        <v>1581</v>
      </c>
      <c r="B712" s="2">
        <v>1000000000</v>
      </c>
      <c r="C712" s="1">
        <v>44130</v>
      </c>
      <c r="D712" t="s">
        <v>133</v>
      </c>
      <c r="E712" t="s">
        <v>1582</v>
      </c>
      <c r="F712" t="s">
        <v>13</v>
      </c>
      <c r="G712" t="s">
        <v>14</v>
      </c>
      <c r="H712" s="3">
        <v>2016</v>
      </c>
      <c r="I712" s="7">
        <v>394000000</v>
      </c>
      <c r="J712" t="s">
        <v>1583</v>
      </c>
    </row>
    <row r="713" spans="1:10" x14ac:dyDescent="0.2">
      <c r="A713" t="s">
        <v>2112</v>
      </c>
      <c r="B713" s="2">
        <v>1000000000</v>
      </c>
      <c r="C713" s="1">
        <v>44357</v>
      </c>
      <c r="D713" t="s">
        <v>124</v>
      </c>
      <c r="E713" t="s">
        <v>24</v>
      </c>
      <c r="F713" t="s">
        <v>13</v>
      </c>
      <c r="G713" t="s">
        <v>14</v>
      </c>
      <c r="H713" s="3">
        <v>2017</v>
      </c>
      <c r="I713" s="7">
        <v>105000000</v>
      </c>
      <c r="J713" t="s">
        <v>2113</v>
      </c>
    </row>
    <row r="714" spans="1:10" x14ac:dyDescent="0.2">
      <c r="A714" t="s">
        <v>1479</v>
      </c>
      <c r="B714" s="2">
        <v>1000000000</v>
      </c>
      <c r="C714" s="1">
        <v>44561</v>
      </c>
      <c r="D714" t="s">
        <v>133</v>
      </c>
      <c r="E714" t="s">
        <v>31</v>
      </c>
      <c r="F714" t="s">
        <v>32</v>
      </c>
      <c r="G714" t="s">
        <v>33</v>
      </c>
      <c r="H714" s="3">
        <v>2016</v>
      </c>
      <c r="I714" s="7">
        <v>151000000</v>
      </c>
      <c r="J714" t="s">
        <v>1480</v>
      </c>
    </row>
    <row r="715" spans="1:10" x14ac:dyDescent="0.2">
      <c r="A715" t="s">
        <v>2114</v>
      </c>
      <c r="B715" s="2">
        <v>1000000000</v>
      </c>
      <c r="C715" s="1">
        <v>44649</v>
      </c>
      <c r="D715" t="s">
        <v>201</v>
      </c>
      <c r="E715" t="s">
        <v>101</v>
      </c>
      <c r="F715" t="s">
        <v>19</v>
      </c>
      <c r="G715" t="s">
        <v>20</v>
      </c>
      <c r="H715" s="3">
        <v>2016</v>
      </c>
      <c r="I715" s="7">
        <v>209000000</v>
      </c>
      <c r="J715" t="s">
        <v>2115</v>
      </c>
    </row>
    <row r="716" spans="1:10" x14ac:dyDescent="0.2">
      <c r="A716" t="s">
        <v>1884</v>
      </c>
      <c r="B716" s="2">
        <v>1000000000</v>
      </c>
      <c r="C716" s="1">
        <v>44475</v>
      </c>
      <c r="D716" t="s">
        <v>97</v>
      </c>
      <c r="E716" t="s">
        <v>28</v>
      </c>
      <c r="F716" t="s">
        <v>19</v>
      </c>
      <c r="G716" t="s">
        <v>20</v>
      </c>
      <c r="H716" s="3">
        <v>2019</v>
      </c>
      <c r="I716" s="7">
        <v>323000000</v>
      </c>
      <c r="J716" t="s">
        <v>1885</v>
      </c>
    </row>
    <row r="717" spans="1:10" x14ac:dyDescent="0.2">
      <c r="A717" t="s">
        <v>2116</v>
      </c>
      <c r="B717" s="2">
        <v>1000000000</v>
      </c>
      <c r="C717" s="1">
        <v>43949</v>
      </c>
      <c r="D717" t="s">
        <v>17</v>
      </c>
      <c r="E717" t="s">
        <v>641</v>
      </c>
      <c r="F717" t="s">
        <v>642</v>
      </c>
      <c r="G717" t="s">
        <v>14</v>
      </c>
      <c r="H717" s="3">
        <v>2015</v>
      </c>
      <c r="I717" s="7">
        <v>279000000</v>
      </c>
      <c r="J717" t="s">
        <v>2117</v>
      </c>
    </row>
    <row r="718" spans="1:10" x14ac:dyDescent="0.2">
      <c r="A718" t="s">
        <v>1915</v>
      </c>
      <c r="B718" s="2">
        <v>1000000000</v>
      </c>
      <c r="C718" s="1">
        <v>44487</v>
      </c>
      <c r="D718" t="s">
        <v>36</v>
      </c>
      <c r="E718" t="s">
        <v>208</v>
      </c>
      <c r="F718" t="s">
        <v>149</v>
      </c>
      <c r="G718" t="s">
        <v>33</v>
      </c>
      <c r="H718" s="3">
        <v>2017</v>
      </c>
      <c r="I718" s="7">
        <v>304000000</v>
      </c>
      <c r="J718" t="s">
        <v>1916</v>
      </c>
    </row>
    <row r="719" spans="1:10" x14ac:dyDescent="0.2">
      <c r="A719" t="s">
        <v>1659</v>
      </c>
      <c r="B719" s="2">
        <v>1000000000</v>
      </c>
      <c r="C719" s="1">
        <v>44572</v>
      </c>
      <c r="D719" t="s">
        <v>36</v>
      </c>
      <c r="E719" t="s">
        <v>28</v>
      </c>
      <c r="F719" t="s">
        <v>19</v>
      </c>
      <c r="G719" t="s">
        <v>20</v>
      </c>
      <c r="H719" s="3">
        <v>2013</v>
      </c>
      <c r="I719" s="7">
        <v>170000000</v>
      </c>
      <c r="J719" t="s">
        <v>1660</v>
      </c>
    </row>
    <row r="720" spans="1:10" x14ac:dyDescent="0.2">
      <c r="A720" t="s">
        <v>1661</v>
      </c>
      <c r="B720" s="2">
        <v>1000000000</v>
      </c>
      <c r="C720" s="1">
        <v>44266</v>
      </c>
      <c r="D720" t="s">
        <v>36</v>
      </c>
      <c r="E720" t="s">
        <v>31</v>
      </c>
      <c r="F720" t="s">
        <v>32</v>
      </c>
      <c r="G720" t="s">
        <v>33</v>
      </c>
      <c r="H720" s="3">
        <v>2009</v>
      </c>
      <c r="I720" s="7">
        <v>509000000</v>
      </c>
      <c r="J720" t="s">
        <v>1662</v>
      </c>
    </row>
    <row r="721" spans="1:10" x14ac:dyDescent="0.2">
      <c r="A721" t="s">
        <v>1708</v>
      </c>
      <c r="B721" s="2">
        <v>1000000000</v>
      </c>
      <c r="C721" s="1">
        <v>44606</v>
      </c>
      <c r="D721" t="s">
        <v>17</v>
      </c>
      <c r="E721" t="s">
        <v>18</v>
      </c>
      <c r="F721" t="s">
        <v>19</v>
      </c>
      <c r="G721" t="s">
        <v>20</v>
      </c>
      <c r="H721" s="3">
        <v>2018</v>
      </c>
      <c r="I721" s="7">
        <v>287000000</v>
      </c>
      <c r="J721" t="s">
        <v>1709</v>
      </c>
    </row>
    <row r="722" spans="1:10" x14ac:dyDescent="0.2">
      <c r="A722" t="s">
        <v>1481</v>
      </c>
      <c r="B722" s="2">
        <v>1000000000</v>
      </c>
      <c r="C722" s="1">
        <v>44207</v>
      </c>
      <c r="D722" t="s">
        <v>97</v>
      </c>
      <c r="E722" t="s">
        <v>840</v>
      </c>
      <c r="F722" t="s">
        <v>19</v>
      </c>
      <c r="G722" t="s">
        <v>20</v>
      </c>
      <c r="H722" s="3">
        <v>2020</v>
      </c>
      <c r="I722" s="7">
        <v>700000000</v>
      </c>
      <c r="J722" t="s">
        <v>1482</v>
      </c>
    </row>
    <row r="723" spans="1:10" x14ac:dyDescent="0.2">
      <c r="A723" t="s">
        <v>1917</v>
      </c>
      <c r="B723" s="2">
        <v>1000000000</v>
      </c>
      <c r="C723" s="1">
        <v>44614</v>
      </c>
      <c r="D723" t="s">
        <v>201</v>
      </c>
      <c r="E723" t="s">
        <v>1918</v>
      </c>
      <c r="F723" t="s">
        <v>230</v>
      </c>
      <c r="G723" t="s">
        <v>20</v>
      </c>
      <c r="H723" s="3">
        <v>2001</v>
      </c>
      <c r="I723" s="7">
        <v>186000000</v>
      </c>
      <c r="J723" t="s">
        <v>1919</v>
      </c>
    </row>
    <row r="724" spans="1:10" x14ac:dyDescent="0.2">
      <c r="A724" t="s">
        <v>2118</v>
      </c>
      <c r="B724" s="2">
        <v>1000000000</v>
      </c>
      <c r="C724" s="1">
        <v>44588</v>
      </c>
      <c r="D724" t="s">
        <v>27</v>
      </c>
      <c r="E724" t="s">
        <v>101</v>
      </c>
      <c r="F724" t="s">
        <v>19</v>
      </c>
      <c r="G724" t="s">
        <v>20</v>
      </c>
      <c r="H724" s="3">
        <v>2015</v>
      </c>
      <c r="I724" s="7">
        <v>145000000</v>
      </c>
      <c r="J724" t="s">
        <v>2119</v>
      </c>
    </row>
    <row r="725" spans="1:10" x14ac:dyDescent="0.2">
      <c r="A725" t="s">
        <v>1483</v>
      </c>
      <c r="B725" s="2">
        <v>1000000000</v>
      </c>
      <c r="C725" s="1">
        <v>44168</v>
      </c>
      <c r="D725" t="s">
        <v>23</v>
      </c>
      <c r="E725" t="s">
        <v>820</v>
      </c>
      <c r="F725" t="s">
        <v>19</v>
      </c>
      <c r="G725" t="s">
        <v>20</v>
      </c>
      <c r="H725" s="3">
        <v>2015</v>
      </c>
      <c r="I725" s="7">
        <v>231000000</v>
      </c>
      <c r="J725" t="s">
        <v>1484</v>
      </c>
    </row>
    <row r="726" spans="1:10" x14ac:dyDescent="0.2">
      <c r="A726" t="s">
        <v>2120</v>
      </c>
      <c r="B726" s="2">
        <v>1000000000</v>
      </c>
      <c r="C726" s="1">
        <v>44277</v>
      </c>
      <c r="D726" t="s">
        <v>97</v>
      </c>
      <c r="E726" t="s">
        <v>236</v>
      </c>
      <c r="F726" t="s">
        <v>19</v>
      </c>
      <c r="G726" t="s">
        <v>20</v>
      </c>
      <c r="H726" s="3">
        <v>2012</v>
      </c>
      <c r="I726" s="7">
        <v>259000000</v>
      </c>
      <c r="J726" t="s">
        <v>2121</v>
      </c>
    </row>
    <row r="727" spans="1:10" x14ac:dyDescent="0.2">
      <c r="A727" t="s">
        <v>2122</v>
      </c>
      <c r="B727" s="2">
        <v>1000000000</v>
      </c>
      <c r="C727" s="1">
        <v>44518</v>
      </c>
      <c r="D727" t="s">
        <v>201</v>
      </c>
      <c r="E727" t="s">
        <v>2123</v>
      </c>
      <c r="F727" t="s">
        <v>19</v>
      </c>
      <c r="G727" t="s">
        <v>20</v>
      </c>
      <c r="H727" s="3">
        <v>2016</v>
      </c>
      <c r="I727" s="7">
        <v>258000000</v>
      </c>
      <c r="J727" t="s">
        <v>2124</v>
      </c>
    </row>
    <row r="728" spans="1:10" x14ac:dyDescent="0.2">
      <c r="A728" t="s">
        <v>1485</v>
      </c>
      <c r="B728" s="2">
        <v>1000000000</v>
      </c>
      <c r="C728" s="1">
        <v>43454</v>
      </c>
      <c r="D728" t="s">
        <v>133</v>
      </c>
      <c r="E728" t="s">
        <v>1209</v>
      </c>
      <c r="F728" t="s">
        <v>19</v>
      </c>
      <c r="G728" t="s">
        <v>20</v>
      </c>
      <c r="H728" s="3">
        <v>2016</v>
      </c>
      <c r="I728" s="7">
        <v>2000000000</v>
      </c>
      <c r="J728" t="s">
        <v>1486</v>
      </c>
    </row>
    <row r="729" spans="1:10" x14ac:dyDescent="0.2">
      <c r="A729" t="s">
        <v>2127</v>
      </c>
      <c r="B729" s="2">
        <v>1000000000</v>
      </c>
      <c r="C729" s="1">
        <v>44279</v>
      </c>
      <c r="D729" t="s">
        <v>11</v>
      </c>
      <c r="E729" t="s">
        <v>236</v>
      </c>
      <c r="F729" t="s">
        <v>19</v>
      </c>
      <c r="G729" t="s">
        <v>20</v>
      </c>
      <c r="H729" s="3">
        <v>2009</v>
      </c>
      <c r="I729" s="7">
        <v>277000000</v>
      </c>
      <c r="J729" t="s">
        <v>1035</v>
      </c>
    </row>
    <row r="730" spans="1:10" x14ac:dyDescent="0.2">
      <c r="A730" t="s">
        <v>2128</v>
      </c>
      <c r="B730" s="2">
        <v>1000000000</v>
      </c>
      <c r="C730" s="1">
        <v>44587</v>
      </c>
      <c r="D730" t="s">
        <v>36</v>
      </c>
      <c r="E730" t="s">
        <v>101</v>
      </c>
      <c r="F730" t="s">
        <v>19</v>
      </c>
      <c r="G730" t="s">
        <v>20</v>
      </c>
      <c r="H730" s="3">
        <v>2012</v>
      </c>
      <c r="I730" s="7">
        <v>299000000</v>
      </c>
      <c r="J730" t="s">
        <v>2129</v>
      </c>
    </row>
    <row r="731" spans="1:10" x14ac:dyDescent="0.2">
      <c r="A731" t="s">
        <v>1663</v>
      </c>
      <c r="B731" s="2">
        <v>1000000000</v>
      </c>
      <c r="C731" s="1">
        <v>44550</v>
      </c>
      <c r="D731" t="s">
        <v>36</v>
      </c>
      <c r="E731" t="s">
        <v>282</v>
      </c>
      <c r="F731" t="s">
        <v>230</v>
      </c>
      <c r="G731" t="s">
        <v>20</v>
      </c>
      <c r="H731" s="3">
        <v>2018</v>
      </c>
      <c r="I731" s="7">
        <v>165000000</v>
      </c>
      <c r="J731" t="s">
        <v>1664</v>
      </c>
    </row>
    <row r="732" spans="1:10" x14ac:dyDescent="0.2">
      <c r="A732" t="s">
        <v>1665</v>
      </c>
      <c r="B732" s="2">
        <v>1000000000</v>
      </c>
      <c r="C732" s="1">
        <v>44587</v>
      </c>
      <c r="D732" t="s">
        <v>52</v>
      </c>
      <c r="E732" t="s">
        <v>356</v>
      </c>
      <c r="F732" t="s">
        <v>357</v>
      </c>
      <c r="G732" t="s">
        <v>14</v>
      </c>
      <c r="H732" s="3">
        <v>2019</v>
      </c>
      <c r="I732" s="7">
        <v>264000000</v>
      </c>
      <c r="J732" t="s">
        <v>1666</v>
      </c>
    </row>
    <row r="733" spans="1:10" x14ac:dyDescent="0.2">
      <c r="A733" t="s">
        <v>1920</v>
      </c>
      <c r="B733" s="2">
        <v>1000000000</v>
      </c>
      <c r="C733" s="1">
        <v>44320</v>
      </c>
      <c r="D733" t="s">
        <v>17</v>
      </c>
      <c r="E733" t="s">
        <v>1921</v>
      </c>
      <c r="F733" t="s">
        <v>19</v>
      </c>
      <c r="G733" t="s">
        <v>20</v>
      </c>
      <c r="H733" s="3">
        <v>2014</v>
      </c>
      <c r="I733" s="7">
        <v>172000000</v>
      </c>
      <c r="J733" t="s">
        <v>1922</v>
      </c>
    </row>
    <row r="734" spans="1:10" x14ac:dyDescent="0.2">
      <c r="A734" t="s">
        <v>2130</v>
      </c>
      <c r="B734" s="2">
        <v>1000000000</v>
      </c>
      <c r="C734" s="1">
        <v>44300</v>
      </c>
      <c r="D734" t="s">
        <v>97</v>
      </c>
      <c r="E734" t="s">
        <v>581</v>
      </c>
      <c r="F734" t="s">
        <v>13</v>
      </c>
      <c r="G734" t="s">
        <v>14</v>
      </c>
      <c r="H734" s="3">
        <v>2019</v>
      </c>
      <c r="I734" s="7">
        <v>391000000</v>
      </c>
      <c r="J734" t="s">
        <v>2131</v>
      </c>
    </row>
    <row r="735" spans="1:10" x14ac:dyDescent="0.2">
      <c r="A735" t="s">
        <v>1667</v>
      </c>
      <c r="B735" s="2">
        <v>1000000000</v>
      </c>
      <c r="C735" s="1">
        <v>44281</v>
      </c>
      <c r="D735" t="s">
        <v>17</v>
      </c>
      <c r="E735" t="s">
        <v>1473</v>
      </c>
      <c r="F735" t="s">
        <v>70</v>
      </c>
      <c r="G735" t="s">
        <v>14</v>
      </c>
      <c r="H735" s="3">
        <v>1984</v>
      </c>
      <c r="I735" s="7">
        <v>456000000</v>
      </c>
      <c r="J735" t="s">
        <v>1668</v>
      </c>
    </row>
    <row r="736" spans="1:10" x14ac:dyDescent="0.2">
      <c r="A736" t="s">
        <v>2132</v>
      </c>
      <c r="B736" s="2">
        <v>1000000000</v>
      </c>
      <c r="C736" s="1">
        <v>44636</v>
      </c>
      <c r="D736" t="s">
        <v>27</v>
      </c>
      <c r="E736" t="s">
        <v>820</v>
      </c>
      <c r="F736" t="s">
        <v>19</v>
      </c>
      <c r="G736" t="s">
        <v>20</v>
      </c>
      <c r="H736" s="3">
        <v>2011</v>
      </c>
      <c r="I736" s="7">
        <v>314000000</v>
      </c>
      <c r="J736" t="s">
        <v>2133</v>
      </c>
    </row>
    <row r="737" spans="1:10" x14ac:dyDescent="0.2">
      <c r="A737" t="s">
        <v>2134</v>
      </c>
      <c r="B737" s="2">
        <v>1000000000</v>
      </c>
      <c r="C737" s="1">
        <v>44228</v>
      </c>
      <c r="D737" t="s">
        <v>46</v>
      </c>
      <c r="E737" t="s">
        <v>979</v>
      </c>
      <c r="F737" t="s">
        <v>980</v>
      </c>
      <c r="G737" t="s">
        <v>14</v>
      </c>
      <c r="H737" s="3">
        <v>2017</v>
      </c>
      <c r="I737" s="7">
        <v>350000000</v>
      </c>
      <c r="J737" t="s">
        <v>2135</v>
      </c>
    </row>
    <row r="738" spans="1:10" x14ac:dyDescent="0.2">
      <c r="A738" t="s">
        <v>2136</v>
      </c>
      <c r="B738" s="2">
        <v>1000000000</v>
      </c>
      <c r="C738" s="1">
        <v>43339</v>
      </c>
      <c r="D738" t="s">
        <v>46</v>
      </c>
      <c r="E738" t="s">
        <v>12</v>
      </c>
      <c r="F738" t="s">
        <v>13</v>
      </c>
      <c r="G738" t="s">
        <v>14</v>
      </c>
      <c r="H738" s="3">
        <v>2014</v>
      </c>
      <c r="I738" s="7">
        <v>359000000</v>
      </c>
      <c r="J738" t="s">
        <v>2137</v>
      </c>
    </row>
    <row r="739" spans="1:10" x14ac:dyDescent="0.2">
      <c r="A739" t="s">
        <v>1487</v>
      </c>
      <c r="B739" s="2">
        <v>1000000000</v>
      </c>
      <c r="C739" s="1">
        <v>42207</v>
      </c>
      <c r="D739" t="s">
        <v>36</v>
      </c>
      <c r="E739" t="s">
        <v>277</v>
      </c>
      <c r="F739" t="s">
        <v>19</v>
      </c>
      <c r="G739" t="s">
        <v>20</v>
      </c>
      <c r="H739" s="3">
        <v>2010</v>
      </c>
      <c r="I739" s="7">
        <v>211000000</v>
      </c>
      <c r="J739" t="s">
        <v>1488</v>
      </c>
    </row>
    <row r="740" spans="1:10" x14ac:dyDescent="0.2">
      <c r="A740" t="s">
        <v>1778</v>
      </c>
      <c r="B740" s="2">
        <v>1000000000</v>
      </c>
      <c r="C740" s="1">
        <v>44574</v>
      </c>
      <c r="D740" t="s">
        <v>36</v>
      </c>
      <c r="E740" t="s">
        <v>590</v>
      </c>
      <c r="F740" t="s">
        <v>591</v>
      </c>
      <c r="G740" t="s">
        <v>33</v>
      </c>
      <c r="H740" s="3">
        <v>2015</v>
      </c>
      <c r="I740" s="7">
        <v>157000000</v>
      </c>
      <c r="J740" t="s">
        <v>1779</v>
      </c>
    </row>
    <row r="741" spans="1:10" x14ac:dyDescent="0.2">
      <c r="A741" t="s">
        <v>1743</v>
      </c>
      <c r="B741" s="2">
        <v>1000000000</v>
      </c>
      <c r="C741" s="1">
        <v>44489</v>
      </c>
      <c r="D741" t="s">
        <v>46</v>
      </c>
      <c r="E741" t="s">
        <v>1744</v>
      </c>
      <c r="F741" t="s">
        <v>19</v>
      </c>
      <c r="G741" t="s">
        <v>20</v>
      </c>
      <c r="H741" s="3">
        <v>2015</v>
      </c>
      <c r="I741" s="7">
        <v>399000000</v>
      </c>
      <c r="J741" t="s">
        <v>1745</v>
      </c>
    </row>
    <row r="742" spans="1:10" x14ac:dyDescent="0.2">
      <c r="A742" t="s">
        <v>1820</v>
      </c>
      <c r="B742" s="2">
        <v>1000000000</v>
      </c>
      <c r="C742" s="1">
        <v>44398</v>
      </c>
      <c r="D742" t="s">
        <v>27</v>
      </c>
      <c r="E742" t="s">
        <v>293</v>
      </c>
      <c r="F742" t="s">
        <v>19</v>
      </c>
      <c r="G742" t="s">
        <v>20</v>
      </c>
      <c r="H742" s="3">
        <v>2013</v>
      </c>
      <c r="I742" s="7">
        <v>230000000</v>
      </c>
      <c r="J742" t="s">
        <v>1821</v>
      </c>
    </row>
    <row r="743" spans="1:10" x14ac:dyDescent="0.2">
      <c r="A743" t="s">
        <v>1602</v>
      </c>
      <c r="B743" s="2">
        <v>1000000000</v>
      </c>
      <c r="C743" s="1">
        <v>44328</v>
      </c>
      <c r="D743" t="s">
        <v>27</v>
      </c>
      <c r="E743" t="s">
        <v>28</v>
      </c>
      <c r="F743" t="s">
        <v>19</v>
      </c>
      <c r="G743" t="s">
        <v>20</v>
      </c>
      <c r="H743" s="3">
        <v>2018</v>
      </c>
      <c r="I743" s="7">
        <v>910000000</v>
      </c>
      <c r="J743" t="s">
        <v>1603</v>
      </c>
    </row>
    <row r="744" spans="1:10" x14ac:dyDescent="0.2">
      <c r="A744" t="s">
        <v>2138</v>
      </c>
      <c r="B744" s="2">
        <v>1000000000</v>
      </c>
      <c r="C744" s="1">
        <v>44566</v>
      </c>
      <c r="D744" t="s">
        <v>52</v>
      </c>
      <c r="E744" t="s">
        <v>219</v>
      </c>
      <c r="F744" t="s">
        <v>70</v>
      </c>
      <c r="G744" t="s">
        <v>14</v>
      </c>
      <c r="H744" s="3">
        <v>2000</v>
      </c>
      <c r="I744" s="7">
        <v>685000000</v>
      </c>
      <c r="J744" t="s">
        <v>2139</v>
      </c>
    </row>
    <row r="745" spans="1:10" x14ac:dyDescent="0.2">
      <c r="A745" t="s">
        <v>2140</v>
      </c>
      <c r="B745" s="2">
        <v>1000000000</v>
      </c>
      <c r="C745" s="1">
        <v>44418</v>
      </c>
      <c r="D745" t="s">
        <v>27</v>
      </c>
      <c r="E745" t="s">
        <v>282</v>
      </c>
      <c r="F745" t="s">
        <v>230</v>
      </c>
      <c r="G745" t="s">
        <v>20</v>
      </c>
      <c r="H745" s="3">
        <v>2004</v>
      </c>
      <c r="I745" s="7">
        <v>156000000</v>
      </c>
      <c r="J745" t="s">
        <v>2141</v>
      </c>
    </row>
    <row r="746" spans="1:10" x14ac:dyDescent="0.2">
      <c r="A746" t="s">
        <v>1923</v>
      </c>
      <c r="B746" s="2">
        <v>1000000000</v>
      </c>
      <c r="C746" s="1">
        <v>44530</v>
      </c>
      <c r="D746" t="s">
        <v>27</v>
      </c>
      <c r="E746" t="s">
        <v>28</v>
      </c>
      <c r="F746" t="s">
        <v>19</v>
      </c>
      <c r="G746" t="s">
        <v>20</v>
      </c>
      <c r="H746" s="3">
        <v>2013</v>
      </c>
      <c r="I746" s="7">
        <v>404000000</v>
      </c>
      <c r="J746" t="s">
        <v>1924</v>
      </c>
    </row>
    <row r="747" spans="1:10" x14ac:dyDescent="0.2">
      <c r="A747" t="s">
        <v>2142</v>
      </c>
      <c r="B747" s="2">
        <v>1000000000</v>
      </c>
      <c r="C747" s="1">
        <v>42187</v>
      </c>
      <c r="D747" t="s">
        <v>213</v>
      </c>
      <c r="E747" t="s">
        <v>12</v>
      </c>
      <c r="F747" t="s">
        <v>13</v>
      </c>
      <c r="G747" t="s">
        <v>14</v>
      </c>
      <c r="H747" s="3">
        <v>2011</v>
      </c>
      <c r="I747" s="7">
        <v>283000000</v>
      </c>
      <c r="J747" t="s">
        <v>2143</v>
      </c>
    </row>
    <row r="748" spans="1:10" x14ac:dyDescent="0.2">
      <c r="A748" t="s">
        <v>1925</v>
      </c>
      <c r="B748" s="2">
        <v>1000000000</v>
      </c>
      <c r="C748" s="1">
        <v>44369</v>
      </c>
      <c r="D748" t="s">
        <v>36</v>
      </c>
      <c r="E748" t="s">
        <v>246</v>
      </c>
      <c r="F748" t="s">
        <v>19</v>
      </c>
      <c r="G748" t="s">
        <v>20</v>
      </c>
      <c r="H748" s="3">
        <v>2012</v>
      </c>
      <c r="I748" s="7">
        <v>258000000</v>
      </c>
      <c r="J748" t="s">
        <v>1926</v>
      </c>
    </row>
    <row r="749" spans="1:10" x14ac:dyDescent="0.2">
      <c r="A749" t="s">
        <v>1798</v>
      </c>
      <c r="B749" s="2">
        <v>1000000000</v>
      </c>
      <c r="C749" s="1">
        <v>44152</v>
      </c>
      <c r="D749" t="s">
        <v>213</v>
      </c>
      <c r="E749" t="s">
        <v>12</v>
      </c>
      <c r="F749" t="s">
        <v>13</v>
      </c>
      <c r="G749" t="s">
        <v>14</v>
      </c>
      <c r="H749" s="3">
        <v>2016</v>
      </c>
      <c r="I749" s="7">
        <v>14000000</v>
      </c>
      <c r="J749" t="s">
        <v>1799</v>
      </c>
    </row>
    <row r="750" spans="1:10" x14ac:dyDescent="0.2">
      <c r="A750" t="s">
        <v>2144</v>
      </c>
      <c r="B750" s="2">
        <v>1000000000</v>
      </c>
      <c r="C750" s="1">
        <v>44627</v>
      </c>
      <c r="D750" t="s">
        <v>27</v>
      </c>
      <c r="E750" t="s">
        <v>101</v>
      </c>
      <c r="F750" t="s">
        <v>19</v>
      </c>
      <c r="G750" t="s">
        <v>20</v>
      </c>
      <c r="H750" s="3">
        <v>2018</v>
      </c>
      <c r="I750" s="7">
        <v>45000000</v>
      </c>
      <c r="J750" t="s">
        <v>2145</v>
      </c>
    </row>
    <row r="751" spans="1:10" x14ac:dyDescent="0.2">
      <c r="A751" t="s">
        <v>1927</v>
      </c>
      <c r="B751" s="2">
        <v>1000000000</v>
      </c>
      <c r="C751" s="1">
        <v>44510</v>
      </c>
      <c r="D751" t="s">
        <v>124</v>
      </c>
      <c r="E751" t="s">
        <v>77</v>
      </c>
      <c r="F751" t="s">
        <v>13</v>
      </c>
      <c r="G751" t="s">
        <v>14</v>
      </c>
      <c r="H751" s="3">
        <v>2013</v>
      </c>
      <c r="I751" s="7">
        <v>325000000</v>
      </c>
      <c r="J751" t="s">
        <v>1928</v>
      </c>
    </row>
    <row r="752" spans="1:10" x14ac:dyDescent="0.2">
      <c r="A752" t="s">
        <v>2146</v>
      </c>
      <c r="B752" s="2">
        <v>1000000000</v>
      </c>
      <c r="C752" s="1">
        <v>43425</v>
      </c>
      <c r="D752" t="s">
        <v>124</v>
      </c>
      <c r="E752" t="s">
        <v>12</v>
      </c>
      <c r="F752" t="s">
        <v>13</v>
      </c>
      <c r="G752" t="s">
        <v>14</v>
      </c>
      <c r="H752" s="3">
        <v>2015</v>
      </c>
      <c r="I752" s="7">
        <v>439000000</v>
      </c>
      <c r="J752" t="s">
        <v>2147</v>
      </c>
    </row>
    <row r="753" spans="1:10" x14ac:dyDescent="0.2">
      <c r="A753" t="s">
        <v>2148</v>
      </c>
      <c r="B753" s="2">
        <v>1000000000</v>
      </c>
      <c r="C753" s="1">
        <v>44424</v>
      </c>
      <c r="D753" t="s">
        <v>23</v>
      </c>
      <c r="E753" t="s">
        <v>1841</v>
      </c>
      <c r="F753" t="s">
        <v>991</v>
      </c>
      <c r="G753" t="s">
        <v>33</v>
      </c>
      <c r="H753" s="3">
        <v>2007</v>
      </c>
      <c r="I753" s="7">
        <v>269000000</v>
      </c>
      <c r="J753" t="s">
        <v>2149</v>
      </c>
    </row>
    <row r="754" spans="1:10" x14ac:dyDescent="0.2">
      <c r="A754" t="s">
        <v>1822</v>
      </c>
      <c r="B754" s="2">
        <v>1000000000</v>
      </c>
      <c r="C754" s="1">
        <v>44467</v>
      </c>
      <c r="D754" t="s">
        <v>36</v>
      </c>
      <c r="E754" t="s">
        <v>28</v>
      </c>
      <c r="F754" t="s">
        <v>19</v>
      </c>
      <c r="G754" t="s">
        <v>20</v>
      </c>
      <c r="H754" s="3">
        <v>2017</v>
      </c>
      <c r="I754" s="7">
        <v>148000000</v>
      </c>
      <c r="J754" t="s">
        <v>1823</v>
      </c>
    </row>
    <row r="755" spans="1:10" x14ac:dyDescent="0.2">
      <c r="A755" t="s">
        <v>1929</v>
      </c>
      <c r="B755" s="2">
        <v>1000000000</v>
      </c>
      <c r="C755" s="1">
        <v>43601</v>
      </c>
      <c r="D755" t="s">
        <v>156</v>
      </c>
      <c r="E755" t="s">
        <v>208</v>
      </c>
      <c r="F755" t="s">
        <v>149</v>
      </c>
      <c r="G755" t="s">
        <v>33</v>
      </c>
      <c r="H755" s="3">
        <v>2009</v>
      </c>
      <c r="I755" s="7">
        <v>656000000</v>
      </c>
      <c r="J755" t="s">
        <v>1930</v>
      </c>
    </row>
    <row r="756" spans="1:10" x14ac:dyDescent="0.2">
      <c r="A756" t="s">
        <v>2150</v>
      </c>
      <c r="B756" s="2">
        <v>1000000000</v>
      </c>
      <c r="C756" s="1">
        <v>44641</v>
      </c>
      <c r="D756" t="s">
        <v>27</v>
      </c>
      <c r="E756" t="s">
        <v>101</v>
      </c>
      <c r="F756" t="s">
        <v>19</v>
      </c>
      <c r="G756" t="s">
        <v>20</v>
      </c>
      <c r="H756" s="3">
        <v>2012</v>
      </c>
      <c r="I756" s="7">
        <v>152000000</v>
      </c>
      <c r="J756" t="s">
        <v>2151</v>
      </c>
    </row>
    <row r="757" spans="1:10" x14ac:dyDescent="0.2">
      <c r="A757" t="s">
        <v>1931</v>
      </c>
      <c r="B757" s="2">
        <v>1000000000</v>
      </c>
      <c r="C757" s="1">
        <v>44558</v>
      </c>
      <c r="D757" t="s">
        <v>23</v>
      </c>
      <c r="E757" t="s">
        <v>797</v>
      </c>
      <c r="F757" t="s">
        <v>70</v>
      </c>
      <c r="G757" t="s">
        <v>14</v>
      </c>
      <c r="H757" s="3">
        <v>2021</v>
      </c>
      <c r="I757" s="7">
        <v>185000000</v>
      </c>
      <c r="J757" t="s">
        <v>1932</v>
      </c>
    </row>
    <row r="758" spans="1:10" x14ac:dyDescent="0.2">
      <c r="A758" t="s">
        <v>1489</v>
      </c>
      <c r="B758" s="2">
        <v>1000000000</v>
      </c>
      <c r="C758" s="1">
        <v>43487</v>
      </c>
      <c r="D758" t="s">
        <v>11</v>
      </c>
      <c r="E758" t="s">
        <v>1490</v>
      </c>
      <c r="F758" t="s">
        <v>19</v>
      </c>
      <c r="G758" t="s">
        <v>20</v>
      </c>
      <c r="H758" s="3">
        <v>2015</v>
      </c>
      <c r="I758" s="7">
        <v>310000000</v>
      </c>
      <c r="J758" t="s">
        <v>905</v>
      </c>
    </row>
    <row r="759" spans="1:10" x14ac:dyDescent="0.2">
      <c r="A759" t="s">
        <v>2152</v>
      </c>
      <c r="B759" s="2">
        <v>1000000000</v>
      </c>
      <c r="C759" s="1">
        <v>44396</v>
      </c>
      <c r="D759" t="s">
        <v>36</v>
      </c>
      <c r="E759" t="s">
        <v>2153</v>
      </c>
      <c r="F759" t="s">
        <v>38</v>
      </c>
      <c r="G759" t="s">
        <v>39</v>
      </c>
      <c r="H759" s="3">
        <v>2015</v>
      </c>
      <c r="I759" s="7">
        <v>284000000</v>
      </c>
      <c r="J759" t="s">
        <v>2154</v>
      </c>
    </row>
    <row r="760" spans="1:10" x14ac:dyDescent="0.2">
      <c r="A760" t="s">
        <v>1723</v>
      </c>
      <c r="B760" s="2">
        <v>1000000000</v>
      </c>
      <c r="C760" s="1">
        <v>43395</v>
      </c>
      <c r="D760" t="s">
        <v>17</v>
      </c>
      <c r="E760" t="s">
        <v>189</v>
      </c>
      <c r="F760" t="s">
        <v>190</v>
      </c>
      <c r="G760" t="s">
        <v>14</v>
      </c>
      <c r="H760" s="3">
        <v>2003</v>
      </c>
      <c r="I760" s="7">
        <v>67000000</v>
      </c>
      <c r="J760" t="s">
        <v>1724</v>
      </c>
    </row>
    <row r="761" spans="1:10" x14ac:dyDescent="0.2">
      <c r="A761" t="s">
        <v>2155</v>
      </c>
      <c r="B761" s="2">
        <v>1000000000</v>
      </c>
      <c r="C761" s="1">
        <v>44300</v>
      </c>
      <c r="D761" t="s">
        <v>11</v>
      </c>
      <c r="E761" t="s">
        <v>198</v>
      </c>
      <c r="F761" t="s">
        <v>19</v>
      </c>
      <c r="G761" t="s">
        <v>20</v>
      </c>
      <c r="H761" s="3">
        <v>2016</v>
      </c>
      <c r="I761" s="7">
        <v>362000000</v>
      </c>
      <c r="J761" t="s">
        <v>2156</v>
      </c>
    </row>
    <row r="762" spans="1:10" x14ac:dyDescent="0.2">
      <c r="A762" t="s">
        <v>1725</v>
      </c>
      <c r="B762" s="2">
        <v>1000000000</v>
      </c>
      <c r="C762" s="1">
        <v>43714</v>
      </c>
      <c r="D762" t="s">
        <v>23</v>
      </c>
      <c r="E762" t="s">
        <v>28</v>
      </c>
      <c r="F762" t="s">
        <v>19</v>
      </c>
      <c r="G762" t="s">
        <v>20</v>
      </c>
      <c r="H762" s="3">
        <v>2016</v>
      </c>
      <c r="I762" s="7">
        <v>475000000</v>
      </c>
      <c r="J762" t="s">
        <v>1726</v>
      </c>
    </row>
    <row r="763" spans="1:10" x14ac:dyDescent="0.2">
      <c r="A763" t="s">
        <v>1824</v>
      </c>
      <c r="B763" s="2">
        <v>1000000000</v>
      </c>
      <c r="C763" s="1">
        <v>44453</v>
      </c>
      <c r="D763" t="s">
        <v>23</v>
      </c>
      <c r="E763" t="s">
        <v>28</v>
      </c>
      <c r="F763" t="s">
        <v>19</v>
      </c>
      <c r="G763" t="s">
        <v>20</v>
      </c>
      <c r="H763" s="3">
        <v>2013</v>
      </c>
      <c r="I763" s="7">
        <v>382000000</v>
      </c>
      <c r="J763" t="s">
        <v>1825</v>
      </c>
    </row>
    <row r="764" spans="1:10" x14ac:dyDescent="0.2">
      <c r="A764" t="s">
        <v>1886</v>
      </c>
      <c r="B764" s="2">
        <v>1000000000</v>
      </c>
      <c r="C764" s="1">
        <v>44363</v>
      </c>
      <c r="D764" t="s">
        <v>27</v>
      </c>
      <c r="E764" t="s">
        <v>236</v>
      </c>
      <c r="F764" t="s">
        <v>19</v>
      </c>
      <c r="G764" t="s">
        <v>20</v>
      </c>
      <c r="H764" s="3">
        <v>2015</v>
      </c>
      <c r="I764" s="7">
        <v>339000000</v>
      </c>
      <c r="J764" t="s">
        <v>1556</v>
      </c>
    </row>
    <row r="765" spans="1:10" x14ac:dyDescent="0.2">
      <c r="A765" t="s">
        <v>1669</v>
      </c>
      <c r="B765" s="2">
        <v>1000000000</v>
      </c>
      <c r="C765" s="1">
        <v>44294</v>
      </c>
      <c r="D765" t="s">
        <v>36</v>
      </c>
      <c r="E765" t="s">
        <v>28</v>
      </c>
      <c r="F765" t="s">
        <v>19</v>
      </c>
      <c r="G765" t="s">
        <v>20</v>
      </c>
      <c r="H765" s="3">
        <v>2011</v>
      </c>
      <c r="I765" s="7">
        <v>384000000</v>
      </c>
      <c r="J765" t="s">
        <v>1670</v>
      </c>
    </row>
    <row r="766" spans="1:10" x14ac:dyDescent="0.2">
      <c r="A766" t="s">
        <v>1633</v>
      </c>
      <c r="B766" s="2">
        <v>1000000000</v>
      </c>
      <c r="C766" s="1">
        <v>44057</v>
      </c>
      <c r="D766" t="s">
        <v>23</v>
      </c>
      <c r="E766" t="s">
        <v>1634</v>
      </c>
      <c r="F766" t="s">
        <v>43</v>
      </c>
      <c r="G766" t="s">
        <v>33</v>
      </c>
      <c r="H766" s="3">
        <v>2012</v>
      </c>
      <c r="I766" s="7">
        <v>262000000</v>
      </c>
      <c r="J766" t="s">
        <v>1243</v>
      </c>
    </row>
    <row r="767" spans="1:10" x14ac:dyDescent="0.2">
      <c r="A767" t="s">
        <v>2157</v>
      </c>
      <c r="B767" s="2">
        <v>1000000000</v>
      </c>
      <c r="C767" s="1">
        <v>44481</v>
      </c>
      <c r="D767" t="s">
        <v>11</v>
      </c>
      <c r="E767" t="s">
        <v>356</v>
      </c>
      <c r="F767" t="s">
        <v>357</v>
      </c>
      <c r="G767" t="s">
        <v>14</v>
      </c>
      <c r="H767" s="3">
        <v>2017</v>
      </c>
      <c r="I767" s="7">
        <v>221000000</v>
      </c>
      <c r="J767" t="s">
        <v>2158</v>
      </c>
    </row>
    <row r="768" spans="1:10" x14ac:dyDescent="0.2">
      <c r="A768" t="s">
        <v>2159</v>
      </c>
      <c r="B768" s="2">
        <v>1000000000</v>
      </c>
      <c r="C768" s="1">
        <v>44552</v>
      </c>
      <c r="D768" t="s">
        <v>701</v>
      </c>
      <c r="E768" t="s">
        <v>12</v>
      </c>
      <c r="F768" t="s">
        <v>13</v>
      </c>
      <c r="G768" t="s">
        <v>14</v>
      </c>
      <c r="H768" s="3">
        <v>2019</v>
      </c>
      <c r="I768" s="7">
        <v>157000000</v>
      </c>
      <c r="J768" t="s">
        <v>2160</v>
      </c>
    </row>
    <row r="769" spans="1:10" x14ac:dyDescent="0.2">
      <c r="A769" t="s">
        <v>1887</v>
      </c>
      <c r="B769" s="2">
        <v>1000000000</v>
      </c>
      <c r="C769" s="1">
        <v>44600</v>
      </c>
      <c r="D769" t="s">
        <v>27</v>
      </c>
      <c r="E769" t="s">
        <v>1888</v>
      </c>
      <c r="F769" t="s">
        <v>19</v>
      </c>
      <c r="G769" t="s">
        <v>20</v>
      </c>
      <c r="H769" s="3">
        <v>2009</v>
      </c>
      <c r="I769" s="7">
        <v>192000000</v>
      </c>
      <c r="J769" t="s">
        <v>1889</v>
      </c>
    </row>
    <row r="770" spans="1:10" x14ac:dyDescent="0.2">
      <c r="A770" t="s">
        <v>2161</v>
      </c>
      <c r="B770" s="2">
        <v>1000000000</v>
      </c>
      <c r="C770" s="1">
        <v>44614</v>
      </c>
      <c r="D770" t="s">
        <v>36</v>
      </c>
      <c r="E770" t="s">
        <v>69</v>
      </c>
      <c r="F770" t="s">
        <v>70</v>
      </c>
      <c r="G770" t="s">
        <v>14</v>
      </c>
      <c r="H770" s="3">
        <v>2017</v>
      </c>
      <c r="I770" s="7">
        <v>137000000</v>
      </c>
      <c r="J770" t="s">
        <v>2162</v>
      </c>
    </row>
    <row r="771" spans="1:10" x14ac:dyDescent="0.2">
      <c r="A771" t="s">
        <v>2163</v>
      </c>
      <c r="B771" s="2">
        <v>1000000000</v>
      </c>
      <c r="C771" s="1">
        <v>44463</v>
      </c>
      <c r="D771" t="s">
        <v>49</v>
      </c>
      <c r="E771" t="s">
        <v>77</v>
      </c>
      <c r="F771" t="s">
        <v>13</v>
      </c>
      <c r="G771" t="s">
        <v>14</v>
      </c>
      <c r="H771" s="3">
        <v>2020</v>
      </c>
      <c r="I771" s="7">
        <v>100000000</v>
      </c>
      <c r="J771" t="s">
        <v>2164</v>
      </c>
    </row>
    <row r="772" spans="1:10" x14ac:dyDescent="0.2">
      <c r="A772" t="s">
        <v>1826</v>
      </c>
      <c r="B772" s="2">
        <v>1000000000</v>
      </c>
      <c r="C772" s="1">
        <v>44614</v>
      </c>
      <c r="D772" t="s">
        <v>36</v>
      </c>
      <c r="E772" t="s">
        <v>28</v>
      </c>
      <c r="F772" t="s">
        <v>19</v>
      </c>
      <c r="G772" t="s">
        <v>20</v>
      </c>
      <c r="H772" s="3">
        <v>2013</v>
      </c>
      <c r="I772" s="7">
        <v>365000000</v>
      </c>
      <c r="J772" t="s">
        <v>1827</v>
      </c>
    </row>
    <row r="773" spans="1:10" x14ac:dyDescent="0.2">
      <c r="A773" t="s">
        <v>1577</v>
      </c>
      <c r="B773" s="2">
        <v>1000000000</v>
      </c>
      <c r="C773" s="1">
        <v>43252</v>
      </c>
      <c r="D773" t="s">
        <v>133</v>
      </c>
      <c r="E773" t="s">
        <v>77</v>
      </c>
      <c r="F773" t="s">
        <v>13</v>
      </c>
      <c r="G773" t="s">
        <v>14</v>
      </c>
      <c r="H773" s="3">
        <v>2016</v>
      </c>
      <c r="I773" s="7">
        <v>2000000000</v>
      </c>
      <c r="J773" t="s">
        <v>1578</v>
      </c>
    </row>
    <row r="774" spans="1:10" x14ac:dyDescent="0.2">
      <c r="A774" t="s">
        <v>2165</v>
      </c>
      <c r="B774" s="2">
        <v>1000000000</v>
      </c>
      <c r="C774" s="1">
        <v>44516</v>
      </c>
      <c r="D774" t="s">
        <v>23</v>
      </c>
      <c r="E774" t="s">
        <v>246</v>
      </c>
      <c r="F774" t="s">
        <v>19</v>
      </c>
      <c r="G774" t="s">
        <v>20</v>
      </c>
      <c r="H774" s="3">
        <v>2017</v>
      </c>
      <c r="I774" s="7">
        <v>800000000</v>
      </c>
      <c r="J774" t="s">
        <v>2166</v>
      </c>
    </row>
    <row r="775" spans="1:10" x14ac:dyDescent="0.2">
      <c r="A775" t="s">
        <v>2167</v>
      </c>
      <c r="B775" s="2">
        <v>1000000000</v>
      </c>
      <c r="C775" s="1">
        <v>43241</v>
      </c>
      <c r="D775" t="s">
        <v>213</v>
      </c>
      <c r="E775" t="s">
        <v>2168</v>
      </c>
      <c r="F775" t="s">
        <v>334</v>
      </c>
      <c r="G775" t="s">
        <v>33</v>
      </c>
      <c r="H775" s="3">
        <v>2016</v>
      </c>
      <c r="I775" s="7">
        <v>330000000</v>
      </c>
      <c r="J775" t="s">
        <v>2169</v>
      </c>
    </row>
    <row r="776" spans="1:10" x14ac:dyDescent="0.2">
      <c r="A776" t="s">
        <v>1780</v>
      </c>
      <c r="B776" s="2">
        <v>1000000000</v>
      </c>
      <c r="C776" s="1">
        <v>44474</v>
      </c>
      <c r="D776" t="s">
        <v>36</v>
      </c>
      <c r="E776" t="s">
        <v>28</v>
      </c>
      <c r="F776" t="s">
        <v>19</v>
      </c>
      <c r="G776" t="s">
        <v>20</v>
      </c>
      <c r="H776" s="3">
        <v>2014</v>
      </c>
      <c r="I776" s="7">
        <v>325000000</v>
      </c>
      <c r="J776" t="s">
        <v>1781</v>
      </c>
    </row>
    <row r="777" spans="1:10" x14ac:dyDescent="0.2">
      <c r="A777" t="s">
        <v>1491</v>
      </c>
      <c r="B777" s="2">
        <v>1000000000</v>
      </c>
      <c r="C777" s="1">
        <v>43391</v>
      </c>
      <c r="D777" t="s">
        <v>23</v>
      </c>
      <c r="E777" t="s">
        <v>672</v>
      </c>
      <c r="F777" t="s">
        <v>13</v>
      </c>
      <c r="G777" t="s">
        <v>14</v>
      </c>
      <c r="H777" s="3">
        <v>2009</v>
      </c>
      <c r="I777" s="7">
        <v>139000000</v>
      </c>
      <c r="J777" t="s">
        <v>1492</v>
      </c>
    </row>
    <row r="778" spans="1:10" x14ac:dyDescent="0.2">
      <c r="A778" t="s">
        <v>2170</v>
      </c>
      <c r="B778" s="2">
        <v>1000000000</v>
      </c>
      <c r="C778" s="1">
        <v>43907</v>
      </c>
      <c r="D778" t="s">
        <v>23</v>
      </c>
      <c r="E778" t="s">
        <v>309</v>
      </c>
      <c r="F778" t="s">
        <v>310</v>
      </c>
      <c r="G778" t="s">
        <v>33</v>
      </c>
      <c r="H778" s="3">
        <v>2011</v>
      </c>
      <c r="I778" s="7">
        <v>127000000</v>
      </c>
      <c r="J778" t="s">
        <v>2171</v>
      </c>
    </row>
    <row r="779" spans="1:10" x14ac:dyDescent="0.2">
      <c r="A779" t="s">
        <v>2172</v>
      </c>
      <c r="B779" s="2">
        <v>1000000000</v>
      </c>
      <c r="C779" s="1">
        <v>43244</v>
      </c>
      <c r="D779" t="s">
        <v>68</v>
      </c>
      <c r="E779" t="s">
        <v>12</v>
      </c>
      <c r="F779" t="s">
        <v>13</v>
      </c>
      <c r="G779" t="s">
        <v>14</v>
      </c>
      <c r="H779" s="3">
        <v>2010</v>
      </c>
      <c r="I779" s="7">
        <v>302000000</v>
      </c>
      <c r="J779" t="s">
        <v>2173</v>
      </c>
    </row>
    <row r="780" spans="1:10" x14ac:dyDescent="0.2">
      <c r="A780" t="s">
        <v>1493</v>
      </c>
      <c r="B780" s="2">
        <v>1000000000</v>
      </c>
      <c r="C780" s="1">
        <v>44340</v>
      </c>
      <c r="D780" t="s">
        <v>27</v>
      </c>
      <c r="E780" t="s">
        <v>12</v>
      </c>
      <c r="F780" t="s">
        <v>13</v>
      </c>
      <c r="G780" t="s">
        <v>14</v>
      </c>
      <c r="H780" s="3">
        <v>2015</v>
      </c>
      <c r="I780" s="7">
        <v>227000000</v>
      </c>
      <c r="J780" t="s">
        <v>1494</v>
      </c>
    </row>
    <row r="781" spans="1:10" x14ac:dyDescent="0.2">
      <c r="A781" t="s">
        <v>1495</v>
      </c>
      <c r="B781" s="2">
        <v>1000000000</v>
      </c>
      <c r="C781" s="1">
        <v>42306</v>
      </c>
      <c r="D781" t="s">
        <v>68</v>
      </c>
      <c r="E781" t="s">
        <v>77</v>
      </c>
      <c r="F781" t="s">
        <v>13</v>
      </c>
      <c r="G781" t="s">
        <v>14</v>
      </c>
      <c r="H781" s="3">
        <v>2001</v>
      </c>
      <c r="I781" s="7">
        <v>223000000</v>
      </c>
      <c r="J781" t="s">
        <v>1496</v>
      </c>
    </row>
    <row r="782" spans="1:10" x14ac:dyDescent="0.2">
      <c r="A782" t="s">
        <v>2174</v>
      </c>
      <c r="B782" s="2">
        <v>1000000000</v>
      </c>
      <c r="C782" s="1">
        <v>44412</v>
      </c>
      <c r="D782" t="s">
        <v>27</v>
      </c>
      <c r="E782" t="s">
        <v>28</v>
      </c>
      <c r="F782" t="s">
        <v>19</v>
      </c>
      <c r="G782" t="s">
        <v>20</v>
      </c>
      <c r="H782" s="3">
        <v>2015</v>
      </c>
      <c r="I782" s="7">
        <v>337000000</v>
      </c>
      <c r="J782" t="s">
        <v>2175</v>
      </c>
    </row>
    <row r="783" spans="1:10" x14ac:dyDescent="0.2">
      <c r="A783" t="s">
        <v>1497</v>
      </c>
      <c r="B783" s="2">
        <v>1000000000</v>
      </c>
      <c r="C783" s="1">
        <v>44297</v>
      </c>
      <c r="D783" t="s">
        <v>27</v>
      </c>
      <c r="E783" t="s">
        <v>298</v>
      </c>
      <c r="F783" t="s">
        <v>13</v>
      </c>
      <c r="G783" t="s">
        <v>14</v>
      </c>
      <c r="H783" s="3">
        <v>2016</v>
      </c>
      <c r="I783" s="7">
        <v>249000000</v>
      </c>
      <c r="J783" t="s">
        <v>1498</v>
      </c>
    </row>
    <row r="784" spans="1:10" x14ac:dyDescent="0.2">
      <c r="A784" t="s">
        <v>2176</v>
      </c>
      <c r="B784" s="2">
        <v>1000000000</v>
      </c>
      <c r="C784" s="1">
        <v>43683</v>
      </c>
      <c r="D784" t="s">
        <v>27</v>
      </c>
      <c r="E784" t="s">
        <v>551</v>
      </c>
      <c r="F784" t="s">
        <v>19</v>
      </c>
      <c r="G784" t="s">
        <v>20</v>
      </c>
      <c r="H784" s="3">
        <v>2011</v>
      </c>
      <c r="I784" s="7">
        <v>93000000</v>
      </c>
      <c r="J784" t="s">
        <v>2177</v>
      </c>
    </row>
    <row r="785" spans="1:10" x14ac:dyDescent="0.2">
      <c r="A785" t="s">
        <v>2178</v>
      </c>
      <c r="B785" s="2">
        <v>1000000000</v>
      </c>
      <c r="C785" s="1">
        <v>42472</v>
      </c>
      <c r="D785" t="s">
        <v>11</v>
      </c>
      <c r="E785" t="s">
        <v>24</v>
      </c>
      <c r="F785" t="s">
        <v>13</v>
      </c>
      <c r="G785" t="s">
        <v>14</v>
      </c>
      <c r="H785" s="3">
        <v>2015</v>
      </c>
      <c r="I785" s="7">
        <v>200000000</v>
      </c>
      <c r="J785" t="s">
        <v>2179</v>
      </c>
    </row>
    <row r="786" spans="1:10" x14ac:dyDescent="0.2">
      <c r="A786" t="s">
        <v>2180</v>
      </c>
      <c r="B786" s="2">
        <v>1000000000</v>
      </c>
      <c r="C786" s="1">
        <v>43417</v>
      </c>
      <c r="D786" t="s">
        <v>46</v>
      </c>
      <c r="E786" t="s">
        <v>2181</v>
      </c>
      <c r="F786" t="s">
        <v>421</v>
      </c>
      <c r="G786" t="s">
        <v>413</v>
      </c>
      <c r="H786" s="3">
        <v>2011</v>
      </c>
      <c r="I786" s="7">
        <v>592000000</v>
      </c>
      <c r="J786" t="s">
        <v>2182</v>
      </c>
    </row>
    <row r="787" spans="1:10" x14ac:dyDescent="0.2">
      <c r="A787" t="s">
        <v>1828</v>
      </c>
      <c r="B787" s="2">
        <v>1000000000</v>
      </c>
      <c r="C787" s="1">
        <v>44328</v>
      </c>
      <c r="D787" t="s">
        <v>17</v>
      </c>
      <c r="E787" t="s">
        <v>840</v>
      </c>
      <c r="F787" t="s">
        <v>19</v>
      </c>
      <c r="G787" t="s">
        <v>20</v>
      </c>
      <c r="H787" s="3">
        <v>2016</v>
      </c>
      <c r="I787" s="7">
        <v>337000000</v>
      </c>
      <c r="J787" t="s">
        <v>1829</v>
      </c>
    </row>
    <row r="788" spans="1:10" x14ac:dyDescent="0.2">
      <c r="A788" t="s">
        <v>1782</v>
      </c>
      <c r="B788" s="2">
        <v>1000000000</v>
      </c>
      <c r="C788" s="1">
        <v>44537</v>
      </c>
      <c r="D788" t="s">
        <v>201</v>
      </c>
      <c r="E788" t="s">
        <v>28</v>
      </c>
      <c r="F788" t="s">
        <v>19</v>
      </c>
      <c r="G788" t="s">
        <v>20</v>
      </c>
      <c r="H788" s="3">
        <v>2015</v>
      </c>
      <c r="I788" s="7">
        <v>257000000</v>
      </c>
      <c r="J788" t="s">
        <v>1783</v>
      </c>
    </row>
    <row r="789" spans="1:10" x14ac:dyDescent="0.2">
      <c r="A789" t="s">
        <v>2183</v>
      </c>
      <c r="B789" s="2">
        <v>1000000000</v>
      </c>
      <c r="C789" s="1">
        <v>44546</v>
      </c>
      <c r="D789" t="s">
        <v>17</v>
      </c>
      <c r="E789" t="s">
        <v>208</v>
      </c>
      <c r="F789" t="s">
        <v>149</v>
      </c>
      <c r="G789" t="s">
        <v>33</v>
      </c>
      <c r="H789" s="3">
        <v>2013</v>
      </c>
      <c r="I789" s="7">
        <v>600000000</v>
      </c>
      <c r="J789" t="s">
        <v>2184</v>
      </c>
    </row>
    <row r="790" spans="1:10" x14ac:dyDescent="0.2">
      <c r="A790" t="s">
        <v>2185</v>
      </c>
      <c r="B790" s="2">
        <v>1000000000</v>
      </c>
      <c r="C790" s="1">
        <v>44042</v>
      </c>
      <c r="D790" t="s">
        <v>213</v>
      </c>
      <c r="E790" t="s">
        <v>2186</v>
      </c>
      <c r="F790" t="s">
        <v>2187</v>
      </c>
      <c r="G790" t="s">
        <v>33</v>
      </c>
      <c r="H790" s="3">
        <v>2006</v>
      </c>
      <c r="I790" s="7">
        <v>200000000</v>
      </c>
      <c r="J790" t="s">
        <v>2188</v>
      </c>
    </row>
    <row r="791" spans="1:10" x14ac:dyDescent="0.2">
      <c r="A791" t="s">
        <v>2189</v>
      </c>
      <c r="B791" s="2">
        <v>1000000000</v>
      </c>
      <c r="C791" s="1">
        <v>44306</v>
      </c>
      <c r="D791" t="s">
        <v>27</v>
      </c>
      <c r="E791" t="s">
        <v>101</v>
      </c>
      <c r="F791" t="s">
        <v>19</v>
      </c>
      <c r="G791" t="s">
        <v>20</v>
      </c>
      <c r="H791" s="3">
        <v>2018</v>
      </c>
      <c r="I791" s="7">
        <v>17000000</v>
      </c>
      <c r="J791" t="s">
        <v>2190</v>
      </c>
    </row>
    <row r="792" spans="1:10" x14ac:dyDescent="0.2">
      <c r="A792" t="s">
        <v>1800</v>
      </c>
      <c r="B792" s="2">
        <v>1000000000</v>
      </c>
      <c r="C792" s="1">
        <v>44620</v>
      </c>
      <c r="D792" t="s">
        <v>36</v>
      </c>
      <c r="E792" t="s">
        <v>117</v>
      </c>
      <c r="F792" t="s">
        <v>118</v>
      </c>
      <c r="G792" t="s">
        <v>33</v>
      </c>
      <c r="H792" s="3">
        <v>2012</v>
      </c>
      <c r="I792" s="7">
        <v>167000000</v>
      </c>
      <c r="J792" t="s">
        <v>1801</v>
      </c>
    </row>
    <row r="793" spans="1:10" x14ac:dyDescent="0.2">
      <c r="A793" t="s">
        <v>1746</v>
      </c>
      <c r="B793" s="2">
        <v>1000000000</v>
      </c>
      <c r="C793" s="1">
        <v>43896</v>
      </c>
      <c r="D793" t="s">
        <v>97</v>
      </c>
      <c r="E793" t="s">
        <v>1747</v>
      </c>
      <c r="F793" t="s">
        <v>357</v>
      </c>
      <c r="G793" t="s">
        <v>14</v>
      </c>
      <c r="H793" s="3">
        <v>1999</v>
      </c>
      <c r="I793" s="7">
        <v>633000000</v>
      </c>
      <c r="J793" t="s">
        <v>1748</v>
      </c>
    </row>
    <row r="794" spans="1:10" x14ac:dyDescent="0.2">
      <c r="A794" t="s">
        <v>1985</v>
      </c>
      <c r="B794" s="2">
        <v>1000000000</v>
      </c>
      <c r="C794" s="1">
        <v>43759</v>
      </c>
      <c r="D794" t="s">
        <v>52</v>
      </c>
      <c r="E794" t="s">
        <v>28</v>
      </c>
      <c r="F794" t="s">
        <v>19</v>
      </c>
      <c r="G794" t="s">
        <v>20</v>
      </c>
      <c r="H794" s="3">
        <v>2015</v>
      </c>
      <c r="I794" s="7">
        <v>132000000</v>
      </c>
      <c r="J794" t="s">
        <v>1986</v>
      </c>
    </row>
    <row r="795" spans="1:10" x14ac:dyDescent="0.2">
      <c r="A795" t="s">
        <v>2191</v>
      </c>
      <c r="B795" s="2">
        <v>1000000000</v>
      </c>
      <c r="C795" s="1">
        <v>43546</v>
      </c>
      <c r="D795" t="s">
        <v>11</v>
      </c>
      <c r="E795" t="s">
        <v>24</v>
      </c>
      <c r="F795" t="s">
        <v>13</v>
      </c>
      <c r="G795" t="s">
        <v>14</v>
      </c>
      <c r="H795" s="3">
        <v>2014</v>
      </c>
      <c r="I795" s="7">
        <v>173000000</v>
      </c>
      <c r="J795" t="s">
        <v>2192</v>
      </c>
    </row>
    <row r="796" spans="1:10" x14ac:dyDescent="0.2">
      <c r="A796" t="s">
        <v>1770</v>
      </c>
      <c r="B796" s="2">
        <v>1000000000</v>
      </c>
      <c r="C796" s="1">
        <v>43186</v>
      </c>
      <c r="D796" t="s">
        <v>36</v>
      </c>
      <c r="E796" t="s">
        <v>28</v>
      </c>
      <c r="F796" t="s">
        <v>19</v>
      </c>
      <c r="G796" t="s">
        <v>20</v>
      </c>
      <c r="H796" s="3">
        <v>2011</v>
      </c>
      <c r="I796" s="7">
        <v>241000000</v>
      </c>
      <c r="J796" t="s">
        <v>1771</v>
      </c>
    </row>
    <row r="797" spans="1:10" x14ac:dyDescent="0.2">
      <c r="A797" t="s">
        <v>2193</v>
      </c>
      <c r="B797" s="2">
        <v>1000000000</v>
      </c>
      <c r="C797" s="1">
        <v>44399</v>
      </c>
      <c r="D797" t="s">
        <v>27</v>
      </c>
      <c r="E797" t="s">
        <v>2194</v>
      </c>
      <c r="F797" t="s">
        <v>19</v>
      </c>
      <c r="G797" t="s">
        <v>20</v>
      </c>
      <c r="H797" s="3">
        <v>2005</v>
      </c>
      <c r="I797" s="7">
        <v>135000000</v>
      </c>
      <c r="J797" t="s">
        <v>2195</v>
      </c>
    </row>
    <row r="798" spans="1:10" x14ac:dyDescent="0.2">
      <c r="A798" t="s">
        <v>2196</v>
      </c>
      <c r="B798" s="2">
        <v>1000000000</v>
      </c>
      <c r="C798" s="1">
        <v>44531</v>
      </c>
      <c r="D798" t="s">
        <v>52</v>
      </c>
      <c r="E798" t="s">
        <v>820</v>
      </c>
      <c r="F798" t="s">
        <v>19</v>
      </c>
      <c r="G798" t="s">
        <v>20</v>
      </c>
      <c r="H798" s="3">
        <v>2010</v>
      </c>
      <c r="I798" s="7" t="s">
        <v>570</v>
      </c>
      <c r="J798" t="s">
        <v>2197</v>
      </c>
    </row>
    <row r="799" spans="1:10" x14ac:dyDescent="0.2">
      <c r="A799" t="s">
        <v>1876</v>
      </c>
      <c r="B799" s="2">
        <v>1000000000</v>
      </c>
      <c r="C799" s="1">
        <v>44362</v>
      </c>
      <c r="D799" t="s">
        <v>36</v>
      </c>
      <c r="E799" t="s">
        <v>28</v>
      </c>
      <c r="F799" t="s">
        <v>19</v>
      </c>
      <c r="G799" t="s">
        <v>20</v>
      </c>
      <c r="H799" s="3">
        <v>2017</v>
      </c>
      <c r="I799" s="7">
        <v>197000000</v>
      </c>
      <c r="J799" t="s">
        <v>1877</v>
      </c>
    </row>
    <row r="800" spans="1:10" x14ac:dyDescent="0.2">
      <c r="A800" t="s">
        <v>1749</v>
      </c>
      <c r="B800" s="2">
        <v>1000000000</v>
      </c>
      <c r="C800" s="1">
        <v>44643</v>
      </c>
      <c r="D800" t="s">
        <v>36</v>
      </c>
      <c r="E800" t="s">
        <v>749</v>
      </c>
      <c r="F800" t="s">
        <v>19</v>
      </c>
      <c r="G800" t="s">
        <v>20</v>
      </c>
      <c r="H800" s="3">
        <v>2020</v>
      </c>
      <c r="I800" s="7">
        <v>215000000</v>
      </c>
      <c r="J800" t="s">
        <v>1750</v>
      </c>
    </row>
    <row r="801" spans="1:10" x14ac:dyDescent="0.2">
      <c r="A801" t="s">
        <v>1751</v>
      </c>
      <c r="B801" s="2">
        <v>1000000000</v>
      </c>
      <c r="C801" s="1">
        <v>44572</v>
      </c>
      <c r="D801" t="s">
        <v>27</v>
      </c>
      <c r="E801" t="s">
        <v>1752</v>
      </c>
      <c r="F801" t="s">
        <v>19</v>
      </c>
      <c r="G801" t="s">
        <v>20</v>
      </c>
      <c r="H801" s="3">
        <v>2018</v>
      </c>
      <c r="I801" s="7">
        <v>128000000</v>
      </c>
      <c r="J801" t="s">
        <v>1753</v>
      </c>
    </row>
    <row r="802" spans="1:10" x14ac:dyDescent="0.2">
      <c r="A802" t="s">
        <v>1499</v>
      </c>
      <c r="B802" s="2">
        <v>1000000000</v>
      </c>
      <c r="C802" s="1">
        <v>42326</v>
      </c>
      <c r="D802" t="s">
        <v>68</v>
      </c>
      <c r="E802" t="s">
        <v>77</v>
      </c>
      <c r="F802" t="s">
        <v>13</v>
      </c>
      <c r="G802" t="s">
        <v>14</v>
      </c>
      <c r="H802" s="3">
        <v>1998</v>
      </c>
      <c r="I802" s="7">
        <v>315000000</v>
      </c>
      <c r="J802" t="s">
        <v>1500</v>
      </c>
    </row>
    <row r="803" spans="1:10" x14ac:dyDescent="0.2">
      <c r="A803" t="s">
        <v>1933</v>
      </c>
      <c r="B803" s="2">
        <v>1000000000</v>
      </c>
      <c r="C803" s="1">
        <v>43606</v>
      </c>
      <c r="D803" t="s">
        <v>27</v>
      </c>
      <c r="E803" t="s">
        <v>257</v>
      </c>
      <c r="F803" t="s">
        <v>19</v>
      </c>
      <c r="G803" t="s">
        <v>20</v>
      </c>
      <c r="H803" s="3">
        <v>2000</v>
      </c>
      <c r="I803" s="7">
        <v>134000000</v>
      </c>
      <c r="J803" t="s">
        <v>1934</v>
      </c>
    </row>
    <row r="804" spans="1:10" x14ac:dyDescent="0.2">
      <c r="A804" t="s">
        <v>1501</v>
      </c>
      <c r="B804" s="2">
        <v>1000000000</v>
      </c>
      <c r="C804" s="1">
        <v>42115</v>
      </c>
      <c r="D804" t="s">
        <v>27</v>
      </c>
      <c r="E804" t="s">
        <v>12</v>
      </c>
      <c r="F804" t="s">
        <v>13</v>
      </c>
      <c r="G804" t="s">
        <v>14</v>
      </c>
      <c r="H804" s="3">
        <v>2013</v>
      </c>
      <c r="I804" s="7">
        <v>131000000</v>
      </c>
      <c r="J804" t="s">
        <v>1502</v>
      </c>
    </row>
    <row r="805" spans="1:10" x14ac:dyDescent="0.2">
      <c r="A805" t="s">
        <v>1987</v>
      </c>
      <c r="B805" s="2">
        <v>1000000000</v>
      </c>
      <c r="C805" s="1">
        <v>42215</v>
      </c>
      <c r="D805" t="s">
        <v>23</v>
      </c>
      <c r="E805" t="s">
        <v>12</v>
      </c>
      <c r="F805" t="s">
        <v>13</v>
      </c>
      <c r="G805" t="s">
        <v>14</v>
      </c>
      <c r="H805" s="3">
        <v>2009</v>
      </c>
      <c r="I805" s="7">
        <v>250000000</v>
      </c>
      <c r="J805" t="s">
        <v>1988</v>
      </c>
    </row>
    <row r="806" spans="1:10" x14ac:dyDescent="0.2">
      <c r="A806" t="s">
        <v>1830</v>
      </c>
      <c r="B806" s="2">
        <v>1000000000</v>
      </c>
      <c r="C806" s="1">
        <v>44532</v>
      </c>
      <c r="D806" t="s">
        <v>23</v>
      </c>
      <c r="E806" t="s">
        <v>101</v>
      </c>
      <c r="F806" t="s">
        <v>19</v>
      </c>
      <c r="G806" t="s">
        <v>20</v>
      </c>
      <c r="H806" s="3">
        <v>2021</v>
      </c>
      <c r="I806" s="7">
        <v>430000000</v>
      </c>
      <c r="J806" t="s">
        <v>1831</v>
      </c>
    </row>
    <row r="807" spans="1:10" x14ac:dyDescent="0.2">
      <c r="A807" t="s">
        <v>1610</v>
      </c>
      <c r="B807" s="2">
        <v>1000000000</v>
      </c>
      <c r="C807" s="1">
        <v>43249</v>
      </c>
      <c r="D807" t="s">
        <v>23</v>
      </c>
      <c r="E807" t="s">
        <v>298</v>
      </c>
      <c r="F807" t="s">
        <v>13</v>
      </c>
      <c r="G807" t="s">
        <v>14</v>
      </c>
      <c r="H807" s="3">
        <v>2008</v>
      </c>
      <c r="I807" s="7">
        <v>96000000</v>
      </c>
      <c r="J807" t="s">
        <v>1611</v>
      </c>
    </row>
    <row r="808" spans="1:10" x14ac:dyDescent="0.2">
      <c r="A808" t="s">
        <v>2198</v>
      </c>
      <c r="B808" s="2">
        <v>1000000000</v>
      </c>
      <c r="C808" s="1">
        <v>44368</v>
      </c>
      <c r="D808" t="s">
        <v>68</v>
      </c>
      <c r="E808" t="s">
        <v>356</v>
      </c>
      <c r="F808" t="s">
        <v>357</v>
      </c>
      <c r="G808" t="s">
        <v>14</v>
      </c>
      <c r="H808" s="3">
        <v>2011</v>
      </c>
      <c r="I808" s="7">
        <v>92000000</v>
      </c>
      <c r="J808" t="s">
        <v>2199</v>
      </c>
    </row>
    <row r="809" spans="1:10" x14ac:dyDescent="0.2">
      <c r="A809" t="s">
        <v>1935</v>
      </c>
      <c r="B809" s="2">
        <v>1000000000</v>
      </c>
      <c r="C809" s="1">
        <v>42474</v>
      </c>
      <c r="D809" t="s">
        <v>23</v>
      </c>
      <c r="E809" t="s">
        <v>1582</v>
      </c>
      <c r="F809" t="s">
        <v>13</v>
      </c>
      <c r="G809" t="s">
        <v>14</v>
      </c>
      <c r="H809" s="3">
        <v>2012</v>
      </c>
      <c r="I809" s="7">
        <v>136000000</v>
      </c>
      <c r="J809" t="s">
        <v>1936</v>
      </c>
    </row>
    <row r="810" spans="1:10" x14ac:dyDescent="0.2">
      <c r="A810" t="s">
        <v>1503</v>
      </c>
      <c r="B810" s="2">
        <v>1000000000</v>
      </c>
      <c r="C810" s="1">
        <v>43430</v>
      </c>
      <c r="D810" t="s">
        <v>46</v>
      </c>
      <c r="E810" t="s">
        <v>581</v>
      </c>
      <c r="F810" t="s">
        <v>13</v>
      </c>
      <c r="G810" t="s">
        <v>14</v>
      </c>
      <c r="H810" s="3">
        <v>2011</v>
      </c>
      <c r="I810" s="7">
        <v>281000000</v>
      </c>
      <c r="J810" t="s">
        <v>1504</v>
      </c>
    </row>
    <row r="811" spans="1:10" x14ac:dyDescent="0.2">
      <c r="A811" t="s">
        <v>1505</v>
      </c>
      <c r="B811" s="2">
        <v>1000000000</v>
      </c>
      <c r="C811" s="1">
        <v>43858</v>
      </c>
      <c r="D811" t="s">
        <v>36</v>
      </c>
      <c r="E811" t="s">
        <v>101</v>
      </c>
      <c r="F811" t="s">
        <v>19</v>
      </c>
      <c r="G811" t="s">
        <v>20</v>
      </c>
      <c r="H811" s="3">
        <v>2012</v>
      </c>
      <c r="I811" s="7">
        <v>143000000</v>
      </c>
      <c r="J811" t="s">
        <v>1506</v>
      </c>
    </row>
    <row r="812" spans="1:10" x14ac:dyDescent="0.2">
      <c r="A812" t="s">
        <v>1612</v>
      </c>
      <c r="B812" s="2">
        <v>1000000000</v>
      </c>
      <c r="C812" s="1">
        <v>44215</v>
      </c>
      <c r="D812" t="s">
        <v>97</v>
      </c>
      <c r="E812" t="s">
        <v>101</v>
      </c>
      <c r="F812" t="s">
        <v>19</v>
      </c>
      <c r="G812" t="s">
        <v>20</v>
      </c>
      <c r="H812" s="3">
        <v>2016</v>
      </c>
      <c r="I812" s="7">
        <v>271000000</v>
      </c>
      <c r="J812" t="s">
        <v>1613</v>
      </c>
    </row>
    <row r="813" spans="1:10" x14ac:dyDescent="0.2">
      <c r="A813" t="s">
        <v>1937</v>
      </c>
      <c r="B813" s="2">
        <v>1000000000</v>
      </c>
      <c r="C813" s="1">
        <v>44482</v>
      </c>
      <c r="D813" t="s">
        <v>36</v>
      </c>
      <c r="E813" t="s">
        <v>497</v>
      </c>
      <c r="F813" t="s">
        <v>19</v>
      </c>
      <c r="G813" t="s">
        <v>20</v>
      </c>
      <c r="H813" s="3">
        <v>2014</v>
      </c>
      <c r="I813" s="7">
        <v>169000000</v>
      </c>
      <c r="J813" t="s">
        <v>1938</v>
      </c>
    </row>
    <row r="814" spans="1:10" x14ac:dyDescent="0.2">
      <c r="A814" t="s">
        <v>1507</v>
      </c>
      <c r="B814" s="2">
        <v>1000000000</v>
      </c>
      <c r="C814" s="1">
        <v>44454</v>
      </c>
      <c r="D814" t="s">
        <v>46</v>
      </c>
      <c r="E814" t="s">
        <v>77</v>
      </c>
      <c r="F814" t="s">
        <v>13</v>
      </c>
      <c r="G814" t="s">
        <v>14</v>
      </c>
      <c r="H814" s="3">
        <v>2010</v>
      </c>
      <c r="I814" s="7">
        <v>229000000</v>
      </c>
      <c r="J814" t="s">
        <v>1508</v>
      </c>
    </row>
    <row r="815" spans="1:10" x14ac:dyDescent="0.2">
      <c r="A815" t="s">
        <v>2200</v>
      </c>
      <c r="B815" s="2">
        <v>1000000000</v>
      </c>
      <c r="C815" s="1">
        <v>42725</v>
      </c>
      <c r="D815" t="s">
        <v>49</v>
      </c>
      <c r="E815" t="s">
        <v>820</v>
      </c>
      <c r="F815" t="s">
        <v>19</v>
      </c>
      <c r="G815" t="s">
        <v>20</v>
      </c>
      <c r="H815" s="3">
        <v>2002</v>
      </c>
      <c r="I815" s="7" t="s">
        <v>570</v>
      </c>
      <c r="J815" t="s">
        <v>2201</v>
      </c>
    </row>
    <row r="816" spans="1:10" x14ac:dyDescent="0.2">
      <c r="A816" t="s">
        <v>2202</v>
      </c>
      <c r="B816" s="2">
        <v>1000000000</v>
      </c>
      <c r="C816" s="1">
        <v>44378</v>
      </c>
      <c r="D816" t="s">
        <v>46</v>
      </c>
      <c r="E816" t="s">
        <v>641</v>
      </c>
      <c r="F816" t="s">
        <v>642</v>
      </c>
      <c r="G816" t="s">
        <v>14</v>
      </c>
      <c r="H816" s="3">
        <v>2018</v>
      </c>
      <c r="I816" s="7">
        <v>504000000</v>
      </c>
      <c r="J816" t="s">
        <v>2203</v>
      </c>
    </row>
    <row r="817" spans="1:10" x14ac:dyDescent="0.2">
      <c r="A817" t="s">
        <v>1710</v>
      </c>
      <c r="B817" s="2">
        <v>1000000000</v>
      </c>
      <c r="C817" s="1">
        <v>43319</v>
      </c>
      <c r="D817" t="s">
        <v>156</v>
      </c>
      <c r="E817" t="s">
        <v>1711</v>
      </c>
      <c r="F817" t="s">
        <v>177</v>
      </c>
      <c r="G817" t="s">
        <v>14</v>
      </c>
      <c r="H817" s="3">
        <v>2014</v>
      </c>
      <c r="I817" s="7">
        <v>722000000</v>
      </c>
      <c r="J817" t="s">
        <v>1712</v>
      </c>
    </row>
    <row r="818" spans="1:10" x14ac:dyDescent="0.2">
      <c r="A818" t="s">
        <v>2204</v>
      </c>
      <c r="B818" s="2">
        <v>1000000000</v>
      </c>
      <c r="C818" s="1">
        <v>43615</v>
      </c>
      <c r="D818" t="s">
        <v>68</v>
      </c>
      <c r="E818" t="s">
        <v>12</v>
      </c>
      <c r="F818" t="s">
        <v>13</v>
      </c>
      <c r="G818" t="s">
        <v>14</v>
      </c>
      <c r="H818" s="3">
        <v>2014</v>
      </c>
      <c r="I818" s="7">
        <v>306000000</v>
      </c>
      <c r="J818" t="s">
        <v>2205</v>
      </c>
    </row>
    <row r="819" spans="1:10" x14ac:dyDescent="0.2">
      <c r="A819" t="s">
        <v>1754</v>
      </c>
      <c r="B819" s="2">
        <v>1000000000</v>
      </c>
      <c r="C819" s="1">
        <v>44468</v>
      </c>
      <c r="D819" t="s">
        <v>27</v>
      </c>
      <c r="E819" t="s">
        <v>1228</v>
      </c>
      <c r="F819" t="s">
        <v>205</v>
      </c>
      <c r="G819" t="s">
        <v>20</v>
      </c>
      <c r="H819" s="3">
        <v>2013</v>
      </c>
      <c r="I819" s="7">
        <v>378000000</v>
      </c>
      <c r="J819" t="s">
        <v>1755</v>
      </c>
    </row>
    <row r="820" spans="1:10" x14ac:dyDescent="0.2">
      <c r="A820" t="s">
        <v>1671</v>
      </c>
      <c r="B820" s="2">
        <v>1000000000</v>
      </c>
      <c r="C820" s="1">
        <v>44196</v>
      </c>
      <c r="D820" t="s">
        <v>36</v>
      </c>
      <c r="E820" t="s">
        <v>28</v>
      </c>
      <c r="F820" t="s">
        <v>19</v>
      </c>
      <c r="G820" t="s">
        <v>20</v>
      </c>
      <c r="H820" s="3">
        <v>2007</v>
      </c>
      <c r="I820" s="7">
        <v>169000000</v>
      </c>
      <c r="J820" t="s">
        <v>1672</v>
      </c>
    </row>
    <row r="821" spans="1:10" x14ac:dyDescent="0.2">
      <c r="A821" t="s">
        <v>2206</v>
      </c>
      <c r="B821" s="2">
        <v>1000000000</v>
      </c>
      <c r="C821" s="1">
        <v>44557</v>
      </c>
      <c r="D821" t="s">
        <v>49</v>
      </c>
      <c r="E821" t="s">
        <v>73</v>
      </c>
      <c r="F821" t="s">
        <v>74</v>
      </c>
      <c r="G821" t="s">
        <v>14</v>
      </c>
      <c r="H821" s="3">
        <v>2017</v>
      </c>
      <c r="I821" s="7">
        <v>333000000</v>
      </c>
      <c r="J821" t="s">
        <v>2207</v>
      </c>
    </row>
    <row r="822" spans="1:10" x14ac:dyDescent="0.2">
      <c r="A822" t="s">
        <v>1673</v>
      </c>
      <c r="B822" s="2">
        <v>1000000000</v>
      </c>
      <c r="C822" s="1">
        <v>41935</v>
      </c>
      <c r="D822" t="s">
        <v>23</v>
      </c>
      <c r="E822" t="s">
        <v>12</v>
      </c>
      <c r="F822" t="s">
        <v>13</v>
      </c>
      <c r="G822" t="s">
        <v>14</v>
      </c>
      <c r="H822" s="3">
        <v>2010</v>
      </c>
      <c r="I822" s="7">
        <v>368000000</v>
      </c>
      <c r="J822" t="s">
        <v>1674</v>
      </c>
    </row>
    <row r="823" spans="1:10" x14ac:dyDescent="0.2">
      <c r="A823" t="s">
        <v>1509</v>
      </c>
      <c r="B823" s="2">
        <v>1000000000</v>
      </c>
      <c r="C823" s="1">
        <v>43294</v>
      </c>
      <c r="D823" t="s">
        <v>46</v>
      </c>
      <c r="E823" t="s">
        <v>1510</v>
      </c>
      <c r="F823" t="s">
        <v>13</v>
      </c>
      <c r="G823" t="s">
        <v>14</v>
      </c>
      <c r="H823" s="3">
        <v>2014</v>
      </c>
      <c r="I823" s="7">
        <v>650000000</v>
      </c>
      <c r="J823" t="s">
        <v>1511</v>
      </c>
    </row>
    <row r="824" spans="1:10" x14ac:dyDescent="0.2">
      <c r="A824" t="s">
        <v>1784</v>
      </c>
      <c r="B824" s="2">
        <v>1000000000</v>
      </c>
      <c r="C824" s="1">
        <v>43070</v>
      </c>
      <c r="D824" t="s">
        <v>36</v>
      </c>
      <c r="E824" t="s">
        <v>12</v>
      </c>
      <c r="F824" t="s">
        <v>13</v>
      </c>
      <c r="G824" t="s">
        <v>14</v>
      </c>
      <c r="H824" s="3">
        <v>2014</v>
      </c>
      <c r="I824" s="7">
        <v>594000000</v>
      </c>
      <c r="J824" t="s">
        <v>1785</v>
      </c>
    </row>
    <row r="825" spans="1:10" x14ac:dyDescent="0.2">
      <c r="A825" t="s">
        <v>1595</v>
      </c>
      <c r="B825" s="2">
        <v>1000000000</v>
      </c>
      <c r="C825" s="1">
        <v>43763</v>
      </c>
      <c r="D825" t="s">
        <v>36</v>
      </c>
      <c r="E825" t="s">
        <v>298</v>
      </c>
      <c r="F825" t="s">
        <v>13</v>
      </c>
      <c r="G825" t="s">
        <v>14</v>
      </c>
      <c r="H825" s="3">
        <v>2011</v>
      </c>
      <c r="I825" s="7">
        <v>235000000</v>
      </c>
      <c r="J825" t="s">
        <v>1596</v>
      </c>
    </row>
    <row r="826" spans="1:10" x14ac:dyDescent="0.2">
      <c r="A826" t="s">
        <v>1871</v>
      </c>
      <c r="B826" s="2">
        <v>1000000000</v>
      </c>
      <c r="C826" s="1">
        <v>42370</v>
      </c>
      <c r="D826" t="s">
        <v>49</v>
      </c>
      <c r="E826" t="s">
        <v>189</v>
      </c>
      <c r="F826" t="s">
        <v>190</v>
      </c>
      <c r="G826" t="s">
        <v>14</v>
      </c>
      <c r="H826" s="3">
        <v>2009</v>
      </c>
      <c r="I826" s="7">
        <v>33000000</v>
      </c>
      <c r="J826" t="s">
        <v>1872</v>
      </c>
    </row>
    <row r="827" spans="1:10" x14ac:dyDescent="0.2">
      <c r="A827" t="s">
        <v>2208</v>
      </c>
      <c r="B827" s="2">
        <v>1000000000</v>
      </c>
      <c r="C827" s="1">
        <v>42069</v>
      </c>
      <c r="D827" t="s">
        <v>23</v>
      </c>
      <c r="E827" t="s">
        <v>24</v>
      </c>
      <c r="F827" t="s">
        <v>13</v>
      </c>
      <c r="G827" t="s">
        <v>14</v>
      </c>
      <c r="H827" s="3">
        <v>2011</v>
      </c>
      <c r="I827" s="7">
        <v>130000000</v>
      </c>
      <c r="J827" t="s">
        <v>2209</v>
      </c>
    </row>
    <row r="828" spans="1:10" x14ac:dyDescent="0.2">
      <c r="A828" t="s">
        <v>2210</v>
      </c>
      <c r="B828" s="2">
        <v>1000000000</v>
      </c>
      <c r="C828" s="1">
        <v>44650</v>
      </c>
      <c r="D828" t="s">
        <v>36</v>
      </c>
      <c r="E828" t="s">
        <v>101</v>
      </c>
      <c r="F828" t="s">
        <v>19</v>
      </c>
      <c r="G828" t="s">
        <v>20</v>
      </c>
      <c r="H828" s="3">
        <v>2021</v>
      </c>
      <c r="I828" s="7">
        <v>143000000</v>
      </c>
      <c r="J828" t="s">
        <v>2211</v>
      </c>
    </row>
    <row r="829" spans="1:10" x14ac:dyDescent="0.2">
      <c r="A829" t="s">
        <v>1939</v>
      </c>
      <c r="B829" s="2">
        <v>1000000000</v>
      </c>
      <c r="C829" s="1">
        <v>44574</v>
      </c>
      <c r="D829" t="s">
        <v>68</v>
      </c>
      <c r="E829" t="s">
        <v>1940</v>
      </c>
      <c r="F829" t="s">
        <v>70</v>
      </c>
      <c r="G829" t="s">
        <v>14</v>
      </c>
      <c r="H829" s="3">
        <v>2012</v>
      </c>
      <c r="I829" s="7">
        <v>166000000</v>
      </c>
      <c r="J829" t="s">
        <v>1941</v>
      </c>
    </row>
    <row r="830" spans="1:10" x14ac:dyDescent="0.2">
      <c r="A830" t="s">
        <v>1997</v>
      </c>
      <c r="B830" s="2">
        <v>1000000000</v>
      </c>
      <c r="C830" s="1">
        <v>43424</v>
      </c>
      <c r="D830" t="s">
        <v>133</v>
      </c>
      <c r="E830" t="s">
        <v>298</v>
      </c>
      <c r="F830" t="s">
        <v>13</v>
      </c>
      <c r="G830" t="s">
        <v>14</v>
      </c>
      <c r="H830" s="3">
        <v>2015</v>
      </c>
      <c r="I830" s="7">
        <v>1000000000</v>
      </c>
      <c r="J830" t="s">
        <v>1998</v>
      </c>
    </row>
    <row r="831" spans="1:10" x14ac:dyDescent="0.2">
      <c r="A831" t="s">
        <v>2212</v>
      </c>
      <c r="B831" s="2">
        <v>1000000000</v>
      </c>
      <c r="C831" s="1">
        <v>44530</v>
      </c>
      <c r="D831" t="s">
        <v>36</v>
      </c>
      <c r="E831" t="s">
        <v>746</v>
      </c>
      <c r="F831" t="s">
        <v>19</v>
      </c>
      <c r="G831" t="s">
        <v>20</v>
      </c>
      <c r="H831" s="3">
        <v>2019</v>
      </c>
      <c r="I831" s="7">
        <v>205000000</v>
      </c>
      <c r="J831" t="s">
        <v>2213</v>
      </c>
    </row>
    <row r="832" spans="1:10" x14ac:dyDescent="0.2">
      <c r="A832" t="s">
        <v>2214</v>
      </c>
      <c r="B832" s="2">
        <v>1000000000</v>
      </c>
      <c r="C832" s="1">
        <v>44354</v>
      </c>
      <c r="D832" t="s">
        <v>97</v>
      </c>
      <c r="E832" t="s">
        <v>590</v>
      </c>
      <c r="F832" t="s">
        <v>591</v>
      </c>
      <c r="G832" t="s">
        <v>33</v>
      </c>
      <c r="H832" s="3">
        <v>2015</v>
      </c>
      <c r="I832" s="7">
        <v>263000000</v>
      </c>
      <c r="J832" t="s">
        <v>2215</v>
      </c>
    </row>
    <row r="833" spans="1:10" x14ac:dyDescent="0.2">
      <c r="A833" t="s">
        <v>2216</v>
      </c>
      <c r="B833" s="2">
        <v>1000000000</v>
      </c>
      <c r="C833" s="1">
        <v>44474</v>
      </c>
      <c r="D833" t="s">
        <v>23</v>
      </c>
      <c r="E833" t="s">
        <v>69</v>
      </c>
      <c r="F833" t="s">
        <v>70</v>
      </c>
      <c r="G833" t="s">
        <v>14</v>
      </c>
      <c r="H833" s="3">
        <v>2015</v>
      </c>
      <c r="I833" s="7">
        <v>489000000</v>
      </c>
      <c r="J833" t="s">
        <v>2217</v>
      </c>
    </row>
    <row r="834" spans="1:10" x14ac:dyDescent="0.2">
      <c r="A834" t="s">
        <v>1512</v>
      </c>
      <c r="B834" s="2">
        <v>1000000000</v>
      </c>
      <c r="C834" s="1">
        <v>42198</v>
      </c>
      <c r="D834" t="s">
        <v>17</v>
      </c>
      <c r="E834" t="s">
        <v>411</v>
      </c>
      <c r="F834" t="s">
        <v>412</v>
      </c>
      <c r="G834" t="s">
        <v>413</v>
      </c>
      <c r="H834" s="3">
        <v>2011</v>
      </c>
      <c r="I834" s="7">
        <v>344000000</v>
      </c>
      <c r="J834" t="s">
        <v>1513</v>
      </c>
    </row>
    <row r="835" spans="1:10" x14ac:dyDescent="0.2">
      <c r="A835" t="s">
        <v>2218</v>
      </c>
      <c r="B835" s="2">
        <v>1000000000</v>
      </c>
      <c r="C835" s="1">
        <v>43286</v>
      </c>
      <c r="D835" t="s">
        <v>97</v>
      </c>
      <c r="E835" t="s">
        <v>12</v>
      </c>
      <c r="F835" t="s">
        <v>13</v>
      </c>
      <c r="G835" t="s">
        <v>14</v>
      </c>
      <c r="H835" s="3">
        <v>2014</v>
      </c>
      <c r="I835" s="7">
        <v>253000000</v>
      </c>
      <c r="J835" t="s">
        <v>2219</v>
      </c>
    </row>
    <row r="836" spans="1:10" x14ac:dyDescent="0.2">
      <c r="A836" t="s">
        <v>1514</v>
      </c>
      <c r="B836" s="2">
        <v>1000000000</v>
      </c>
      <c r="C836" s="1">
        <v>42005</v>
      </c>
      <c r="D836" t="s">
        <v>213</v>
      </c>
      <c r="E836" t="s">
        <v>77</v>
      </c>
      <c r="F836" t="s">
        <v>13</v>
      </c>
      <c r="G836" t="s">
        <v>14</v>
      </c>
      <c r="H836" s="3">
        <v>2013</v>
      </c>
      <c r="I836" s="7">
        <v>52000000</v>
      </c>
      <c r="J836" t="s">
        <v>1515</v>
      </c>
    </row>
    <row r="837" spans="1:10" x14ac:dyDescent="0.2">
      <c r="A837" t="s">
        <v>1756</v>
      </c>
      <c r="B837" s="2">
        <v>1000000000</v>
      </c>
      <c r="C837" s="1">
        <v>44636</v>
      </c>
      <c r="D837" t="s">
        <v>36</v>
      </c>
      <c r="E837" t="s">
        <v>304</v>
      </c>
      <c r="F837" t="s">
        <v>38</v>
      </c>
      <c r="G837" t="s">
        <v>39</v>
      </c>
      <c r="H837" s="3">
        <v>2016</v>
      </c>
      <c r="I837" s="7">
        <v>166000000</v>
      </c>
      <c r="J837" t="s">
        <v>1757</v>
      </c>
    </row>
    <row r="838" spans="1:10" x14ac:dyDescent="0.2">
      <c r="A838" t="s">
        <v>1832</v>
      </c>
      <c r="B838" s="2">
        <v>1000000000</v>
      </c>
      <c r="C838" s="1">
        <v>44600</v>
      </c>
      <c r="D838" t="s">
        <v>23</v>
      </c>
      <c r="E838" t="s">
        <v>69</v>
      </c>
      <c r="F838" t="s">
        <v>70</v>
      </c>
      <c r="G838" t="s">
        <v>14</v>
      </c>
      <c r="H838" s="3">
        <v>2015</v>
      </c>
      <c r="I838" s="7">
        <v>427000000</v>
      </c>
      <c r="J838" t="s">
        <v>1833</v>
      </c>
    </row>
    <row r="839" spans="1:10" x14ac:dyDescent="0.2">
      <c r="A839" t="s">
        <v>1758</v>
      </c>
      <c r="B839" s="2">
        <v>1000000000</v>
      </c>
      <c r="C839" s="1">
        <v>44593</v>
      </c>
      <c r="D839" t="s">
        <v>46</v>
      </c>
      <c r="E839" t="s">
        <v>101</v>
      </c>
      <c r="F839" t="s">
        <v>19</v>
      </c>
      <c r="G839" t="s">
        <v>20</v>
      </c>
      <c r="H839" s="3">
        <v>2014</v>
      </c>
      <c r="I839" s="7">
        <v>336000000</v>
      </c>
      <c r="J839" t="s">
        <v>1759</v>
      </c>
    </row>
    <row r="840" spans="1:10" x14ac:dyDescent="0.2">
      <c r="A840" t="s">
        <v>2220</v>
      </c>
      <c r="B840" s="2">
        <v>1000000000</v>
      </c>
      <c r="C840" s="1">
        <v>44244</v>
      </c>
      <c r="D840" t="s">
        <v>124</v>
      </c>
      <c r="E840" t="s">
        <v>2221</v>
      </c>
      <c r="F840" t="s">
        <v>19</v>
      </c>
      <c r="G840" t="s">
        <v>20</v>
      </c>
      <c r="H840" s="3">
        <v>2014</v>
      </c>
      <c r="I840" s="7">
        <v>299000000</v>
      </c>
      <c r="J840" t="s">
        <v>2222</v>
      </c>
    </row>
    <row r="841" spans="1:10" x14ac:dyDescent="0.2">
      <c r="A841" t="s">
        <v>2223</v>
      </c>
      <c r="B841" s="2">
        <v>1000000000</v>
      </c>
      <c r="C841" s="1">
        <v>41557</v>
      </c>
      <c r="D841" t="s">
        <v>201</v>
      </c>
      <c r="E841" t="s">
        <v>28</v>
      </c>
      <c r="F841" t="s">
        <v>19</v>
      </c>
      <c r="G841" t="s">
        <v>20</v>
      </c>
      <c r="H841" s="3">
        <v>2007</v>
      </c>
      <c r="I841" s="7">
        <v>282000000</v>
      </c>
      <c r="J841" t="s">
        <v>2224</v>
      </c>
    </row>
    <row r="842" spans="1:10" x14ac:dyDescent="0.2">
      <c r="A842" t="s">
        <v>1760</v>
      </c>
      <c r="B842" s="2">
        <v>1000000000</v>
      </c>
      <c r="C842" s="1">
        <v>44575</v>
      </c>
      <c r="D842" t="s">
        <v>27</v>
      </c>
      <c r="E842" t="s">
        <v>101</v>
      </c>
      <c r="F842" t="s">
        <v>19</v>
      </c>
      <c r="G842" t="s">
        <v>20</v>
      </c>
      <c r="H842" s="3">
        <v>2014</v>
      </c>
      <c r="I842" s="7">
        <v>201000000</v>
      </c>
      <c r="J842" t="s">
        <v>1761</v>
      </c>
    </row>
    <row r="843" spans="1:10" x14ac:dyDescent="0.2">
      <c r="A843" t="s">
        <v>1875</v>
      </c>
      <c r="B843" s="2">
        <v>1000000000</v>
      </c>
      <c r="C843" s="1">
        <v>42936</v>
      </c>
      <c r="D843" t="s">
        <v>68</v>
      </c>
      <c r="E843" t="s">
        <v>12</v>
      </c>
      <c r="F843" t="s">
        <v>13</v>
      </c>
      <c r="G843" t="s">
        <v>14</v>
      </c>
      <c r="H843" s="3">
        <v>2012</v>
      </c>
      <c r="I843" s="7">
        <v>144000000</v>
      </c>
      <c r="J843" t="s">
        <v>1580</v>
      </c>
    </row>
    <row r="844" spans="1:10" x14ac:dyDescent="0.2">
      <c r="A844" t="s">
        <v>2225</v>
      </c>
      <c r="B844" s="2">
        <v>1000000000</v>
      </c>
      <c r="C844" s="1">
        <v>44538</v>
      </c>
      <c r="D844" t="s">
        <v>27</v>
      </c>
      <c r="E844" t="s">
        <v>315</v>
      </c>
      <c r="F844" t="s">
        <v>316</v>
      </c>
      <c r="G844" t="s">
        <v>33</v>
      </c>
      <c r="H844" s="3">
        <v>2011</v>
      </c>
      <c r="I844" s="7">
        <v>263000000</v>
      </c>
      <c r="J844" t="s">
        <v>2226</v>
      </c>
    </row>
    <row r="845" spans="1:10" x14ac:dyDescent="0.2">
      <c r="A845" t="s">
        <v>1635</v>
      </c>
      <c r="B845" s="2">
        <v>1000000000</v>
      </c>
      <c r="C845" s="1">
        <v>44391</v>
      </c>
      <c r="D845" t="s">
        <v>27</v>
      </c>
      <c r="E845" t="s">
        <v>246</v>
      </c>
      <c r="F845" t="s">
        <v>19</v>
      </c>
      <c r="G845" t="s">
        <v>20</v>
      </c>
      <c r="H845" s="3">
        <v>2015</v>
      </c>
      <c r="I845" s="7">
        <v>323000000</v>
      </c>
      <c r="J845" t="s">
        <v>1636</v>
      </c>
    </row>
    <row r="846" spans="1:10" x14ac:dyDescent="0.2">
      <c r="A846" t="s">
        <v>2227</v>
      </c>
      <c r="B846" s="2">
        <v>1000000000</v>
      </c>
      <c r="C846" s="1">
        <v>44203</v>
      </c>
      <c r="D846" t="s">
        <v>23</v>
      </c>
      <c r="E846" t="s">
        <v>2228</v>
      </c>
      <c r="F846" t="s">
        <v>421</v>
      </c>
      <c r="G846" t="s">
        <v>413</v>
      </c>
      <c r="H846" s="3">
        <v>2009</v>
      </c>
      <c r="I846" s="7">
        <v>336000000</v>
      </c>
      <c r="J846" t="s">
        <v>2229</v>
      </c>
    </row>
    <row r="847" spans="1:10" x14ac:dyDescent="0.2">
      <c r="A847" t="s">
        <v>2230</v>
      </c>
      <c r="B847" s="2">
        <v>1000000000</v>
      </c>
      <c r="C847" s="1">
        <v>43054</v>
      </c>
      <c r="D847" t="s">
        <v>213</v>
      </c>
      <c r="E847" t="s">
        <v>12</v>
      </c>
      <c r="F847" t="s">
        <v>13</v>
      </c>
      <c r="G847" t="s">
        <v>14</v>
      </c>
      <c r="H847" s="3">
        <v>2013</v>
      </c>
      <c r="I847" s="7">
        <v>300000000</v>
      </c>
      <c r="J847" t="s">
        <v>2231</v>
      </c>
    </row>
    <row r="848" spans="1:10" x14ac:dyDescent="0.2">
      <c r="A848" t="s">
        <v>1969</v>
      </c>
      <c r="B848" s="2">
        <v>1000000000</v>
      </c>
      <c r="C848" s="1">
        <v>44558</v>
      </c>
      <c r="D848" t="s">
        <v>23</v>
      </c>
      <c r="E848" t="s">
        <v>442</v>
      </c>
      <c r="F848" t="s">
        <v>70</v>
      </c>
      <c r="G848" t="s">
        <v>14</v>
      </c>
      <c r="H848" s="3">
        <v>2016</v>
      </c>
      <c r="I848" s="7">
        <v>111000000</v>
      </c>
      <c r="J848" t="s">
        <v>1970</v>
      </c>
    </row>
    <row r="849" spans="1:10" x14ac:dyDescent="0.2">
      <c r="A849" t="s">
        <v>2232</v>
      </c>
      <c r="B849" s="2">
        <v>1000000000</v>
      </c>
      <c r="C849" s="1">
        <v>44448</v>
      </c>
      <c r="D849" t="s">
        <v>97</v>
      </c>
      <c r="E849" t="s">
        <v>2153</v>
      </c>
      <c r="F849" t="s">
        <v>19</v>
      </c>
      <c r="G849" t="s">
        <v>20</v>
      </c>
      <c r="H849" s="3">
        <v>2017</v>
      </c>
      <c r="I849" s="7">
        <v>265000000</v>
      </c>
      <c r="J849" t="s">
        <v>2233</v>
      </c>
    </row>
    <row r="850" spans="1:10" x14ac:dyDescent="0.2">
      <c r="A850" t="s">
        <v>1762</v>
      </c>
      <c r="B850" s="2">
        <v>1000000000</v>
      </c>
      <c r="C850" s="1">
        <v>44189</v>
      </c>
      <c r="D850" t="s">
        <v>17</v>
      </c>
      <c r="E850" t="s">
        <v>77</v>
      </c>
      <c r="F850" t="s">
        <v>13</v>
      </c>
      <c r="G850" t="s">
        <v>14</v>
      </c>
      <c r="H850" s="3">
        <v>2015</v>
      </c>
      <c r="I850" s="7">
        <v>10000000</v>
      </c>
      <c r="J850" t="s">
        <v>1763</v>
      </c>
    </row>
    <row r="851" spans="1:10" x14ac:dyDescent="0.2">
      <c r="A851" t="s">
        <v>1786</v>
      </c>
      <c r="B851" s="2">
        <v>1000000000</v>
      </c>
      <c r="C851" s="1">
        <v>44447</v>
      </c>
      <c r="D851" t="s">
        <v>27</v>
      </c>
      <c r="E851" t="s">
        <v>42</v>
      </c>
      <c r="F851" t="s">
        <v>43</v>
      </c>
      <c r="G851" t="s">
        <v>33</v>
      </c>
      <c r="H851" s="3">
        <v>2017</v>
      </c>
      <c r="I851" s="7">
        <v>116000000</v>
      </c>
      <c r="J851" t="s">
        <v>1787</v>
      </c>
    </row>
    <row r="852" spans="1:10" x14ac:dyDescent="0.2">
      <c r="A852" t="s">
        <v>2234</v>
      </c>
      <c r="B852" s="2">
        <v>1000000000</v>
      </c>
      <c r="C852" s="1">
        <v>44474</v>
      </c>
      <c r="D852" t="s">
        <v>27</v>
      </c>
      <c r="E852" t="s">
        <v>101</v>
      </c>
      <c r="F852" t="s">
        <v>19</v>
      </c>
      <c r="G852" t="s">
        <v>20</v>
      </c>
      <c r="H852" s="3">
        <v>2017</v>
      </c>
      <c r="I852" s="7">
        <v>110000000</v>
      </c>
      <c r="J852" t="s">
        <v>2235</v>
      </c>
    </row>
    <row r="853" spans="1:10" x14ac:dyDescent="0.2">
      <c r="A853" t="s">
        <v>1989</v>
      </c>
      <c r="B853" s="2">
        <v>1000000000</v>
      </c>
      <c r="C853" s="1">
        <v>44348</v>
      </c>
      <c r="D853" t="s">
        <v>27</v>
      </c>
      <c r="F853" t="s">
        <v>465</v>
      </c>
      <c r="G853" t="s">
        <v>14</v>
      </c>
      <c r="H853" s="3">
        <v>2019</v>
      </c>
      <c r="I853" s="7">
        <v>100000000</v>
      </c>
      <c r="J853" t="s">
        <v>1990</v>
      </c>
    </row>
    <row r="854" spans="1:10" x14ac:dyDescent="0.2">
      <c r="A854" t="s">
        <v>2236</v>
      </c>
      <c r="B854" s="2">
        <v>1000000000</v>
      </c>
      <c r="C854" s="1">
        <v>44425</v>
      </c>
      <c r="D854" t="s">
        <v>97</v>
      </c>
      <c r="E854" t="s">
        <v>101</v>
      </c>
      <c r="F854" t="s">
        <v>19</v>
      </c>
      <c r="G854" t="s">
        <v>20</v>
      </c>
      <c r="H854" s="3">
        <v>2014</v>
      </c>
      <c r="I854" s="7">
        <v>202000000</v>
      </c>
      <c r="J854" t="s">
        <v>2237</v>
      </c>
    </row>
    <row r="855" spans="1:10" x14ac:dyDescent="0.2">
      <c r="A855" t="s">
        <v>2238</v>
      </c>
      <c r="B855" s="2">
        <v>1000000000</v>
      </c>
      <c r="C855" s="1">
        <v>43291</v>
      </c>
      <c r="D855" t="s">
        <v>36</v>
      </c>
      <c r="E855" t="s">
        <v>101</v>
      </c>
      <c r="F855" t="s">
        <v>19</v>
      </c>
      <c r="G855" t="s">
        <v>20</v>
      </c>
      <c r="H855" s="3">
        <v>2007</v>
      </c>
      <c r="I855" s="7">
        <v>325000000</v>
      </c>
      <c r="J855" t="s">
        <v>2239</v>
      </c>
    </row>
    <row r="856" spans="1:10" x14ac:dyDescent="0.2">
      <c r="A856" t="s">
        <v>2240</v>
      </c>
      <c r="B856" s="2">
        <v>1000000000</v>
      </c>
      <c r="C856" s="1">
        <v>43634</v>
      </c>
      <c r="D856" t="s">
        <v>11</v>
      </c>
      <c r="E856" t="s">
        <v>315</v>
      </c>
      <c r="F856" t="s">
        <v>316</v>
      </c>
      <c r="G856" t="s">
        <v>33</v>
      </c>
      <c r="H856" s="3">
        <v>2016</v>
      </c>
      <c r="I856" s="7">
        <v>293000000</v>
      </c>
      <c r="J856" t="s">
        <v>2241</v>
      </c>
    </row>
    <row r="857" spans="1:10" x14ac:dyDescent="0.2">
      <c r="A857" t="s">
        <v>2242</v>
      </c>
      <c r="B857" s="2">
        <v>1000000000</v>
      </c>
      <c r="C857" s="1">
        <v>44516</v>
      </c>
      <c r="D857" t="s">
        <v>17</v>
      </c>
      <c r="E857" t="s">
        <v>69</v>
      </c>
      <c r="F857" t="s">
        <v>70</v>
      </c>
      <c r="G857" t="s">
        <v>14</v>
      </c>
      <c r="H857" s="3">
        <v>2021</v>
      </c>
      <c r="I857" s="7">
        <v>218000000</v>
      </c>
      <c r="J857" t="s">
        <v>2243</v>
      </c>
    </row>
    <row r="858" spans="1:10" x14ac:dyDescent="0.2">
      <c r="A858" t="s">
        <v>1834</v>
      </c>
      <c r="B858" s="2">
        <v>1000000000</v>
      </c>
      <c r="C858" s="1">
        <v>44539</v>
      </c>
      <c r="D858" t="s">
        <v>23</v>
      </c>
      <c r="E858" t="s">
        <v>1228</v>
      </c>
      <c r="F858" t="s">
        <v>205</v>
      </c>
      <c r="G858" t="s">
        <v>20</v>
      </c>
      <c r="H858" s="3">
        <v>2020</v>
      </c>
      <c r="I858" s="7">
        <v>345000000</v>
      </c>
      <c r="J858" t="s">
        <v>1835</v>
      </c>
    </row>
    <row r="859" spans="1:10" x14ac:dyDescent="0.2">
      <c r="A859" t="s">
        <v>2244</v>
      </c>
      <c r="B859" s="2">
        <v>1000000000</v>
      </c>
      <c r="C859" s="1">
        <v>42255</v>
      </c>
      <c r="D859" t="s">
        <v>23</v>
      </c>
      <c r="E859" t="s">
        <v>12</v>
      </c>
      <c r="F859" t="s">
        <v>13</v>
      </c>
      <c r="G859" t="s">
        <v>14</v>
      </c>
      <c r="H859" s="3">
        <v>2011</v>
      </c>
      <c r="I859" s="7">
        <v>232000000</v>
      </c>
      <c r="J859" t="s">
        <v>2245</v>
      </c>
    </row>
    <row r="860" spans="1:10" x14ac:dyDescent="0.2">
      <c r="A860" t="s">
        <v>1579</v>
      </c>
      <c r="B860" s="2">
        <v>1000000000</v>
      </c>
      <c r="C860" s="1">
        <v>43643</v>
      </c>
      <c r="D860" t="s">
        <v>23</v>
      </c>
      <c r="E860" t="s">
        <v>12</v>
      </c>
      <c r="F860" t="s">
        <v>13</v>
      </c>
      <c r="G860" t="s">
        <v>14</v>
      </c>
      <c r="H860" s="3">
        <v>2015</v>
      </c>
      <c r="I860" s="7">
        <v>947000000</v>
      </c>
      <c r="J860" t="s">
        <v>1580</v>
      </c>
    </row>
    <row r="861" spans="1:10" x14ac:dyDescent="0.2">
      <c r="A861" t="s">
        <v>1836</v>
      </c>
      <c r="B861" s="2">
        <v>1000000000</v>
      </c>
      <c r="C861" s="1">
        <v>44411</v>
      </c>
      <c r="D861" t="s">
        <v>36</v>
      </c>
      <c r="E861" t="s">
        <v>28</v>
      </c>
      <c r="F861" t="s">
        <v>19</v>
      </c>
      <c r="G861" t="s">
        <v>20</v>
      </c>
      <c r="H861" s="3">
        <v>2012</v>
      </c>
      <c r="I861" s="7">
        <v>281000000</v>
      </c>
      <c r="J861" t="s">
        <v>1837</v>
      </c>
    </row>
    <row r="862" spans="1:10" x14ac:dyDescent="0.2">
      <c r="A862" t="s">
        <v>1873</v>
      </c>
      <c r="B862" s="2">
        <v>1000000000</v>
      </c>
      <c r="C862" s="1">
        <v>43551</v>
      </c>
      <c r="D862" t="s">
        <v>11</v>
      </c>
      <c r="E862" t="s">
        <v>12</v>
      </c>
      <c r="F862" t="s">
        <v>13</v>
      </c>
      <c r="G862" t="s">
        <v>14</v>
      </c>
      <c r="H862" s="3">
        <v>2014</v>
      </c>
      <c r="I862" s="7">
        <v>787000000</v>
      </c>
      <c r="J862" t="s">
        <v>1874</v>
      </c>
    </row>
    <row r="863" spans="1:10" x14ac:dyDescent="0.2">
      <c r="A863" t="s">
        <v>2246</v>
      </c>
      <c r="B863" s="2">
        <v>1000000000</v>
      </c>
      <c r="C863" s="1">
        <v>44587</v>
      </c>
      <c r="D863" t="s">
        <v>52</v>
      </c>
      <c r="E863" t="s">
        <v>277</v>
      </c>
      <c r="F863" t="s">
        <v>19</v>
      </c>
      <c r="G863" t="s">
        <v>20</v>
      </c>
      <c r="H863" s="3">
        <v>2014</v>
      </c>
      <c r="I863" s="7">
        <v>126000000</v>
      </c>
      <c r="J863" t="s">
        <v>2247</v>
      </c>
    </row>
    <row r="864" spans="1:10" x14ac:dyDescent="0.2">
      <c r="A864" t="s">
        <v>1991</v>
      </c>
      <c r="B864" s="2">
        <v>1000000000</v>
      </c>
      <c r="C864" s="1">
        <v>44515</v>
      </c>
      <c r="D864" t="s">
        <v>36</v>
      </c>
      <c r="E864" t="s">
        <v>28</v>
      </c>
      <c r="F864" t="s">
        <v>19</v>
      </c>
      <c r="G864" t="s">
        <v>20</v>
      </c>
      <c r="H864" s="3">
        <v>2009</v>
      </c>
      <c r="I864" s="7">
        <v>277000000</v>
      </c>
      <c r="J864" t="s">
        <v>1992</v>
      </c>
    </row>
    <row r="865" spans="1:10" x14ac:dyDescent="0.2">
      <c r="A865" t="s">
        <v>1516</v>
      </c>
      <c r="B865" s="2">
        <v>1000000000</v>
      </c>
      <c r="C865" s="1">
        <v>44482</v>
      </c>
      <c r="D865" t="s">
        <v>27</v>
      </c>
      <c r="E865" t="s">
        <v>157</v>
      </c>
      <c r="F865" t="s">
        <v>70</v>
      </c>
      <c r="G865" t="s">
        <v>14</v>
      </c>
      <c r="H865" s="3">
        <v>2009</v>
      </c>
      <c r="I865" s="7">
        <v>249000000</v>
      </c>
      <c r="J865" t="s">
        <v>1517</v>
      </c>
    </row>
    <row r="866" spans="1:10" x14ac:dyDescent="0.2">
      <c r="A866" t="s">
        <v>1981</v>
      </c>
      <c r="B866" s="2">
        <v>1000000000</v>
      </c>
      <c r="C866" s="1">
        <v>44384</v>
      </c>
      <c r="D866" t="s">
        <v>27</v>
      </c>
      <c r="E866" t="s">
        <v>28</v>
      </c>
      <c r="F866" t="s">
        <v>19</v>
      </c>
      <c r="G866" t="s">
        <v>20</v>
      </c>
      <c r="H866" s="3">
        <v>2018</v>
      </c>
      <c r="I866" s="7">
        <v>107000000</v>
      </c>
      <c r="J866" t="s">
        <v>1982</v>
      </c>
    </row>
    <row r="867" spans="1:10" x14ac:dyDescent="0.2">
      <c r="A867" t="s">
        <v>2248</v>
      </c>
      <c r="B867" s="2">
        <v>1000000000</v>
      </c>
      <c r="C867" s="1">
        <v>42831</v>
      </c>
      <c r="D867" t="s">
        <v>49</v>
      </c>
      <c r="E867" t="s">
        <v>12</v>
      </c>
      <c r="F867" t="s">
        <v>13</v>
      </c>
      <c r="G867" t="s">
        <v>14</v>
      </c>
      <c r="H867" s="3">
        <v>2012</v>
      </c>
      <c r="I867" s="7">
        <v>252000000</v>
      </c>
      <c r="J867" t="s">
        <v>2249</v>
      </c>
    </row>
    <row r="868" spans="1:10" x14ac:dyDescent="0.2">
      <c r="A868" t="s">
        <v>1878</v>
      </c>
      <c r="B868" s="2">
        <v>1000000000</v>
      </c>
      <c r="C868" s="1">
        <v>44238</v>
      </c>
      <c r="D868" t="s">
        <v>97</v>
      </c>
      <c r="E868" t="s">
        <v>28</v>
      </c>
      <c r="F868" t="s">
        <v>19</v>
      </c>
      <c r="G868" t="s">
        <v>20</v>
      </c>
      <c r="H868" s="3">
        <v>2017</v>
      </c>
      <c r="I868" s="7">
        <v>167000000</v>
      </c>
      <c r="J868" t="s">
        <v>1879</v>
      </c>
    </row>
    <row r="869" spans="1:10" x14ac:dyDescent="0.2">
      <c r="A869" t="s">
        <v>1518</v>
      </c>
      <c r="B869" s="2">
        <v>1000000000</v>
      </c>
      <c r="C869" s="1">
        <v>42865</v>
      </c>
      <c r="D869" t="s">
        <v>97</v>
      </c>
      <c r="E869" t="s">
        <v>1519</v>
      </c>
      <c r="F869" t="s">
        <v>19</v>
      </c>
      <c r="G869" t="s">
        <v>20</v>
      </c>
      <c r="H869" s="3">
        <v>2010</v>
      </c>
      <c r="I869" s="7">
        <v>394000000</v>
      </c>
      <c r="J869" t="s">
        <v>1520</v>
      </c>
    </row>
    <row r="870" spans="1:10" x14ac:dyDescent="0.2">
      <c r="A870" t="s">
        <v>1614</v>
      </c>
      <c r="B870" s="2">
        <v>1000000000</v>
      </c>
      <c r="C870" s="1">
        <v>42473</v>
      </c>
      <c r="D870" t="s">
        <v>23</v>
      </c>
      <c r="E870" t="s">
        <v>77</v>
      </c>
      <c r="F870" t="s">
        <v>13</v>
      </c>
      <c r="G870" t="s">
        <v>14</v>
      </c>
      <c r="H870" s="3">
        <v>2009</v>
      </c>
      <c r="I870" s="7">
        <v>650000000</v>
      </c>
      <c r="J870" t="s">
        <v>1615</v>
      </c>
    </row>
    <row r="871" spans="1:10" x14ac:dyDescent="0.2">
      <c r="A871" t="s">
        <v>2250</v>
      </c>
      <c r="B871" s="2">
        <v>1000000000</v>
      </c>
      <c r="C871" s="1">
        <v>44502</v>
      </c>
      <c r="D871" t="s">
        <v>36</v>
      </c>
      <c r="E871" t="s">
        <v>12</v>
      </c>
      <c r="F871" t="s">
        <v>13</v>
      </c>
      <c r="G871" t="s">
        <v>14</v>
      </c>
      <c r="H871" s="3">
        <v>2015</v>
      </c>
      <c r="I871" s="7">
        <v>144000000</v>
      </c>
      <c r="J871" t="s">
        <v>2251</v>
      </c>
    </row>
    <row r="872" spans="1:10" x14ac:dyDescent="0.2">
      <c r="A872" t="s">
        <v>2252</v>
      </c>
      <c r="B872" s="2">
        <v>1000000000</v>
      </c>
      <c r="C872" s="1">
        <v>43390</v>
      </c>
      <c r="D872" t="s">
        <v>11</v>
      </c>
      <c r="E872" t="s">
        <v>12</v>
      </c>
      <c r="F872" t="s">
        <v>13</v>
      </c>
      <c r="G872" t="s">
        <v>14</v>
      </c>
      <c r="H872" s="3">
        <v>2016</v>
      </c>
      <c r="I872" s="7">
        <v>1000000000</v>
      </c>
      <c r="J872" t="s">
        <v>2253</v>
      </c>
    </row>
    <row r="873" spans="1:10" x14ac:dyDescent="0.2">
      <c r="A873" t="s">
        <v>2254</v>
      </c>
      <c r="B873" s="2">
        <v>1000000000</v>
      </c>
      <c r="C873" s="1">
        <v>44355</v>
      </c>
      <c r="D873" t="s">
        <v>36</v>
      </c>
      <c r="E873" t="s">
        <v>1891</v>
      </c>
      <c r="F873" t="s">
        <v>19</v>
      </c>
      <c r="G873" t="s">
        <v>20</v>
      </c>
      <c r="H873" s="3">
        <v>2014</v>
      </c>
      <c r="I873" s="7">
        <v>91000000</v>
      </c>
      <c r="J873" t="s">
        <v>2255</v>
      </c>
    </row>
    <row r="874" spans="1:10" x14ac:dyDescent="0.2">
      <c r="A874" t="s">
        <v>1717</v>
      </c>
      <c r="B874" s="2">
        <v>1000000000</v>
      </c>
      <c r="C874" s="1">
        <v>44529</v>
      </c>
      <c r="D874" t="s">
        <v>23</v>
      </c>
      <c r="E874" t="s">
        <v>42</v>
      </c>
      <c r="F874" t="s">
        <v>43</v>
      </c>
      <c r="G874" t="s">
        <v>33</v>
      </c>
      <c r="H874" s="3">
        <v>2017</v>
      </c>
      <c r="I874" s="7">
        <v>276000000</v>
      </c>
      <c r="J874" t="s">
        <v>1718</v>
      </c>
    </row>
    <row r="875" spans="1:10" x14ac:dyDescent="0.2">
      <c r="A875" t="s">
        <v>2256</v>
      </c>
      <c r="B875" s="2">
        <v>1000000000</v>
      </c>
      <c r="C875" s="1">
        <v>43293</v>
      </c>
      <c r="D875" t="s">
        <v>213</v>
      </c>
      <c r="E875" t="s">
        <v>420</v>
      </c>
      <c r="F875" t="s">
        <v>421</v>
      </c>
      <c r="G875" t="s">
        <v>413</v>
      </c>
      <c r="H875" s="3">
        <v>1998</v>
      </c>
      <c r="I875" s="7">
        <v>588000000</v>
      </c>
      <c r="J875" t="s">
        <v>2257</v>
      </c>
    </row>
    <row r="876" spans="1:10" x14ac:dyDescent="0.2">
      <c r="A876" t="s">
        <v>2258</v>
      </c>
      <c r="B876" s="2">
        <v>1000000000</v>
      </c>
      <c r="C876" s="1">
        <v>44316</v>
      </c>
      <c r="D876" t="s">
        <v>36</v>
      </c>
      <c r="E876" t="s">
        <v>28</v>
      </c>
      <c r="F876" t="s">
        <v>19</v>
      </c>
      <c r="G876" t="s">
        <v>20</v>
      </c>
      <c r="H876" s="3">
        <v>2015</v>
      </c>
      <c r="I876" s="7">
        <v>174000000</v>
      </c>
      <c r="J876" t="s">
        <v>2259</v>
      </c>
    </row>
    <row r="877" spans="1:10" x14ac:dyDescent="0.2">
      <c r="A877" t="s">
        <v>1838</v>
      </c>
      <c r="B877" s="2">
        <v>1000000000</v>
      </c>
      <c r="C877" s="1">
        <v>44510</v>
      </c>
      <c r="D877" t="s">
        <v>23</v>
      </c>
      <c r="E877" t="s">
        <v>219</v>
      </c>
      <c r="F877" t="s">
        <v>70</v>
      </c>
      <c r="G877" t="s">
        <v>14</v>
      </c>
      <c r="H877" s="3">
        <v>2015</v>
      </c>
      <c r="I877" s="7">
        <v>310000000</v>
      </c>
      <c r="J877" t="s">
        <v>1839</v>
      </c>
    </row>
    <row r="878" spans="1:10" x14ac:dyDescent="0.2">
      <c r="A878" t="s">
        <v>1788</v>
      </c>
      <c r="B878" s="2">
        <v>1000000000</v>
      </c>
      <c r="C878" s="1">
        <v>44504</v>
      </c>
      <c r="D878" t="s">
        <v>36</v>
      </c>
      <c r="E878" t="s">
        <v>1789</v>
      </c>
      <c r="F878" t="s">
        <v>19</v>
      </c>
      <c r="G878" t="s">
        <v>20</v>
      </c>
      <c r="H878" s="3">
        <v>2018</v>
      </c>
      <c r="I878" s="7">
        <v>260000000</v>
      </c>
      <c r="J878" t="s">
        <v>1790</v>
      </c>
    </row>
    <row r="879" spans="1:10" x14ac:dyDescent="0.2">
      <c r="A879" t="s">
        <v>2260</v>
      </c>
      <c r="B879" s="2">
        <v>1000000000</v>
      </c>
      <c r="C879" s="1">
        <v>44396</v>
      </c>
      <c r="D879" t="s">
        <v>17</v>
      </c>
      <c r="E879" t="s">
        <v>246</v>
      </c>
      <c r="F879" t="s">
        <v>19</v>
      </c>
      <c r="G879" t="s">
        <v>20</v>
      </c>
      <c r="H879" s="3">
        <v>2012</v>
      </c>
      <c r="I879" s="7">
        <v>463000000</v>
      </c>
      <c r="J879" t="s">
        <v>2261</v>
      </c>
    </row>
    <row r="880" spans="1:10" x14ac:dyDescent="0.2">
      <c r="A880" t="s">
        <v>1701</v>
      </c>
      <c r="B880" s="2">
        <v>1000000000</v>
      </c>
      <c r="C880" s="1">
        <v>44606</v>
      </c>
      <c r="D880" t="s">
        <v>27</v>
      </c>
      <c r="E880" t="s">
        <v>420</v>
      </c>
      <c r="F880" t="s">
        <v>421</v>
      </c>
      <c r="G880" t="s">
        <v>413</v>
      </c>
      <c r="H880" s="3">
        <v>2016</v>
      </c>
      <c r="I880" s="7">
        <v>720000000</v>
      </c>
      <c r="J880" t="s">
        <v>1702</v>
      </c>
    </row>
    <row r="881" spans="1:10" x14ac:dyDescent="0.2">
      <c r="A881" t="s">
        <v>2262</v>
      </c>
      <c r="B881" s="2">
        <v>1000000000</v>
      </c>
      <c r="C881" s="1">
        <v>44022</v>
      </c>
      <c r="D881" t="s">
        <v>23</v>
      </c>
      <c r="E881" t="s">
        <v>12</v>
      </c>
      <c r="F881" t="s">
        <v>13</v>
      </c>
      <c r="G881" t="s">
        <v>14</v>
      </c>
      <c r="H881" s="3">
        <v>2016</v>
      </c>
      <c r="I881" s="7">
        <v>655000000</v>
      </c>
      <c r="J881" t="s">
        <v>2263</v>
      </c>
    </row>
    <row r="882" spans="1:10" x14ac:dyDescent="0.2">
      <c r="A882" t="s">
        <v>2264</v>
      </c>
      <c r="B882" s="2">
        <v>1000000000</v>
      </c>
      <c r="C882" s="1">
        <v>44203</v>
      </c>
      <c r="D882" t="s">
        <v>36</v>
      </c>
      <c r="E882" t="s">
        <v>198</v>
      </c>
      <c r="F882" t="s">
        <v>19</v>
      </c>
      <c r="G882" t="s">
        <v>20</v>
      </c>
      <c r="H882" s="3">
        <v>2015</v>
      </c>
      <c r="I882" s="7">
        <v>151000000</v>
      </c>
      <c r="J882" t="s">
        <v>2265</v>
      </c>
    </row>
    <row r="883" spans="1:10" x14ac:dyDescent="0.2">
      <c r="A883" t="s">
        <v>2266</v>
      </c>
      <c r="B883" s="2">
        <v>1000000000</v>
      </c>
      <c r="C883" s="1">
        <v>44252</v>
      </c>
      <c r="D883" t="s">
        <v>36</v>
      </c>
      <c r="E883" t="s">
        <v>101</v>
      </c>
      <c r="F883" t="s">
        <v>19</v>
      </c>
      <c r="G883" t="s">
        <v>20</v>
      </c>
      <c r="H883" s="3">
        <v>2013</v>
      </c>
      <c r="I883" s="7">
        <v>172000000</v>
      </c>
      <c r="J883" t="s">
        <v>2267</v>
      </c>
    </row>
    <row r="884" spans="1:10" x14ac:dyDescent="0.2">
      <c r="A884" t="s">
        <v>1796</v>
      </c>
      <c r="B884" s="2">
        <v>1000000000</v>
      </c>
      <c r="C884" s="1">
        <v>44447</v>
      </c>
      <c r="D884" t="s">
        <v>17</v>
      </c>
      <c r="E884" t="s">
        <v>229</v>
      </c>
      <c r="F884" t="s">
        <v>230</v>
      </c>
      <c r="G884" t="s">
        <v>20</v>
      </c>
      <c r="H884" s="3">
        <v>2020</v>
      </c>
      <c r="I884" s="7">
        <v>45000000</v>
      </c>
      <c r="J884" t="s">
        <v>1797</v>
      </c>
    </row>
    <row r="885" spans="1:10" x14ac:dyDescent="0.2">
      <c r="A885" t="s">
        <v>1942</v>
      </c>
      <c r="B885" s="2">
        <v>1000000000</v>
      </c>
      <c r="C885" s="1">
        <v>44235</v>
      </c>
      <c r="D885" t="s">
        <v>52</v>
      </c>
      <c r="E885" t="s">
        <v>1943</v>
      </c>
      <c r="F885" t="s">
        <v>666</v>
      </c>
      <c r="G885" t="s">
        <v>33</v>
      </c>
      <c r="H885" s="3">
        <v>2004</v>
      </c>
      <c r="I885" s="7">
        <v>346000000</v>
      </c>
      <c r="J885" t="s">
        <v>1944</v>
      </c>
    </row>
    <row r="886" spans="1:10" x14ac:dyDescent="0.2">
      <c r="A886" t="s">
        <v>2268</v>
      </c>
      <c r="B886" s="2">
        <v>1000000000</v>
      </c>
      <c r="C886" s="1">
        <v>44390</v>
      </c>
      <c r="D886" t="s">
        <v>27</v>
      </c>
      <c r="F886" t="s">
        <v>465</v>
      </c>
      <c r="G886" t="s">
        <v>14</v>
      </c>
      <c r="H886" s="3">
        <v>2014</v>
      </c>
      <c r="I886" s="7">
        <v>285000000</v>
      </c>
      <c r="J886" t="s">
        <v>2269</v>
      </c>
    </row>
    <row r="887" spans="1:10" x14ac:dyDescent="0.2">
      <c r="A887" t="s">
        <v>2270</v>
      </c>
      <c r="B887" s="2">
        <v>1000000000</v>
      </c>
      <c r="C887" s="1">
        <v>44523</v>
      </c>
      <c r="D887" t="s">
        <v>36</v>
      </c>
      <c r="E887" t="s">
        <v>69</v>
      </c>
      <c r="F887" t="s">
        <v>70</v>
      </c>
      <c r="G887" t="s">
        <v>14</v>
      </c>
      <c r="H887" s="3">
        <v>2014</v>
      </c>
      <c r="I887" s="7">
        <v>424000000</v>
      </c>
      <c r="J887" t="s">
        <v>2271</v>
      </c>
    </row>
    <row r="888" spans="1:10" x14ac:dyDescent="0.2">
      <c r="A888" t="s">
        <v>2272</v>
      </c>
      <c r="B888" s="2">
        <v>1000000000</v>
      </c>
      <c r="C888" s="1">
        <v>44545</v>
      </c>
      <c r="D888" t="s">
        <v>201</v>
      </c>
      <c r="E888" t="s">
        <v>277</v>
      </c>
      <c r="F888" t="s">
        <v>19</v>
      </c>
      <c r="G888" t="s">
        <v>20</v>
      </c>
      <c r="H888" s="3">
        <v>2020</v>
      </c>
      <c r="I888" s="7">
        <v>220000000</v>
      </c>
      <c r="J888" t="s">
        <v>2273</v>
      </c>
    </row>
    <row r="889" spans="1:10" x14ac:dyDescent="0.2">
      <c r="A889" t="s">
        <v>2274</v>
      </c>
      <c r="B889" s="2">
        <v>1000000000</v>
      </c>
      <c r="C889" s="1">
        <v>43699</v>
      </c>
      <c r="D889" t="s">
        <v>27</v>
      </c>
      <c r="E889" t="s">
        <v>2275</v>
      </c>
      <c r="F889" t="s">
        <v>666</v>
      </c>
      <c r="G889" t="s">
        <v>33</v>
      </c>
      <c r="H889" s="3">
        <v>1999</v>
      </c>
      <c r="I889" s="7">
        <v>105000000</v>
      </c>
      <c r="J889" t="s">
        <v>2276</v>
      </c>
    </row>
    <row r="890" spans="1:10" x14ac:dyDescent="0.2">
      <c r="A890" t="s">
        <v>1967</v>
      </c>
      <c r="B890" s="2">
        <v>1000000000</v>
      </c>
      <c r="C890" s="1">
        <v>43361</v>
      </c>
      <c r="D890" t="s">
        <v>36</v>
      </c>
      <c r="E890" t="s">
        <v>12</v>
      </c>
      <c r="F890" t="s">
        <v>13</v>
      </c>
      <c r="G890" t="s">
        <v>14</v>
      </c>
      <c r="H890" s="3">
        <v>2015</v>
      </c>
      <c r="I890" s="7">
        <v>53000000</v>
      </c>
      <c r="J890" t="s">
        <v>1968</v>
      </c>
    </row>
    <row r="891" spans="1:10" x14ac:dyDescent="0.2">
      <c r="A891" t="s">
        <v>1840</v>
      </c>
      <c r="B891" s="2">
        <v>1000000000</v>
      </c>
      <c r="C891" s="1">
        <v>44349</v>
      </c>
      <c r="D891" t="s">
        <v>23</v>
      </c>
      <c r="E891" t="s">
        <v>1841</v>
      </c>
      <c r="F891" t="s">
        <v>991</v>
      </c>
      <c r="G891" t="s">
        <v>33</v>
      </c>
      <c r="H891" s="3">
        <v>2013</v>
      </c>
      <c r="I891" s="7">
        <v>337000000</v>
      </c>
      <c r="J891" t="s">
        <v>1842</v>
      </c>
    </row>
    <row r="892" spans="1:10" x14ac:dyDescent="0.2">
      <c r="A892" t="s">
        <v>1843</v>
      </c>
      <c r="B892" s="2">
        <v>1000000000</v>
      </c>
      <c r="C892" s="1">
        <v>44439</v>
      </c>
      <c r="D892" t="s">
        <v>36</v>
      </c>
      <c r="E892" t="s">
        <v>1844</v>
      </c>
      <c r="F892" t="s">
        <v>19</v>
      </c>
      <c r="G892" t="s">
        <v>20</v>
      </c>
      <c r="H892" s="3">
        <v>2018</v>
      </c>
      <c r="I892" s="7">
        <v>124000000</v>
      </c>
      <c r="J892" t="s">
        <v>1845</v>
      </c>
    </row>
    <row r="893" spans="1:10" x14ac:dyDescent="0.2">
      <c r="A893" t="s">
        <v>2277</v>
      </c>
      <c r="B893" s="2">
        <v>1000000000</v>
      </c>
      <c r="C893" s="1">
        <v>44615</v>
      </c>
      <c r="D893" t="s">
        <v>97</v>
      </c>
      <c r="E893" t="s">
        <v>28</v>
      </c>
      <c r="F893" t="s">
        <v>19</v>
      </c>
      <c r="G893" t="s">
        <v>20</v>
      </c>
      <c r="H893" s="3">
        <v>2011</v>
      </c>
      <c r="I893" s="7">
        <v>449000000</v>
      </c>
      <c r="J893" t="s">
        <v>2278</v>
      </c>
    </row>
    <row r="894" spans="1:10" x14ac:dyDescent="0.2">
      <c r="A894" t="s">
        <v>2279</v>
      </c>
      <c r="B894" s="2">
        <v>1000000000</v>
      </c>
      <c r="C894" s="1">
        <v>43396</v>
      </c>
      <c r="D894" t="s">
        <v>156</v>
      </c>
      <c r="E894" t="s">
        <v>208</v>
      </c>
      <c r="F894" t="s">
        <v>149</v>
      </c>
      <c r="G894" t="s">
        <v>33</v>
      </c>
      <c r="H894" s="3">
        <v>2013</v>
      </c>
      <c r="I894" s="7">
        <v>396000000</v>
      </c>
      <c r="J894" t="s">
        <v>2280</v>
      </c>
    </row>
    <row r="895" spans="1:10" x14ac:dyDescent="0.2">
      <c r="A895" t="s">
        <v>2281</v>
      </c>
      <c r="B895" s="2">
        <v>1000000000</v>
      </c>
      <c r="C895" s="1">
        <v>44538</v>
      </c>
      <c r="D895" t="s">
        <v>36</v>
      </c>
      <c r="F895" t="s">
        <v>465</v>
      </c>
      <c r="G895" t="s">
        <v>14</v>
      </c>
      <c r="H895" s="3">
        <v>2011</v>
      </c>
      <c r="I895" s="7">
        <v>515000000</v>
      </c>
      <c r="J895" t="s">
        <v>2282</v>
      </c>
    </row>
    <row r="896" spans="1:10" x14ac:dyDescent="0.2">
      <c r="A896" t="s">
        <v>2283</v>
      </c>
      <c r="B896" s="2">
        <v>1000000000</v>
      </c>
      <c r="C896" s="1">
        <v>44509</v>
      </c>
      <c r="D896" t="s">
        <v>36</v>
      </c>
      <c r="E896" t="s">
        <v>101</v>
      </c>
      <c r="F896" t="s">
        <v>19</v>
      </c>
      <c r="G896" t="s">
        <v>20</v>
      </c>
      <c r="H896" s="3">
        <v>2012</v>
      </c>
      <c r="I896" s="7">
        <v>223000000</v>
      </c>
      <c r="J896" t="s">
        <v>2284</v>
      </c>
    </row>
    <row r="897" spans="1:10" x14ac:dyDescent="0.2">
      <c r="A897" t="s">
        <v>2285</v>
      </c>
      <c r="B897" s="2">
        <v>1000000000</v>
      </c>
      <c r="C897" s="1">
        <v>43241</v>
      </c>
      <c r="D897" t="s">
        <v>124</v>
      </c>
      <c r="E897" t="s">
        <v>24</v>
      </c>
      <c r="F897" t="s">
        <v>13</v>
      </c>
      <c r="G897" t="s">
        <v>14</v>
      </c>
      <c r="H897" s="3">
        <v>2013</v>
      </c>
      <c r="I897" s="7">
        <v>200000000</v>
      </c>
      <c r="J897" t="s">
        <v>2286</v>
      </c>
    </row>
    <row r="898" spans="1:10" x14ac:dyDescent="0.2">
      <c r="A898" t="s">
        <v>2287</v>
      </c>
      <c r="B898" s="2">
        <v>1000000000</v>
      </c>
      <c r="C898" s="1">
        <v>43999</v>
      </c>
      <c r="D898" t="s">
        <v>97</v>
      </c>
      <c r="E898" t="s">
        <v>1490</v>
      </c>
      <c r="F898" t="s">
        <v>19</v>
      </c>
      <c r="G898" t="s">
        <v>20</v>
      </c>
      <c r="H898" s="3">
        <v>2016</v>
      </c>
      <c r="I898" s="7">
        <v>192000000</v>
      </c>
      <c r="J898" t="s">
        <v>2288</v>
      </c>
    </row>
    <row r="899" spans="1:10" x14ac:dyDescent="0.2">
      <c r="A899" t="s">
        <v>1597</v>
      </c>
      <c r="B899" s="2">
        <v>1000000000</v>
      </c>
      <c r="C899" s="1">
        <v>44278</v>
      </c>
      <c r="D899" t="s">
        <v>201</v>
      </c>
      <c r="E899" t="s">
        <v>1598</v>
      </c>
      <c r="F899" t="s">
        <v>19</v>
      </c>
      <c r="G899" t="s">
        <v>20</v>
      </c>
      <c r="H899" s="3">
        <v>2019</v>
      </c>
      <c r="I899" s="7">
        <v>632000000</v>
      </c>
      <c r="J899" t="s">
        <v>1599</v>
      </c>
    </row>
    <row r="900" spans="1:10" x14ac:dyDescent="0.2">
      <c r="A900" t="s">
        <v>1995</v>
      </c>
      <c r="B900" s="2">
        <v>1000000000</v>
      </c>
      <c r="C900" s="1">
        <v>43151</v>
      </c>
      <c r="D900" t="s">
        <v>11</v>
      </c>
      <c r="E900" t="s">
        <v>1251</v>
      </c>
      <c r="F900" t="s">
        <v>357</v>
      </c>
      <c r="G900" t="s">
        <v>14</v>
      </c>
      <c r="H900" s="3">
        <v>2010</v>
      </c>
      <c r="I900" s="7">
        <v>86000000</v>
      </c>
      <c r="J900" t="s">
        <v>1996</v>
      </c>
    </row>
    <row r="901" spans="1:10" x14ac:dyDescent="0.2">
      <c r="A901" t="s">
        <v>2289</v>
      </c>
      <c r="B901" s="2">
        <v>1000000000</v>
      </c>
      <c r="C901" s="1">
        <v>44448</v>
      </c>
      <c r="D901" t="s">
        <v>27</v>
      </c>
      <c r="E901" t="s">
        <v>101</v>
      </c>
      <c r="F901" t="s">
        <v>19</v>
      </c>
      <c r="G901" t="s">
        <v>20</v>
      </c>
      <c r="H901" s="3">
        <v>2017</v>
      </c>
      <c r="I901" s="7">
        <v>252000000</v>
      </c>
      <c r="J901" t="s">
        <v>2290</v>
      </c>
    </row>
    <row r="902" spans="1:10" x14ac:dyDescent="0.2">
      <c r="A902" t="s">
        <v>1637</v>
      </c>
      <c r="B902" s="2">
        <v>1000000000</v>
      </c>
      <c r="C902" s="1">
        <v>43643</v>
      </c>
      <c r="D902" t="s">
        <v>36</v>
      </c>
      <c r="E902" t="s">
        <v>77</v>
      </c>
      <c r="F902" t="s">
        <v>13</v>
      </c>
      <c r="G902" t="s">
        <v>14</v>
      </c>
      <c r="H902" s="3">
        <v>2015</v>
      </c>
      <c r="I902" s="7">
        <v>432000000</v>
      </c>
      <c r="J902" t="s">
        <v>1638</v>
      </c>
    </row>
    <row r="903" spans="1:10" x14ac:dyDescent="0.2">
      <c r="A903" t="s">
        <v>1521</v>
      </c>
      <c r="B903" s="2">
        <v>1000000000</v>
      </c>
      <c r="C903" s="1">
        <v>42597</v>
      </c>
      <c r="D903" t="s">
        <v>17</v>
      </c>
      <c r="E903" t="s">
        <v>1522</v>
      </c>
      <c r="F903" t="s">
        <v>316</v>
      </c>
      <c r="G903" t="s">
        <v>33</v>
      </c>
      <c r="H903" s="3">
        <v>1999</v>
      </c>
      <c r="I903" s="7">
        <v>1000000000</v>
      </c>
      <c r="J903" t="s">
        <v>1523</v>
      </c>
    </row>
    <row r="904" spans="1:10" x14ac:dyDescent="0.2">
      <c r="A904" t="s">
        <v>1772</v>
      </c>
      <c r="B904" s="2">
        <v>1000000000</v>
      </c>
      <c r="C904" s="1">
        <v>43510</v>
      </c>
      <c r="D904" t="s">
        <v>17</v>
      </c>
      <c r="E904" t="s">
        <v>771</v>
      </c>
      <c r="F904" t="s">
        <v>43</v>
      </c>
      <c r="G904" t="s">
        <v>33</v>
      </c>
      <c r="H904" s="3">
        <v>2009</v>
      </c>
      <c r="I904" s="7">
        <v>324000000</v>
      </c>
      <c r="J904" t="s">
        <v>1773</v>
      </c>
    </row>
    <row r="905" spans="1:10" x14ac:dyDescent="0.2">
      <c r="A905" t="s">
        <v>2291</v>
      </c>
      <c r="B905" s="2">
        <v>1000000000</v>
      </c>
      <c r="C905" s="1">
        <v>44518</v>
      </c>
      <c r="D905" t="s">
        <v>701</v>
      </c>
      <c r="E905" t="s">
        <v>101</v>
      </c>
      <c r="F905" t="s">
        <v>19</v>
      </c>
      <c r="G905" t="s">
        <v>20</v>
      </c>
      <c r="H905" s="3">
        <v>2016</v>
      </c>
      <c r="I905" s="7">
        <v>254000000</v>
      </c>
      <c r="J905" t="s">
        <v>2292</v>
      </c>
    </row>
    <row r="906" spans="1:10" x14ac:dyDescent="0.2">
      <c r="A906" t="s">
        <v>2293</v>
      </c>
      <c r="B906" s="2">
        <v>1000000000</v>
      </c>
      <c r="C906" s="1">
        <v>44461</v>
      </c>
      <c r="D906" t="s">
        <v>36</v>
      </c>
      <c r="E906" t="s">
        <v>28</v>
      </c>
      <c r="F906" t="s">
        <v>19</v>
      </c>
      <c r="G906" t="s">
        <v>20</v>
      </c>
      <c r="H906" s="3">
        <v>2016</v>
      </c>
      <c r="I906" s="7">
        <v>51000000</v>
      </c>
      <c r="J906" t="s">
        <v>2294</v>
      </c>
    </row>
    <row r="907" spans="1:10" x14ac:dyDescent="0.2">
      <c r="A907" t="s">
        <v>1675</v>
      </c>
      <c r="B907" s="2">
        <v>1000000000</v>
      </c>
      <c r="C907" s="1">
        <v>44532</v>
      </c>
      <c r="D907" t="s">
        <v>201</v>
      </c>
      <c r="E907" t="s">
        <v>28</v>
      </c>
      <c r="F907" t="s">
        <v>19</v>
      </c>
      <c r="G907" t="s">
        <v>20</v>
      </c>
      <c r="H907" s="3">
        <v>2018</v>
      </c>
      <c r="I907" s="7">
        <v>141000000</v>
      </c>
      <c r="J907" t="s">
        <v>1676</v>
      </c>
    </row>
    <row r="908" spans="1:10" x14ac:dyDescent="0.2">
      <c r="A908" t="s">
        <v>1677</v>
      </c>
      <c r="B908" s="2">
        <v>1000000000</v>
      </c>
      <c r="C908" s="1">
        <v>44504</v>
      </c>
      <c r="D908" t="s">
        <v>97</v>
      </c>
      <c r="E908" t="s">
        <v>482</v>
      </c>
      <c r="F908" t="s">
        <v>19</v>
      </c>
      <c r="G908" t="s">
        <v>20</v>
      </c>
      <c r="H908" s="3">
        <v>2016</v>
      </c>
      <c r="I908" s="7">
        <v>241000000</v>
      </c>
      <c r="J908" t="s">
        <v>1678</v>
      </c>
    </row>
    <row r="909" spans="1:10" x14ac:dyDescent="0.2">
      <c r="A909" t="s">
        <v>2295</v>
      </c>
      <c r="B909" s="2">
        <v>1000000000</v>
      </c>
      <c r="C909" s="1">
        <v>43297</v>
      </c>
      <c r="D909" t="s">
        <v>49</v>
      </c>
      <c r="E909" t="s">
        <v>101</v>
      </c>
      <c r="F909" t="s">
        <v>19</v>
      </c>
      <c r="G909" t="s">
        <v>20</v>
      </c>
      <c r="H909" s="3">
        <v>2016</v>
      </c>
      <c r="I909" s="7">
        <v>60000000</v>
      </c>
      <c r="J909" t="s">
        <v>2296</v>
      </c>
    </row>
    <row r="910" spans="1:10" x14ac:dyDescent="0.2">
      <c r="A910" t="s">
        <v>2297</v>
      </c>
      <c r="B910" s="2">
        <v>1000000000</v>
      </c>
      <c r="C910" s="1">
        <v>44271</v>
      </c>
      <c r="D910" t="s">
        <v>36</v>
      </c>
      <c r="F910" t="s">
        <v>465</v>
      </c>
      <c r="G910" t="s">
        <v>14</v>
      </c>
      <c r="H910" s="3">
        <v>2007</v>
      </c>
      <c r="I910" s="7">
        <v>352000000</v>
      </c>
      <c r="J910" t="s">
        <v>2298</v>
      </c>
    </row>
    <row r="911" spans="1:10" x14ac:dyDescent="0.2">
      <c r="A911" t="s">
        <v>2299</v>
      </c>
      <c r="B911" s="2">
        <v>1000000000</v>
      </c>
      <c r="C911" s="1">
        <v>44606</v>
      </c>
      <c r="D911" t="s">
        <v>27</v>
      </c>
      <c r="E911" t="s">
        <v>42</v>
      </c>
      <c r="F911" t="s">
        <v>43</v>
      </c>
      <c r="G911" t="s">
        <v>33</v>
      </c>
      <c r="H911" s="3">
        <v>2018</v>
      </c>
      <c r="I911" s="7">
        <v>239000000</v>
      </c>
      <c r="J911" t="s">
        <v>2300</v>
      </c>
    </row>
    <row r="912" spans="1:10" x14ac:dyDescent="0.2">
      <c r="A912" t="s">
        <v>2301</v>
      </c>
      <c r="B912" s="2">
        <v>1000000000</v>
      </c>
      <c r="C912" s="1">
        <v>44572</v>
      </c>
      <c r="D912" t="s">
        <v>201</v>
      </c>
      <c r="E912" t="s">
        <v>2302</v>
      </c>
      <c r="F912" t="s">
        <v>357</v>
      </c>
      <c r="G912" t="s">
        <v>14</v>
      </c>
      <c r="H912" s="3">
        <v>2015</v>
      </c>
      <c r="I912" s="7">
        <v>190000000</v>
      </c>
      <c r="J912" t="s">
        <v>2303</v>
      </c>
    </row>
    <row r="913" spans="1:10" x14ac:dyDescent="0.2">
      <c r="A913" t="s">
        <v>1945</v>
      </c>
      <c r="B913" s="2">
        <v>1000000000</v>
      </c>
      <c r="C913" s="1">
        <v>44419</v>
      </c>
      <c r="D913" t="s">
        <v>36</v>
      </c>
      <c r="E913" t="s">
        <v>28</v>
      </c>
      <c r="F913" t="s">
        <v>19</v>
      </c>
      <c r="G913" t="s">
        <v>20</v>
      </c>
      <c r="H913" s="3">
        <v>2017</v>
      </c>
      <c r="I913" s="7">
        <v>200000000</v>
      </c>
      <c r="J913" t="s">
        <v>1946</v>
      </c>
    </row>
    <row r="914" spans="1:10" x14ac:dyDescent="0.2">
      <c r="A914" t="s">
        <v>2304</v>
      </c>
      <c r="B914" s="2">
        <v>1000000000</v>
      </c>
      <c r="C914" s="1">
        <v>44536</v>
      </c>
      <c r="D914" t="s">
        <v>23</v>
      </c>
      <c r="E914" t="s">
        <v>2305</v>
      </c>
      <c r="F914" t="s">
        <v>38</v>
      </c>
      <c r="G914" t="s">
        <v>39</v>
      </c>
      <c r="H914" s="3">
        <v>2011</v>
      </c>
      <c r="I914" s="7">
        <v>125000000</v>
      </c>
      <c r="J914" t="s">
        <v>2306</v>
      </c>
    </row>
    <row r="915" spans="1:10" x14ac:dyDescent="0.2">
      <c r="A915" t="s">
        <v>1846</v>
      </c>
      <c r="B915" s="2">
        <v>1000000000</v>
      </c>
      <c r="C915" s="1">
        <v>44592</v>
      </c>
      <c r="D915" t="s">
        <v>27</v>
      </c>
      <c r="E915" t="s">
        <v>28</v>
      </c>
      <c r="F915" t="s">
        <v>19</v>
      </c>
      <c r="G915" t="s">
        <v>20</v>
      </c>
      <c r="H915" s="3">
        <v>2021</v>
      </c>
      <c r="I915" s="7">
        <v>118000000</v>
      </c>
      <c r="J915" t="s">
        <v>1847</v>
      </c>
    </row>
    <row r="916" spans="1:10" x14ac:dyDescent="0.2">
      <c r="A916" t="s">
        <v>1947</v>
      </c>
      <c r="B916" s="2">
        <v>1000000000</v>
      </c>
      <c r="C916" s="1">
        <v>44147</v>
      </c>
      <c r="D916" t="s">
        <v>23</v>
      </c>
      <c r="E916" t="s">
        <v>1948</v>
      </c>
      <c r="F916" t="s">
        <v>19</v>
      </c>
      <c r="G916" t="s">
        <v>20</v>
      </c>
      <c r="H916" s="3">
        <v>2010</v>
      </c>
      <c r="I916" s="7">
        <v>433000000</v>
      </c>
      <c r="J916" t="s">
        <v>1949</v>
      </c>
    </row>
    <row r="917" spans="1:10" x14ac:dyDescent="0.2">
      <c r="A917" t="s">
        <v>1524</v>
      </c>
      <c r="B917" s="2">
        <v>1000000000</v>
      </c>
      <c r="C917" s="1">
        <v>44293</v>
      </c>
      <c r="D917" t="s">
        <v>36</v>
      </c>
      <c r="E917" t="s">
        <v>1525</v>
      </c>
      <c r="F917" t="s">
        <v>19</v>
      </c>
      <c r="G917" t="s">
        <v>20</v>
      </c>
      <c r="H917" s="3">
        <v>2011</v>
      </c>
      <c r="I917" s="7">
        <v>163000000</v>
      </c>
      <c r="J917" t="s">
        <v>1526</v>
      </c>
    </row>
    <row r="918" spans="1:10" x14ac:dyDescent="0.2">
      <c r="A918" t="s">
        <v>2307</v>
      </c>
      <c r="B918" s="2">
        <v>1000000000</v>
      </c>
      <c r="C918" s="1">
        <v>44434</v>
      </c>
      <c r="D918" t="s">
        <v>213</v>
      </c>
      <c r="E918" t="s">
        <v>28</v>
      </c>
      <c r="F918" t="s">
        <v>19</v>
      </c>
      <c r="G918" t="s">
        <v>20</v>
      </c>
      <c r="H918" s="3">
        <v>2011</v>
      </c>
      <c r="I918" s="7">
        <v>195000000</v>
      </c>
      <c r="J918" t="s">
        <v>2308</v>
      </c>
    </row>
    <row r="919" spans="1:10" x14ac:dyDescent="0.2">
      <c r="A919" t="s">
        <v>1848</v>
      </c>
      <c r="B919" s="2">
        <v>1000000000</v>
      </c>
      <c r="C919" s="1">
        <v>44281</v>
      </c>
      <c r="D919" t="s">
        <v>27</v>
      </c>
      <c r="E919" t="s">
        <v>28</v>
      </c>
      <c r="F919" t="s">
        <v>19</v>
      </c>
      <c r="G919" t="s">
        <v>20</v>
      </c>
      <c r="H919" s="3">
        <v>2016</v>
      </c>
      <c r="I919" s="7">
        <v>161000000</v>
      </c>
      <c r="J919" t="s">
        <v>1849</v>
      </c>
    </row>
    <row r="920" spans="1:10" x14ac:dyDescent="0.2">
      <c r="A920" t="s">
        <v>1527</v>
      </c>
      <c r="B920" s="2">
        <v>1000000000</v>
      </c>
      <c r="C920" s="1">
        <v>44280</v>
      </c>
      <c r="D920" t="s">
        <v>68</v>
      </c>
      <c r="E920" t="s">
        <v>12</v>
      </c>
      <c r="F920" t="s">
        <v>13</v>
      </c>
      <c r="G920" t="s">
        <v>14</v>
      </c>
      <c r="H920" s="3">
        <v>2017</v>
      </c>
      <c r="I920" s="7">
        <v>268000000</v>
      </c>
      <c r="J920" t="s">
        <v>1528</v>
      </c>
    </row>
    <row r="921" spans="1:10" x14ac:dyDescent="0.2">
      <c r="A921" t="s">
        <v>2309</v>
      </c>
      <c r="B921" s="2">
        <v>1000000000</v>
      </c>
      <c r="C921" s="1">
        <v>44517</v>
      </c>
      <c r="D921" t="s">
        <v>36</v>
      </c>
      <c r="E921" t="s">
        <v>2310</v>
      </c>
      <c r="F921" t="s">
        <v>19</v>
      </c>
      <c r="G921" t="s">
        <v>20</v>
      </c>
      <c r="H921" s="3">
        <v>2020</v>
      </c>
      <c r="I921" s="7">
        <v>100000000</v>
      </c>
      <c r="J921" t="s">
        <v>2311</v>
      </c>
    </row>
    <row r="922" spans="1:10" x14ac:dyDescent="0.2">
      <c r="A922" t="s">
        <v>2312</v>
      </c>
      <c r="B922" s="2">
        <v>1000000000</v>
      </c>
      <c r="C922" s="1">
        <v>44573</v>
      </c>
      <c r="D922" t="s">
        <v>11</v>
      </c>
      <c r="E922" t="s">
        <v>594</v>
      </c>
      <c r="F922" t="s">
        <v>19</v>
      </c>
      <c r="G922" t="s">
        <v>20</v>
      </c>
      <c r="H922" s="3">
        <v>2016</v>
      </c>
      <c r="I922" s="7">
        <v>166000000</v>
      </c>
      <c r="J922" t="s">
        <v>2313</v>
      </c>
    </row>
    <row r="923" spans="1:10" x14ac:dyDescent="0.2">
      <c r="A923" t="s">
        <v>2314</v>
      </c>
      <c r="B923" s="2">
        <v>1000000000</v>
      </c>
      <c r="C923" s="1">
        <v>44095</v>
      </c>
      <c r="D923" t="s">
        <v>17</v>
      </c>
      <c r="E923" t="s">
        <v>1120</v>
      </c>
      <c r="F923" t="s">
        <v>1121</v>
      </c>
      <c r="G923" t="s">
        <v>14</v>
      </c>
      <c r="H923" s="3">
        <v>2020</v>
      </c>
      <c r="I923" s="7">
        <v>140000000</v>
      </c>
      <c r="J923" t="s">
        <v>2315</v>
      </c>
    </row>
    <row r="924" spans="1:10" x14ac:dyDescent="0.2">
      <c r="A924" t="s">
        <v>2316</v>
      </c>
      <c r="B924" s="2">
        <v>1000000000</v>
      </c>
      <c r="C924" s="1">
        <v>43584</v>
      </c>
      <c r="D924" t="s">
        <v>213</v>
      </c>
      <c r="E924" t="s">
        <v>77</v>
      </c>
      <c r="F924" t="s">
        <v>13</v>
      </c>
      <c r="G924" t="s">
        <v>14</v>
      </c>
      <c r="H924" s="3">
        <v>2015</v>
      </c>
      <c r="I924" s="7" t="s">
        <v>570</v>
      </c>
      <c r="J924" t="s">
        <v>2317</v>
      </c>
    </row>
    <row r="925" spans="1:10" x14ac:dyDescent="0.2">
      <c r="A925" t="s">
        <v>2318</v>
      </c>
      <c r="B925" s="2">
        <v>1000000000</v>
      </c>
      <c r="C925" s="1">
        <v>44215</v>
      </c>
      <c r="D925" t="s">
        <v>27</v>
      </c>
      <c r="E925" t="s">
        <v>42</v>
      </c>
      <c r="F925" t="s">
        <v>43</v>
      </c>
      <c r="G925" t="s">
        <v>33</v>
      </c>
      <c r="H925" s="3">
        <v>2006</v>
      </c>
      <c r="I925" s="7">
        <v>370000000</v>
      </c>
      <c r="J925" t="s">
        <v>2319</v>
      </c>
    </row>
    <row r="926" spans="1:10" x14ac:dyDescent="0.2">
      <c r="A926" t="s">
        <v>1850</v>
      </c>
      <c r="B926" s="2">
        <v>1000000000</v>
      </c>
      <c r="C926" s="1">
        <v>44390</v>
      </c>
      <c r="D926" t="s">
        <v>97</v>
      </c>
      <c r="E926" t="s">
        <v>840</v>
      </c>
      <c r="F926" t="s">
        <v>19</v>
      </c>
      <c r="G926" t="s">
        <v>20</v>
      </c>
      <c r="H926" s="3">
        <v>2019</v>
      </c>
      <c r="I926" s="7">
        <v>315000000</v>
      </c>
      <c r="J926" t="s">
        <v>1851</v>
      </c>
    </row>
    <row r="927" spans="1:10" x14ac:dyDescent="0.2">
      <c r="A927" t="s">
        <v>2320</v>
      </c>
      <c r="B927" s="2">
        <v>1000000000</v>
      </c>
      <c r="C927" s="1">
        <v>44340</v>
      </c>
      <c r="D927" t="s">
        <v>17</v>
      </c>
      <c r="E927" t="s">
        <v>2321</v>
      </c>
      <c r="F927" t="s">
        <v>19</v>
      </c>
      <c r="G927" t="s">
        <v>20</v>
      </c>
      <c r="H927" s="3">
        <v>2016</v>
      </c>
      <c r="I927" s="7">
        <v>130000000</v>
      </c>
      <c r="J927" t="s">
        <v>2322</v>
      </c>
    </row>
    <row r="928" spans="1:10" x14ac:dyDescent="0.2">
      <c r="A928" t="s">
        <v>1679</v>
      </c>
      <c r="B928" s="2">
        <v>1000000000</v>
      </c>
      <c r="C928" s="1">
        <v>44537</v>
      </c>
      <c r="D928" t="s">
        <v>97</v>
      </c>
      <c r="E928" t="s">
        <v>157</v>
      </c>
      <c r="F928" t="s">
        <v>70</v>
      </c>
      <c r="G928" t="s">
        <v>14</v>
      </c>
      <c r="H928" s="3">
        <v>2018</v>
      </c>
      <c r="I928" s="7">
        <v>177000000</v>
      </c>
      <c r="J928" t="s">
        <v>1680</v>
      </c>
    </row>
    <row r="929" spans="1:10" x14ac:dyDescent="0.2">
      <c r="A929" t="s">
        <v>1852</v>
      </c>
      <c r="B929" s="2">
        <v>1000000000</v>
      </c>
      <c r="C929" s="1">
        <v>44244</v>
      </c>
      <c r="D929" t="s">
        <v>27</v>
      </c>
      <c r="E929" t="s">
        <v>101</v>
      </c>
      <c r="F929" t="s">
        <v>19</v>
      </c>
      <c r="G929" t="s">
        <v>20</v>
      </c>
      <c r="H929" s="3">
        <v>2008</v>
      </c>
      <c r="I929" s="7">
        <v>309000000</v>
      </c>
      <c r="J929" t="s">
        <v>1853</v>
      </c>
    </row>
    <row r="930" spans="1:10" x14ac:dyDescent="0.2">
      <c r="A930" t="s">
        <v>1529</v>
      </c>
      <c r="B930" s="2">
        <v>1000000000</v>
      </c>
      <c r="C930" s="1">
        <v>44349</v>
      </c>
      <c r="D930" t="s">
        <v>36</v>
      </c>
      <c r="E930" t="s">
        <v>77</v>
      </c>
      <c r="F930" t="s">
        <v>13</v>
      </c>
      <c r="G930" t="s">
        <v>14</v>
      </c>
      <c r="H930" s="3">
        <v>2011</v>
      </c>
      <c r="I930" s="7">
        <v>164000000</v>
      </c>
      <c r="J930" t="s">
        <v>1530</v>
      </c>
    </row>
    <row r="931" spans="1:10" x14ac:dyDescent="0.2">
      <c r="A931" t="s">
        <v>1588</v>
      </c>
      <c r="B931" s="2">
        <v>1000000000</v>
      </c>
      <c r="C931" s="1">
        <v>44186</v>
      </c>
      <c r="D931" t="s">
        <v>27</v>
      </c>
      <c r="E931" t="s">
        <v>28</v>
      </c>
      <c r="F931" t="s">
        <v>19</v>
      </c>
      <c r="G931" t="s">
        <v>20</v>
      </c>
      <c r="H931" s="3">
        <v>2015</v>
      </c>
      <c r="I931" s="7">
        <v>160000000</v>
      </c>
      <c r="J931" t="s">
        <v>1589</v>
      </c>
    </row>
    <row r="932" spans="1:10" x14ac:dyDescent="0.2">
      <c r="A932" t="s">
        <v>2323</v>
      </c>
      <c r="B932" s="2">
        <v>1000000000</v>
      </c>
      <c r="C932" s="1">
        <v>44203</v>
      </c>
      <c r="D932" t="s">
        <v>52</v>
      </c>
      <c r="E932" t="s">
        <v>2324</v>
      </c>
      <c r="F932" t="s">
        <v>19</v>
      </c>
      <c r="G932" t="s">
        <v>20</v>
      </c>
      <c r="H932" s="3">
        <v>2015</v>
      </c>
      <c r="I932" s="7">
        <v>226000000</v>
      </c>
      <c r="J932" t="s">
        <v>2325</v>
      </c>
    </row>
    <row r="933" spans="1:10" x14ac:dyDescent="0.2">
      <c r="A933" t="s">
        <v>2326</v>
      </c>
      <c r="B933" s="2">
        <v>1000000000</v>
      </c>
      <c r="C933" s="1">
        <v>43964</v>
      </c>
      <c r="D933" t="s">
        <v>68</v>
      </c>
      <c r="E933" t="s">
        <v>28</v>
      </c>
      <c r="F933" t="s">
        <v>19</v>
      </c>
      <c r="G933" t="s">
        <v>20</v>
      </c>
      <c r="H933" s="3">
        <v>2005</v>
      </c>
      <c r="I933" s="7">
        <v>62000000</v>
      </c>
      <c r="J933" t="s">
        <v>2327</v>
      </c>
    </row>
    <row r="934" spans="1:10" x14ac:dyDescent="0.2">
      <c r="A934" t="s">
        <v>1854</v>
      </c>
      <c r="B934" s="2">
        <v>1000000000</v>
      </c>
      <c r="C934" s="1">
        <v>44028</v>
      </c>
      <c r="D934" t="s">
        <v>52</v>
      </c>
      <c r="E934" t="s">
        <v>497</v>
      </c>
      <c r="F934" t="s">
        <v>19</v>
      </c>
      <c r="G934" t="s">
        <v>20</v>
      </c>
      <c r="H934" s="3">
        <v>2012</v>
      </c>
      <c r="I934" s="7">
        <v>347000000</v>
      </c>
      <c r="J934" t="s">
        <v>1855</v>
      </c>
    </row>
    <row r="935" spans="1:10" x14ac:dyDescent="0.2">
      <c r="A935" t="s">
        <v>1531</v>
      </c>
      <c r="B935" s="2">
        <v>1000000000</v>
      </c>
      <c r="C935" s="1">
        <v>44497</v>
      </c>
      <c r="D935" t="s">
        <v>133</v>
      </c>
      <c r="E935" t="s">
        <v>497</v>
      </c>
      <c r="F935" t="s">
        <v>19</v>
      </c>
      <c r="G935" t="s">
        <v>20</v>
      </c>
      <c r="H935" s="3">
        <v>2007</v>
      </c>
      <c r="I935" s="7">
        <v>329000000</v>
      </c>
      <c r="J935" t="s">
        <v>1532</v>
      </c>
    </row>
    <row r="936" spans="1:10" x14ac:dyDescent="0.2">
      <c r="A936" t="s">
        <v>1971</v>
      </c>
      <c r="B936" s="2">
        <v>1000000000</v>
      </c>
      <c r="C936" s="1">
        <v>43066</v>
      </c>
      <c r="D936" t="s">
        <v>27</v>
      </c>
      <c r="E936" t="s">
        <v>1972</v>
      </c>
      <c r="F936" t="s">
        <v>43</v>
      </c>
      <c r="G936" t="s">
        <v>33</v>
      </c>
      <c r="H936" s="3">
        <v>1990</v>
      </c>
      <c r="I936" s="7">
        <v>200000000</v>
      </c>
      <c r="J936" t="s">
        <v>1973</v>
      </c>
    </row>
    <row r="937" spans="1:10" x14ac:dyDescent="0.2">
      <c r="A937" t="s">
        <v>2328</v>
      </c>
      <c r="B937" s="2">
        <v>1000000000</v>
      </c>
      <c r="C937" s="1">
        <v>44643</v>
      </c>
      <c r="D937" t="s">
        <v>36</v>
      </c>
      <c r="E937" t="s">
        <v>28</v>
      </c>
      <c r="F937" t="s">
        <v>19</v>
      </c>
      <c r="G937" t="s">
        <v>20</v>
      </c>
      <c r="H937" s="3">
        <v>2015</v>
      </c>
      <c r="I937" s="7">
        <v>273000000</v>
      </c>
      <c r="J937" t="s">
        <v>2329</v>
      </c>
    </row>
    <row r="938" spans="1:10" x14ac:dyDescent="0.2">
      <c r="A938" t="s">
        <v>2330</v>
      </c>
      <c r="B938" s="2">
        <v>1000000000</v>
      </c>
      <c r="C938" s="1">
        <v>44508</v>
      </c>
      <c r="D938" t="s">
        <v>49</v>
      </c>
      <c r="E938" t="s">
        <v>208</v>
      </c>
      <c r="F938" t="s">
        <v>149</v>
      </c>
      <c r="G938" t="s">
        <v>33</v>
      </c>
      <c r="H938" s="3">
        <v>2020</v>
      </c>
      <c r="I938" s="7">
        <v>167000000</v>
      </c>
      <c r="J938" t="s">
        <v>2331</v>
      </c>
    </row>
    <row r="939" spans="1:10" x14ac:dyDescent="0.2">
      <c r="A939" t="s">
        <v>1681</v>
      </c>
      <c r="B939" s="2">
        <v>1000000000</v>
      </c>
      <c r="C939" s="1">
        <v>44476</v>
      </c>
      <c r="D939" t="s">
        <v>23</v>
      </c>
      <c r="E939" t="s">
        <v>1003</v>
      </c>
      <c r="F939" t="s">
        <v>70</v>
      </c>
      <c r="G939" t="s">
        <v>14</v>
      </c>
      <c r="H939" s="3">
        <v>2011</v>
      </c>
      <c r="I939" s="7">
        <v>521000000</v>
      </c>
      <c r="J939" t="s">
        <v>1682</v>
      </c>
    </row>
    <row r="940" spans="1:10" x14ac:dyDescent="0.2">
      <c r="A940" t="s">
        <v>1890</v>
      </c>
      <c r="B940" s="2">
        <v>1000000000</v>
      </c>
      <c r="C940" s="1">
        <v>44455</v>
      </c>
      <c r="D940" t="s">
        <v>11</v>
      </c>
      <c r="E940" t="s">
        <v>1891</v>
      </c>
      <c r="F940" t="s">
        <v>19</v>
      </c>
      <c r="G940" t="s">
        <v>20</v>
      </c>
      <c r="H940" s="3">
        <v>2019</v>
      </c>
      <c r="I940" s="7">
        <v>150000000</v>
      </c>
      <c r="J940" t="s">
        <v>1892</v>
      </c>
    </row>
    <row r="941" spans="1:10" x14ac:dyDescent="0.2">
      <c r="A941" t="s">
        <v>2332</v>
      </c>
      <c r="B941" s="2">
        <v>1000000000</v>
      </c>
      <c r="C941" s="1">
        <v>42011</v>
      </c>
      <c r="D941" t="s">
        <v>17</v>
      </c>
      <c r="E941" t="s">
        <v>2333</v>
      </c>
      <c r="F941" t="s">
        <v>19</v>
      </c>
      <c r="G941" t="s">
        <v>20</v>
      </c>
      <c r="H941" s="3">
        <v>2000</v>
      </c>
      <c r="I941" s="7">
        <v>250000000</v>
      </c>
      <c r="J941" t="s">
        <v>2334</v>
      </c>
    </row>
    <row r="942" spans="1:10" x14ac:dyDescent="0.2">
      <c r="A942" t="s">
        <v>2335</v>
      </c>
      <c r="B942" s="2">
        <v>1000000000</v>
      </c>
      <c r="C942" s="1">
        <v>43444</v>
      </c>
      <c r="D942" t="s">
        <v>46</v>
      </c>
      <c r="E942" t="s">
        <v>482</v>
      </c>
      <c r="F942" t="s">
        <v>19</v>
      </c>
      <c r="G942" t="s">
        <v>20</v>
      </c>
      <c r="H942" s="3">
        <v>2015</v>
      </c>
      <c r="I942" s="7">
        <v>2000000000</v>
      </c>
      <c r="J942" t="s">
        <v>2336</v>
      </c>
    </row>
    <row r="943" spans="1:10" x14ac:dyDescent="0.2">
      <c r="A943" t="s">
        <v>2337</v>
      </c>
      <c r="B943" s="2">
        <v>1000000000</v>
      </c>
      <c r="C943" s="1">
        <v>44531</v>
      </c>
      <c r="D943" t="s">
        <v>201</v>
      </c>
      <c r="E943" t="s">
        <v>2338</v>
      </c>
      <c r="F943" t="s">
        <v>19</v>
      </c>
      <c r="G943" t="s">
        <v>20</v>
      </c>
      <c r="H943" s="3">
        <v>2007</v>
      </c>
      <c r="I943" s="7">
        <v>330000000</v>
      </c>
      <c r="J943" t="s">
        <v>2339</v>
      </c>
    </row>
    <row r="944" spans="1:10" x14ac:dyDescent="0.2">
      <c r="A944" t="s">
        <v>2340</v>
      </c>
      <c r="B944" s="2">
        <v>1000000000</v>
      </c>
      <c r="C944" s="1">
        <v>43031</v>
      </c>
      <c r="D944" t="s">
        <v>17</v>
      </c>
      <c r="E944" t="s">
        <v>2341</v>
      </c>
      <c r="F944" t="s">
        <v>1405</v>
      </c>
      <c r="G944" t="s">
        <v>14</v>
      </c>
      <c r="H944" s="3">
        <v>2015</v>
      </c>
      <c r="I944" s="7">
        <v>15000000</v>
      </c>
      <c r="J944" t="s">
        <v>2342</v>
      </c>
    </row>
    <row r="945" spans="1:10" x14ac:dyDescent="0.2">
      <c r="A945" t="s">
        <v>1719</v>
      </c>
      <c r="B945" s="2">
        <v>1000000000</v>
      </c>
      <c r="C945" s="1">
        <v>44585</v>
      </c>
      <c r="D945" t="s">
        <v>23</v>
      </c>
      <c r="E945" t="s">
        <v>189</v>
      </c>
      <c r="F945" t="s">
        <v>190</v>
      </c>
      <c r="G945" t="s">
        <v>14</v>
      </c>
      <c r="H945" s="3">
        <v>2008</v>
      </c>
      <c r="I945" s="7">
        <v>178000000</v>
      </c>
      <c r="J945" t="s">
        <v>1720</v>
      </c>
    </row>
    <row r="946" spans="1:10" x14ac:dyDescent="0.2">
      <c r="A946" t="s">
        <v>1950</v>
      </c>
      <c r="B946" s="2">
        <v>1000000000</v>
      </c>
      <c r="C946" s="1">
        <v>44285</v>
      </c>
      <c r="D946" t="s">
        <v>97</v>
      </c>
      <c r="E946" t="s">
        <v>101</v>
      </c>
      <c r="F946" t="s">
        <v>19</v>
      </c>
      <c r="G946" t="s">
        <v>20</v>
      </c>
      <c r="H946" s="3">
        <v>2017</v>
      </c>
      <c r="I946" s="7">
        <v>130000000</v>
      </c>
      <c r="J946" t="s">
        <v>1951</v>
      </c>
    </row>
    <row r="947" spans="1:10" x14ac:dyDescent="0.2">
      <c r="A947" t="s">
        <v>1974</v>
      </c>
      <c r="B947" s="2">
        <v>1000000000</v>
      </c>
      <c r="C947" s="1">
        <v>43657</v>
      </c>
      <c r="D947" t="s">
        <v>46</v>
      </c>
      <c r="E947" t="s">
        <v>442</v>
      </c>
      <c r="F947" t="s">
        <v>70</v>
      </c>
      <c r="G947" t="s">
        <v>14</v>
      </c>
      <c r="H947" s="3">
        <v>2014</v>
      </c>
      <c r="I947" s="7">
        <v>247000000</v>
      </c>
      <c r="J947" t="s">
        <v>1975</v>
      </c>
    </row>
    <row r="948" spans="1:10" x14ac:dyDescent="0.2">
      <c r="A948" t="s">
        <v>1856</v>
      </c>
      <c r="B948" s="2">
        <v>1000000000</v>
      </c>
      <c r="C948" s="1">
        <v>44378</v>
      </c>
      <c r="D948" t="s">
        <v>46</v>
      </c>
      <c r="E948" t="s">
        <v>1857</v>
      </c>
      <c r="F948" t="s">
        <v>1858</v>
      </c>
      <c r="G948" t="s">
        <v>33</v>
      </c>
      <c r="H948" s="3">
        <v>2019</v>
      </c>
      <c r="I948" s="7">
        <v>380000000</v>
      </c>
      <c r="J948" t="s">
        <v>1859</v>
      </c>
    </row>
    <row r="949" spans="1:10" x14ac:dyDescent="0.2">
      <c r="A949" t="s">
        <v>2343</v>
      </c>
      <c r="B949" s="2">
        <v>1000000000</v>
      </c>
      <c r="C949" s="1">
        <v>44551</v>
      </c>
      <c r="D949" t="s">
        <v>49</v>
      </c>
      <c r="E949" t="s">
        <v>28</v>
      </c>
      <c r="F949" t="s">
        <v>19</v>
      </c>
      <c r="G949" t="s">
        <v>20</v>
      </c>
      <c r="H949" s="3">
        <v>2016</v>
      </c>
      <c r="I949" s="7">
        <v>484000000</v>
      </c>
      <c r="J949" t="s">
        <v>2344</v>
      </c>
    </row>
    <row r="950" spans="1:10" x14ac:dyDescent="0.2">
      <c r="A950" t="s">
        <v>1791</v>
      </c>
      <c r="B950" s="2">
        <v>1000000000</v>
      </c>
      <c r="C950" s="1">
        <v>44582</v>
      </c>
      <c r="D950" t="s">
        <v>46</v>
      </c>
      <c r="E950" t="s">
        <v>874</v>
      </c>
      <c r="F950" t="s">
        <v>19</v>
      </c>
      <c r="G950" t="s">
        <v>20</v>
      </c>
      <c r="H950" s="3">
        <v>2018</v>
      </c>
      <c r="I950" s="7">
        <v>482000000</v>
      </c>
      <c r="J950" t="s">
        <v>1792</v>
      </c>
    </row>
    <row r="951" spans="1:10" x14ac:dyDescent="0.2">
      <c r="A951" t="s">
        <v>1976</v>
      </c>
      <c r="B951" s="2">
        <v>1000000000</v>
      </c>
      <c r="C951" s="1">
        <v>42972</v>
      </c>
      <c r="D951" t="s">
        <v>17</v>
      </c>
      <c r="E951" t="s">
        <v>424</v>
      </c>
      <c r="F951" t="s">
        <v>19</v>
      </c>
      <c r="G951" t="s">
        <v>20</v>
      </c>
      <c r="H951" s="3">
        <v>2008</v>
      </c>
      <c r="I951" s="7">
        <v>223000000</v>
      </c>
      <c r="J951" t="s">
        <v>1977</v>
      </c>
    </row>
    <row r="952" spans="1:10" x14ac:dyDescent="0.2">
      <c r="A952" t="s">
        <v>1683</v>
      </c>
      <c r="B952" s="2">
        <v>1000000000</v>
      </c>
      <c r="C952" s="1">
        <v>44602</v>
      </c>
      <c r="D952" t="s">
        <v>201</v>
      </c>
      <c r="E952" t="s">
        <v>277</v>
      </c>
      <c r="F952" t="s">
        <v>19</v>
      </c>
      <c r="G952" t="s">
        <v>20</v>
      </c>
      <c r="H952" s="3">
        <v>2016</v>
      </c>
      <c r="I952" s="7">
        <v>271000000</v>
      </c>
      <c r="J952" t="s">
        <v>1684</v>
      </c>
    </row>
    <row r="953" spans="1:10" x14ac:dyDescent="0.2">
      <c r="A953" t="s">
        <v>2345</v>
      </c>
      <c r="B953" s="2">
        <v>1000000000</v>
      </c>
      <c r="C953" s="1">
        <v>44295</v>
      </c>
      <c r="D953" t="s">
        <v>27</v>
      </c>
      <c r="E953" t="s">
        <v>42</v>
      </c>
      <c r="F953" t="s">
        <v>43</v>
      </c>
      <c r="G953" t="s">
        <v>33</v>
      </c>
      <c r="H953" s="3">
        <v>2019</v>
      </c>
      <c r="I953" s="7">
        <v>1000000000</v>
      </c>
      <c r="J953" t="s">
        <v>2346</v>
      </c>
    </row>
    <row r="954" spans="1:10" x14ac:dyDescent="0.2">
      <c r="A954" t="s">
        <v>2347</v>
      </c>
      <c r="B954" s="2">
        <v>1000000000</v>
      </c>
      <c r="C954" s="1">
        <v>44237</v>
      </c>
      <c r="D954" t="s">
        <v>23</v>
      </c>
      <c r="E954" t="s">
        <v>468</v>
      </c>
      <c r="F954" t="s">
        <v>19</v>
      </c>
      <c r="G954" t="s">
        <v>20</v>
      </c>
      <c r="H954" s="3">
        <v>2018</v>
      </c>
      <c r="I954" s="7">
        <v>310000000</v>
      </c>
      <c r="J954" t="s">
        <v>575</v>
      </c>
    </row>
    <row r="955" spans="1:10" x14ac:dyDescent="0.2">
      <c r="A955" t="s">
        <v>1685</v>
      </c>
      <c r="B955" s="2">
        <v>1000000000</v>
      </c>
      <c r="C955" s="1">
        <v>44355</v>
      </c>
      <c r="D955" t="s">
        <v>27</v>
      </c>
      <c r="E955" t="s">
        <v>148</v>
      </c>
      <c r="F955" t="s">
        <v>149</v>
      </c>
      <c r="G955" t="s">
        <v>33</v>
      </c>
      <c r="H955" s="3">
        <v>2014</v>
      </c>
      <c r="I955" s="7">
        <v>314000000</v>
      </c>
      <c r="J955" t="s">
        <v>1686</v>
      </c>
    </row>
    <row r="956" spans="1:10" x14ac:dyDescent="0.2">
      <c r="A956" t="s">
        <v>2348</v>
      </c>
      <c r="B956" s="2">
        <v>1000000000</v>
      </c>
      <c r="C956" s="1">
        <v>44615</v>
      </c>
      <c r="D956" t="s">
        <v>27</v>
      </c>
      <c r="E956" t="s">
        <v>2349</v>
      </c>
      <c r="F956" t="s">
        <v>2350</v>
      </c>
      <c r="G956" t="s">
        <v>33</v>
      </c>
      <c r="H956" s="3">
        <v>2019</v>
      </c>
      <c r="I956" s="7">
        <v>416000000</v>
      </c>
      <c r="J956" t="s">
        <v>2351</v>
      </c>
    </row>
    <row r="957" spans="1:10" x14ac:dyDescent="0.2">
      <c r="A957" t="s">
        <v>2352</v>
      </c>
      <c r="B957" s="2">
        <v>1000000000</v>
      </c>
      <c r="C957" s="1">
        <v>44601</v>
      </c>
      <c r="D957" t="s">
        <v>46</v>
      </c>
      <c r="E957" t="s">
        <v>2275</v>
      </c>
      <c r="F957" t="s">
        <v>666</v>
      </c>
      <c r="G957" t="s">
        <v>33</v>
      </c>
      <c r="H957" s="3">
        <v>2009</v>
      </c>
      <c r="I957" s="7">
        <v>273000000</v>
      </c>
      <c r="J957" t="s">
        <v>2353</v>
      </c>
    </row>
    <row r="958" spans="1:10" x14ac:dyDescent="0.2">
      <c r="A958" t="s">
        <v>1860</v>
      </c>
      <c r="B958" s="2">
        <v>1000000000</v>
      </c>
      <c r="C958" s="1">
        <v>44573</v>
      </c>
      <c r="D958" t="s">
        <v>36</v>
      </c>
      <c r="E958" t="s">
        <v>437</v>
      </c>
      <c r="F958" t="s">
        <v>19</v>
      </c>
      <c r="G958" t="s">
        <v>20</v>
      </c>
      <c r="H958" s="3">
        <v>2017</v>
      </c>
      <c r="I958" s="7">
        <v>189000000</v>
      </c>
      <c r="J958" t="s">
        <v>1861</v>
      </c>
    </row>
    <row r="959" spans="1:10" x14ac:dyDescent="0.2">
      <c r="A959" t="s">
        <v>1993</v>
      </c>
      <c r="B959" s="2">
        <v>1000000000</v>
      </c>
      <c r="C959" s="1">
        <v>44292</v>
      </c>
      <c r="D959" t="s">
        <v>213</v>
      </c>
      <c r="E959" t="s">
        <v>236</v>
      </c>
      <c r="F959" t="s">
        <v>19</v>
      </c>
      <c r="G959" t="s">
        <v>20</v>
      </c>
      <c r="H959" s="3">
        <v>2013</v>
      </c>
      <c r="I959" s="7">
        <v>221000000</v>
      </c>
      <c r="J959" t="s">
        <v>1994</v>
      </c>
    </row>
    <row r="960" spans="1:10" x14ac:dyDescent="0.2">
      <c r="A960" t="s">
        <v>1952</v>
      </c>
      <c r="B960" s="2">
        <v>1000000000</v>
      </c>
      <c r="C960" s="1">
        <v>44210</v>
      </c>
      <c r="D960" t="s">
        <v>46</v>
      </c>
      <c r="E960" t="s">
        <v>208</v>
      </c>
      <c r="F960" t="s">
        <v>149</v>
      </c>
      <c r="G960" t="s">
        <v>33</v>
      </c>
      <c r="H960" s="3">
        <v>2015</v>
      </c>
      <c r="I960" s="7">
        <v>340000000</v>
      </c>
      <c r="J960" t="s">
        <v>1953</v>
      </c>
    </row>
    <row r="961" spans="1:10" x14ac:dyDescent="0.2">
      <c r="A961" t="s">
        <v>2354</v>
      </c>
      <c r="B961" s="2">
        <v>1000000000</v>
      </c>
      <c r="C961" s="1">
        <v>44245</v>
      </c>
      <c r="D961" t="s">
        <v>17</v>
      </c>
      <c r="E961" t="s">
        <v>28</v>
      </c>
      <c r="F961" t="s">
        <v>19</v>
      </c>
      <c r="G961" t="s">
        <v>20</v>
      </c>
      <c r="H961" s="3">
        <v>2011</v>
      </c>
      <c r="I961" s="7">
        <v>127000000</v>
      </c>
      <c r="J961" t="s">
        <v>2355</v>
      </c>
    </row>
    <row r="962" spans="1:10" x14ac:dyDescent="0.2">
      <c r="A962" t="s">
        <v>2356</v>
      </c>
      <c r="B962" s="2">
        <v>1000000000</v>
      </c>
      <c r="C962" s="1">
        <v>44432</v>
      </c>
      <c r="D962" t="s">
        <v>11</v>
      </c>
      <c r="E962" t="s">
        <v>121</v>
      </c>
      <c r="F962" t="s">
        <v>19</v>
      </c>
      <c r="G962" t="s">
        <v>20</v>
      </c>
      <c r="H962" s="3">
        <v>2015</v>
      </c>
      <c r="I962" s="7">
        <v>328000000</v>
      </c>
      <c r="J962" t="s">
        <v>2357</v>
      </c>
    </row>
    <row r="963" spans="1:10" x14ac:dyDescent="0.2">
      <c r="A963" t="s">
        <v>2358</v>
      </c>
      <c r="B963" s="2">
        <v>1000000000</v>
      </c>
      <c r="C963" s="1">
        <v>44322</v>
      </c>
      <c r="D963" t="s">
        <v>11</v>
      </c>
      <c r="E963" t="s">
        <v>315</v>
      </c>
      <c r="F963" t="s">
        <v>316</v>
      </c>
      <c r="G963" t="s">
        <v>33</v>
      </c>
      <c r="H963" s="3">
        <v>2014</v>
      </c>
      <c r="I963" s="7">
        <v>545000000</v>
      </c>
      <c r="J963" t="s">
        <v>2359</v>
      </c>
    </row>
    <row r="964" spans="1:10" x14ac:dyDescent="0.2">
      <c r="A964" t="s">
        <v>2360</v>
      </c>
      <c r="B964" s="2">
        <v>1000000000</v>
      </c>
      <c r="C964" s="1">
        <v>44376</v>
      </c>
      <c r="D964" t="s">
        <v>46</v>
      </c>
      <c r="E964" t="s">
        <v>246</v>
      </c>
      <c r="F964" t="s">
        <v>19</v>
      </c>
      <c r="G964" t="s">
        <v>20</v>
      </c>
      <c r="H964" s="3">
        <v>2014</v>
      </c>
      <c r="I964" s="7">
        <v>331000000</v>
      </c>
      <c r="J964" t="s">
        <v>2361</v>
      </c>
    </row>
    <row r="965" spans="1:10" x14ac:dyDescent="0.2">
      <c r="A965" t="s">
        <v>2362</v>
      </c>
      <c r="B965" s="2">
        <v>1000000000</v>
      </c>
      <c r="C965" s="1">
        <v>44349</v>
      </c>
      <c r="D965" t="s">
        <v>46</v>
      </c>
      <c r="E965" t="s">
        <v>28</v>
      </c>
      <c r="F965" t="s">
        <v>19</v>
      </c>
      <c r="G965" t="s">
        <v>20</v>
      </c>
      <c r="H965" s="3">
        <v>2013</v>
      </c>
      <c r="I965" s="7">
        <v>154000000</v>
      </c>
      <c r="J965" t="s">
        <v>2363</v>
      </c>
    </row>
    <row r="966" spans="1:10" x14ac:dyDescent="0.2">
      <c r="A966" t="s">
        <v>1533</v>
      </c>
      <c r="B966" s="2">
        <v>1000000000</v>
      </c>
      <c r="C966" s="1">
        <v>44424</v>
      </c>
      <c r="D966" t="s">
        <v>701</v>
      </c>
      <c r="E966" t="s">
        <v>12</v>
      </c>
      <c r="F966" t="s">
        <v>13</v>
      </c>
      <c r="G966" t="s">
        <v>14</v>
      </c>
      <c r="H966" s="3">
        <v>2017</v>
      </c>
      <c r="I966" s="7">
        <v>211000000</v>
      </c>
      <c r="J966" t="s">
        <v>1534</v>
      </c>
    </row>
    <row r="967" spans="1:10" x14ac:dyDescent="0.2">
      <c r="A967" t="s">
        <v>1535</v>
      </c>
      <c r="B967" s="2">
        <v>1000000000</v>
      </c>
      <c r="C967" s="1">
        <v>44256</v>
      </c>
      <c r="D967" t="s">
        <v>97</v>
      </c>
      <c r="E967" t="s">
        <v>298</v>
      </c>
      <c r="F967" t="s">
        <v>13</v>
      </c>
      <c r="G967" t="s">
        <v>14</v>
      </c>
      <c r="H967" s="3">
        <v>2015</v>
      </c>
      <c r="I967" s="7">
        <v>43000000</v>
      </c>
      <c r="J967" t="s">
        <v>1536</v>
      </c>
    </row>
    <row r="968" spans="1:10" x14ac:dyDescent="0.2">
      <c r="A968" t="s">
        <v>2364</v>
      </c>
      <c r="B968" s="2">
        <v>1000000000</v>
      </c>
      <c r="C968" s="1">
        <v>44222</v>
      </c>
      <c r="D968" t="s">
        <v>27</v>
      </c>
      <c r="E968" t="s">
        <v>468</v>
      </c>
      <c r="F968" t="s">
        <v>19</v>
      </c>
      <c r="G968" t="s">
        <v>20</v>
      </c>
      <c r="H968" s="3">
        <v>2018</v>
      </c>
      <c r="I968" s="7">
        <v>163000000</v>
      </c>
      <c r="J968" t="s">
        <v>2365</v>
      </c>
    </row>
    <row r="969" spans="1:10" x14ac:dyDescent="0.2">
      <c r="A969" t="s">
        <v>2366</v>
      </c>
      <c r="B969" s="2">
        <v>1000000000</v>
      </c>
      <c r="C969" s="1">
        <v>44308</v>
      </c>
      <c r="D969" t="s">
        <v>11</v>
      </c>
      <c r="E969" t="s">
        <v>28</v>
      </c>
      <c r="F969" t="s">
        <v>19</v>
      </c>
      <c r="G969" t="s">
        <v>20</v>
      </c>
      <c r="H969" s="3">
        <v>2011</v>
      </c>
      <c r="I969" s="7">
        <v>157000000</v>
      </c>
      <c r="J969" t="s">
        <v>2367</v>
      </c>
    </row>
    <row r="970" spans="1:10" x14ac:dyDescent="0.2">
      <c r="A970" t="s">
        <v>1715</v>
      </c>
      <c r="B970" s="2">
        <v>1000000000</v>
      </c>
      <c r="C970" s="1">
        <v>44301</v>
      </c>
      <c r="D970" t="s">
        <v>27</v>
      </c>
      <c r="E970" t="s">
        <v>233</v>
      </c>
      <c r="F970" t="s">
        <v>19</v>
      </c>
      <c r="G970" t="s">
        <v>20</v>
      </c>
      <c r="H970" s="3">
        <v>2011</v>
      </c>
      <c r="I970" s="7">
        <v>390000000</v>
      </c>
      <c r="J970" t="s">
        <v>1716</v>
      </c>
    </row>
    <row r="971" spans="1:10" x14ac:dyDescent="0.2">
      <c r="A971" t="s">
        <v>1954</v>
      </c>
      <c r="B971" s="2">
        <v>1000000000</v>
      </c>
      <c r="C971" s="1">
        <v>43839</v>
      </c>
      <c r="D971" t="s">
        <v>52</v>
      </c>
      <c r="E971" t="s">
        <v>101</v>
      </c>
      <c r="F971" t="s">
        <v>19</v>
      </c>
      <c r="G971" t="s">
        <v>20</v>
      </c>
      <c r="H971" s="3">
        <v>2004</v>
      </c>
      <c r="I971" s="7">
        <v>274000000</v>
      </c>
      <c r="J971" t="s">
        <v>1955</v>
      </c>
    </row>
    <row r="972" spans="1:10" x14ac:dyDescent="0.2">
      <c r="A972" t="s">
        <v>1537</v>
      </c>
      <c r="B972" s="2">
        <v>1000000000</v>
      </c>
      <c r="C972" s="1">
        <v>43601</v>
      </c>
      <c r="D972" t="s">
        <v>17</v>
      </c>
      <c r="E972" t="s">
        <v>1538</v>
      </c>
      <c r="F972" t="s">
        <v>13</v>
      </c>
      <c r="G972" t="s">
        <v>14</v>
      </c>
      <c r="H972" s="3">
        <v>2017</v>
      </c>
      <c r="I972" s="7" t="s">
        <v>570</v>
      </c>
      <c r="J972" t="s">
        <v>1539</v>
      </c>
    </row>
    <row r="973" spans="1:10" x14ac:dyDescent="0.2">
      <c r="A973" t="s">
        <v>2368</v>
      </c>
      <c r="B973" s="2">
        <v>1000000000</v>
      </c>
      <c r="C973" s="1">
        <v>44252</v>
      </c>
      <c r="D973" t="s">
        <v>46</v>
      </c>
      <c r="E973" t="s">
        <v>257</v>
      </c>
      <c r="F973" t="s">
        <v>19</v>
      </c>
      <c r="G973" t="s">
        <v>20</v>
      </c>
      <c r="H973" s="3">
        <v>2014</v>
      </c>
      <c r="I973" s="7">
        <v>340000000</v>
      </c>
      <c r="J973" t="s">
        <v>2369</v>
      </c>
    </row>
    <row r="974" spans="1:10" x14ac:dyDescent="0.2">
      <c r="A974" t="s">
        <v>2370</v>
      </c>
      <c r="B974" s="2">
        <v>1000000000</v>
      </c>
      <c r="C974" s="1">
        <v>44528</v>
      </c>
      <c r="D974" t="s">
        <v>27</v>
      </c>
      <c r="E974" t="s">
        <v>69</v>
      </c>
      <c r="F974" t="s">
        <v>70</v>
      </c>
      <c r="G974" t="s">
        <v>14</v>
      </c>
      <c r="H974" s="3">
        <v>2015</v>
      </c>
      <c r="I974" s="7">
        <v>249000000</v>
      </c>
      <c r="J974" t="s">
        <v>2371</v>
      </c>
    </row>
    <row r="975" spans="1:10" x14ac:dyDescent="0.2">
      <c r="A975" t="s">
        <v>2372</v>
      </c>
      <c r="B975" s="2">
        <v>1000000000</v>
      </c>
      <c r="C975" s="1">
        <v>44371</v>
      </c>
      <c r="D975" t="s">
        <v>27</v>
      </c>
      <c r="E975" t="s">
        <v>101</v>
      </c>
      <c r="F975" t="s">
        <v>19</v>
      </c>
      <c r="G975" t="s">
        <v>20</v>
      </c>
      <c r="H975" s="3">
        <v>2012</v>
      </c>
      <c r="I975" s="7">
        <v>161000000</v>
      </c>
      <c r="J975" t="s">
        <v>2373</v>
      </c>
    </row>
    <row r="976" spans="1:10" x14ac:dyDescent="0.2">
      <c r="A976" t="s">
        <v>1862</v>
      </c>
      <c r="B976" s="2">
        <v>1000000000</v>
      </c>
      <c r="C976" s="1">
        <v>44371</v>
      </c>
      <c r="D976" t="s">
        <v>701</v>
      </c>
      <c r="E976" t="s">
        <v>24</v>
      </c>
      <c r="F976" t="s">
        <v>13</v>
      </c>
      <c r="G976" t="s">
        <v>14</v>
      </c>
      <c r="H976" s="3">
        <v>2019</v>
      </c>
      <c r="I976" s="7">
        <v>300000000</v>
      </c>
      <c r="J976" t="s">
        <v>1863</v>
      </c>
    </row>
    <row r="977" spans="1:10" x14ac:dyDescent="0.2">
      <c r="A977" t="s">
        <v>2374</v>
      </c>
      <c r="B977" s="2">
        <v>1000000000</v>
      </c>
      <c r="C977" s="1">
        <v>42528</v>
      </c>
      <c r="D977" t="s">
        <v>36</v>
      </c>
      <c r="E977" t="s">
        <v>246</v>
      </c>
      <c r="F977" t="s">
        <v>19</v>
      </c>
      <c r="G977" t="s">
        <v>20</v>
      </c>
      <c r="H977" s="3">
        <v>2003</v>
      </c>
      <c r="I977" s="7">
        <v>255000000</v>
      </c>
      <c r="J977" t="s">
        <v>2375</v>
      </c>
    </row>
    <row r="978" spans="1:10" x14ac:dyDescent="0.2">
      <c r="A978" t="s">
        <v>1540</v>
      </c>
      <c r="B978" s="2">
        <v>1000000000</v>
      </c>
      <c r="C978" s="1">
        <v>41780</v>
      </c>
      <c r="D978" t="s">
        <v>23</v>
      </c>
      <c r="E978" t="s">
        <v>797</v>
      </c>
      <c r="F978" t="s">
        <v>70</v>
      </c>
      <c r="G978" t="s">
        <v>14</v>
      </c>
      <c r="H978" s="3">
        <v>2008</v>
      </c>
      <c r="I978" s="7">
        <v>2000000000</v>
      </c>
      <c r="J978" t="s">
        <v>1541</v>
      </c>
    </row>
    <row r="979" spans="1:10" x14ac:dyDescent="0.2">
      <c r="A979" t="s">
        <v>2376</v>
      </c>
      <c r="B979" s="2">
        <v>1000000000</v>
      </c>
      <c r="C979" s="1">
        <v>44543</v>
      </c>
      <c r="D979" t="s">
        <v>36</v>
      </c>
      <c r="E979" t="s">
        <v>236</v>
      </c>
      <c r="F979" t="s">
        <v>19</v>
      </c>
      <c r="G979" t="s">
        <v>20</v>
      </c>
      <c r="H979" s="3">
        <v>2006</v>
      </c>
      <c r="I979" s="7">
        <v>371000000</v>
      </c>
      <c r="J979" t="s">
        <v>2377</v>
      </c>
    </row>
    <row r="980" spans="1:10" x14ac:dyDescent="0.2">
      <c r="A980" t="s">
        <v>2378</v>
      </c>
      <c r="B980" s="2">
        <v>1000000000</v>
      </c>
      <c r="C980" s="1">
        <v>44417</v>
      </c>
      <c r="D980" t="s">
        <v>11</v>
      </c>
      <c r="E980" t="s">
        <v>277</v>
      </c>
      <c r="F980" t="s">
        <v>19</v>
      </c>
      <c r="G980" t="s">
        <v>20</v>
      </c>
      <c r="H980" s="3">
        <v>2019</v>
      </c>
      <c r="I980" s="7">
        <v>135000000</v>
      </c>
      <c r="J980" t="s">
        <v>2149</v>
      </c>
    </row>
    <row r="981" spans="1:10" x14ac:dyDescent="0.2">
      <c r="A981" t="s">
        <v>1978</v>
      </c>
      <c r="B981" s="2">
        <v>1000000000</v>
      </c>
      <c r="C981" s="1">
        <v>44120</v>
      </c>
      <c r="D981" t="s">
        <v>133</v>
      </c>
      <c r="E981" t="s">
        <v>1979</v>
      </c>
      <c r="F981" t="s">
        <v>190</v>
      </c>
      <c r="G981" t="s">
        <v>14</v>
      </c>
      <c r="H981" s="3">
        <v>2012</v>
      </c>
      <c r="I981" s="7">
        <v>408000000</v>
      </c>
      <c r="J981" t="s">
        <v>1980</v>
      </c>
    </row>
    <row r="982" spans="1:10" x14ac:dyDescent="0.2">
      <c r="A982" t="s">
        <v>2379</v>
      </c>
      <c r="B982" s="2">
        <v>1000000000</v>
      </c>
      <c r="C982" s="1">
        <v>44476</v>
      </c>
      <c r="D982" t="s">
        <v>36</v>
      </c>
      <c r="E982" t="s">
        <v>840</v>
      </c>
      <c r="F982" t="s">
        <v>19</v>
      </c>
      <c r="G982" t="s">
        <v>20</v>
      </c>
      <c r="H982" s="3">
        <v>2017</v>
      </c>
      <c r="I982" s="7">
        <v>172000000</v>
      </c>
      <c r="J982" t="s">
        <v>2380</v>
      </c>
    </row>
    <row r="983" spans="1:10" x14ac:dyDescent="0.2">
      <c r="A983" t="s">
        <v>1639</v>
      </c>
      <c r="B983" s="2">
        <v>1000000000</v>
      </c>
      <c r="C983" s="1">
        <v>44405</v>
      </c>
      <c r="D983" t="s">
        <v>97</v>
      </c>
      <c r="E983" t="s">
        <v>551</v>
      </c>
      <c r="F983" t="s">
        <v>19</v>
      </c>
      <c r="G983" t="s">
        <v>20</v>
      </c>
      <c r="H983" s="3">
        <v>2014</v>
      </c>
      <c r="I983" s="7">
        <v>183000000</v>
      </c>
      <c r="J983" t="s">
        <v>1640</v>
      </c>
    </row>
    <row r="984" spans="1:10" x14ac:dyDescent="0.2">
      <c r="A984" t="s">
        <v>2381</v>
      </c>
      <c r="B984" s="2">
        <v>1000000000</v>
      </c>
      <c r="C984" s="1">
        <v>43223</v>
      </c>
      <c r="D984" t="s">
        <v>11</v>
      </c>
      <c r="E984" t="s">
        <v>224</v>
      </c>
      <c r="F984" t="s">
        <v>19</v>
      </c>
      <c r="G984" t="s">
        <v>20</v>
      </c>
      <c r="H984" s="3">
        <v>2005</v>
      </c>
      <c r="I984" s="7">
        <v>215000000</v>
      </c>
      <c r="J984" t="s">
        <v>2382</v>
      </c>
    </row>
    <row r="985" spans="1:10" x14ac:dyDescent="0.2">
      <c r="A985" t="s">
        <v>1687</v>
      </c>
      <c r="B985" s="2">
        <v>1000000000</v>
      </c>
      <c r="C985" s="1">
        <v>44586</v>
      </c>
      <c r="D985" t="s">
        <v>11</v>
      </c>
      <c r="E985" t="s">
        <v>820</v>
      </c>
      <c r="F985" t="s">
        <v>19</v>
      </c>
      <c r="G985" t="s">
        <v>20</v>
      </c>
      <c r="H985" s="3">
        <v>2013</v>
      </c>
      <c r="I985" s="7">
        <v>286000000</v>
      </c>
      <c r="J985" t="s">
        <v>1688</v>
      </c>
    </row>
    <row r="986" spans="1:10" x14ac:dyDescent="0.2">
      <c r="A986" t="s">
        <v>1616</v>
      </c>
      <c r="B986" s="2">
        <v>1000000000</v>
      </c>
      <c r="C986" s="1">
        <v>44579</v>
      </c>
      <c r="D986" t="s">
        <v>27</v>
      </c>
      <c r="E986" t="s">
        <v>315</v>
      </c>
      <c r="F986" t="s">
        <v>316</v>
      </c>
      <c r="G986" t="s">
        <v>33</v>
      </c>
      <c r="H986" s="3">
        <v>2015</v>
      </c>
      <c r="I986" s="7">
        <v>314000000</v>
      </c>
      <c r="J986" t="s">
        <v>1617</v>
      </c>
    </row>
    <row r="987" spans="1:10" x14ac:dyDescent="0.2">
      <c r="A987" t="s">
        <v>1802</v>
      </c>
      <c r="B987" s="2">
        <v>1000000000</v>
      </c>
      <c r="C987" s="1">
        <v>44447</v>
      </c>
      <c r="D987" t="s">
        <v>17</v>
      </c>
      <c r="E987" t="s">
        <v>1803</v>
      </c>
      <c r="F987" t="s">
        <v>1121</v>
      </c>
      <c r="G987" t="s">
        <v>14</v>
      </c>
      <c r="H987" s="3">
        <v>2007</v>
      </c>
      <c r="I987" s="7">
        <v>520000000</v>
      </c>
      <c r="J987" t="s">
        <v>1804</v>
      </c>
    </row>
    <row r="988" spans="1:10" x14ac:dyDescent="0.2">
      <c r="A988" t="s">
        <v>2383</v>
      </c>
      <c r="B988" s="2">
        <v>1000000000</v>
      </c>
      <c r="C988" s="1">
        <v>44223</v>
      </c>
      <c r="D988" t="s">
        <v>36</v>
      </c>
      <c r="E988" t="s">
        <v>233</v>
      </c>
      <c r="F988" t="s">
        <v>19</v>
      </c>
      <c r="G988" t="s">
        <v>20</v>
      </c>
      <c r="H988" s="3">
        <v>2006</v>
      </c>
      <c r="I988" s="7">
        <v>114000000</v>
      </c>
      <c r="J988" t="s">
        <v>2384</v>
      </c>
    </row>
    <row r="989" spans="1:10" x14ac:dyDescent="0.2">
      <c r="A989" t="s">
        <v>1956</v>
      </c>
      <c r="B989" s="2">
        <v>1000000000</v>
      </c>
      <c r="C989" s="1">
        <v>44635</v>
      </c>
      <c r="D989" t="s">
        <v>36</v>
      </c>
      <c r="E989" t="s">
        <v>1957</v>
      </c>
      <c r="F989" t="s">
        <v>149</v>
      </c>
      <c r="G989" t="s">
        <v>33</v>
      </c>
      <c r="H989" s="3">
        <v>2014</v>
      </c>
      <c r="I989" s="7">
        <v>307000000</v>
      </c>
      <c r="J989" t="s">
        <v>1958</v>
      </c>
    </row>
    <row r="990" spans="1:10" x14ac:dyDescent="0.2">
      <c r="A990" t="s">
        <v>2385</v>
      </c>
      <c r="B990" s="2">
        <v>1000000000</v>
      </c>
      <c r="C990" s="1">
        <v>44244</v>
      </c>
      <c r="D990" t="s">
        <v>11</v>
      </c>
      <c r="E990" t="s">
        <v>28</v>
      </c>
      <c r="F990" t="s">
        <v>19</v>
      </c>
      <c r="G990" t="s">
        <v>20</v>
      </c>
      <c r="H990" s="3">
        <v>2017</v>
      </c>
      <c r="I990" s="7">
        <v>239000000</v>
      </c>
      <c r="J990" t="s">
        <v>2386</v>
      </c>
    </row>
    <row r="991" spans="1:10" x14ac:dyDescent="0.2">
      <c r="A991" t="s">
        <v>1689</v>
      </c>
      <c r="B991" s="2">
        <v>1000000000</v>
      </c>
      <c r="C991" s="1">
        <v>44230</v>
      </c>
      <c r="D991" t="s">
        <v>27</v>
      </c>
      <c r="E991" t="s">
        <v>101</v>
      </c>
      <c r="F991" t="s">
        <v>19</v>
      </c>
      <c r="G991" t="s">
        <v>20</v>
      </c>
      <c r="H991" s="3">
        <v>2015</v>
      </c>
      <c r="I991" s="7">
        <v>426000000</v>
      </c>
      <c r="J991" t="s">
        <v>1690</v>
      </c>
    </row>
    <row r="992" spans="1:10" x14ac:dyDescent="0.2">
      <c r="A992" t="s">
        <v>1893</v>
      </c>
      <c r="B992" s="2">
        <v>1000000000</v>
      </c>
      <c r="C992" s="1">
        <v>44452</v>
      </c>
      <c r="D992" t="s">
        <v>46</v>
      </c>
      <c r="E992" t="s">
        <v>424</v>
      </c>
      <c r="F992" t="s">
        <v>19</v>
      </c>
      <c r="G992" t="s">
        <v>20</v>
      </c>
      <c r="H992" s="3">
        <v>2015</v>
      </c>
      <c r="I992" s="7">
        <v>205000000</v>
      </c>
      <c r="J992" t="s">
        <v>1894</v>
      </c>
    </row>
    <row r="993" spans="1:10" x14ac:dyDescent="0.2">
      <c r="A993" t="s">
        <v>2387</v>
      </c>
      <c r="B993" s="2">
        <v>1000000000</v>
      </c>
      <c r="C993" s="1">
        <v>44518</v>
      </c>
      <c r="D993" t="s">
        <v>201</v>
      </c>
      <c r="E993" t="s">
        <v>28</v>
      </c>
      <c r="F993" t="s">
        <v>19</v>
      </c>
      <c r="G993" t="s">
        <v>20</v>
      </c>
      <c r="H993" s="3">
        <v>2020</v>
      </c>
      <c r="I993" s="7">
        <v>126000000</v>
      </c>
      <c r="J993" t="s">
        <v>2388</v>
      </c>
    </row>
    <row r="994" spans="1:10" x14ac:dyDescent="0.2">
      <c r="A994" t="s">
        <v>1542</v>
      </c>
      <c r="B994" s="2">
        <v>1000000000</v>
      </c>
      <c r="C994" s="1">
        <v>43662</v>
      </c>
      <c r="D994" t="s">
        <v>27</v>
      </c>
      <c r="E994" t="s">
        <v>42</v>
      </c>
      <c r="F994" t="s">
        <v>43</v>
      </c>
      <c r="G994" t="s">
        <v>33</v>
      </c>
      <c r="H994" s="3">
        <v>2011</v>
      </c>
      <c r="I994" s="7">
        <v>1000000000</v>
      </c>
      <c r="J994" t="s">
        <v>1543</v>
      </c>
    </row>
    <row r="995" spans="1:10" x14ac:dyDescent="0.2">
      <c r="A995" t="s">
        <v>1959</v>
      </c>
      <c r="B995" s="2">
        <v>1000000000</v>
      </c>
      <c r="C995" s="1">
        <v>44336</v>
      </c>
      <c r="D995" t="s">
        <v>27</v>
      </c>
      <c r="E995" t="s">
        <v>293</v>
      </c>
      <c r="F995" t="s">
        <v>19</v>
      </c>
      <c r="G995" t="s">
        <v>20</v>
      </c>
      <c r="H995" s="3">
        <v>2016</v>
      </c>
      <c r="I995" s="7">
        <v>210000000</v>
      </c>
      <c r="J995" t="s">
        <v>1960</v>
      </c>
    </row>
    <row r="996" spans="1:10" x14ac:dyDescent="0.2">
      <c r="A996" t="s">
        <v>2389</v>
      </c>
      <c r="B996" s="2">
        <v>1000000000</v>
      </c>
      <c r="C996" s="1">
        <v>44480</v>
      </c>
      <c r="D996" t="s">
        <v>27</v>
      </c>
      <c r="E996" t="s">
        <v>2390</v>
      </c>
      <c r="F996" t="s">
        <v>316</v>
      </c>
      <c r="G996" t="s">
        <v>33</v>
      </c>
      <c r="H996" s="3">
        <v>2016</v>
      </c>
      <c r="I996" s="7">
        <v>326000000</v>
      </c>
      <c r="J996" t="s">
        <v>2391</v>
      </c>
    </row>
    <row r="997" spans="1:10" x14ac:dyDescent="0.2">
      <c r="A997" t="s">
        <v>1691</v>
      </c>
      <c r="B997" s="2">
        <v>1000000000</v>
      </c>
      <c r="C997" s="1">
        <v>42871</v>
      </c>
      <c r="D997" t="s">
        <v>27</v>
      </c>
      <c r="E997" t="s">
        <v>101</v>
      </c>
      <c r="F997" t="s">
        <v>19</v>
      </c>
      <c r="G997" t="s">
        <v>20</v>
      </c>
      <c r="H997" s="3">
        <v>2014</v>
      </c>
      <c r="I997" s="7">
        <v>511000000</v>
      </c>
      <c r="J997" t="s">
        <v>1692</v>
      </c>
    </row>
    <row r="998" spans="1:10" x14ac:dyDescent="0.2">
      <c r="A998" t="s">
        <v>1793</v>
      </c>
      <c r="B998" s="2">
        <v>1000000000</v>
      </c>
      <c r="C998" s="1">
        <v>44551</v>
      </c>
      <c r="D998" t="s">
        <v>36</v>
      </c>
      <c r="E998" t="s">
        <v>1794</v>
      </c>
      <c r="F998" t="s">
        <v>19</v>
      </c>
      <c r="G998" t="s">
        <v>20</v>
      </c>
      <c r="H998" s="3">
        <v>2016</v>
      </c>
      <c r="I998" s="7">
        <v>148000000</v>
      </c>
      <c r="J998" t="s">
        <v>1795</v>
      </c>
    </row>
    <row r="999" spans="1:10" x14ac:dyDescent="0.2">
      <c r="A999" t="s">
        <v>1544</v>
      </c>
      <c r="B999" s="2">
        <v>1000000000</v>
      </c>
      <c r="C999" s="1">
        <v>44202</v>
      </c>
      <c r="D999" t="s">
        <v>213</v>
      </c>
      <c r="E999" t="s">
        <v>12</v>
      </c>
      <c r="F999" t="s">
        <v>13</v>
      </c>
      <c r="G999" t="s">
        <v>14</v>
      </c>
      <c r="H999" s="3">
        <v>2013</v>
      </c>
      <c r="I999" s="7">
        <v>310000000</v>
      </c>
      <c r="J999" t="s">
        <v>1545</v>
      </c>
    </row>
    <row r="1000" spans="1:10" x14ac:dyDescent="0.2">
      <c r="A1000" t="s">
        <v>1961</v>
      </c>
      <c r="B1000" s="2">
        <v>1000000000</v>
      </c>
      <c r="C1000" s="1">
        <v>41718</v>
      </c>
      <c r="D1000" t="s">
        <v>213</v>
      </c>
      <c r="E1000" t="s">
        <v>198</v>
      </c>
      <c r="F1000" t="s">
        <v>19</v>
      </c>
      <c r="G1000" t="s">
        <v>20</v>
      </c>
      <c r="H1000" s="3">
        <v>2009</v>
      </c>
      <c r="I1000" s="7">
        <v>361000000</v>
      </c>
      <c r="J1000" t="s">
        <v>1962</v>
      </c>
    </row>
    <row r="1001" spans="1:10" x14ac:dyDescent="0.2">
      <c r="A1001" t="s">
        <v>2392</v>
      </c>
      <c r="B1001" s="2">
        <v>1000000000</v>
      </c>
      <c r="C1001" s="1">
        <v>44643</v>
      </c>
      <c r="D1001" t="s">
        <v>213</v>
      </c>
      <c r="E1001" t="s">
        <v>2393</v>
      </c>
      <c r="F1001" t="s">
        <v>19</v>
      </c>
      <c r="G1001" t="s">
        <v>20</v>
      </c>
      <c r="H1001" s="3">
        <v>2009</v>
      </c>
      <c r="I1001" s="7">
        <v>376000000</v>
      </c>
      <c r="J1001" t="s">
        <v>2394</v>
      </c>
    </row>
    <row r="1002" spans="1:10" x14ac:dyDescent="0.2">
      <c r="A1002" t="s">
        <v>1618</v>
      </c>
      <c r="B1002" s="2">
        <v>1000000000</v>
      </c>
      <c r="C1002" s="1">
        <v>44412</v>
      </c>
      <c r="D1002" t="s">
        <v>27</v>
      </c>
      <c r="E1002" t="s">
        <v>1619</v>
      </c>
      <c r="F1002" t="s">
        <v>19</v>
      </c>
      <c r="G1002" t="s">
        <v>20</v>
      </c>
      <c r="H1002" s="3">
        <v>2018</v>
      </c>
      <c r="I1002" s="7">
        <v>236000000</v>
      </c>
      <c r="J1002" t="s">
        <v>1620</v>
      </c>
    </row>
    <row r="1003" spans="1:10" x14ac:dyDescent="0.2">
      <c r="A1003" t="s">
        <v>1864</v>
      </c>
      <c r="B1003" s="2">
        <v>1000000000</v>
      </c>
      <c r="C1003" s="1">
        <v>44230</v>
      </c>
      <c r="D1003" t="s">
        <v>36</v>
      </c>
      <c r="E1003" t="s">
        <v>121</v>
      </c>
      <c r="F1003" t="s">
        <v>19</v>
      </c>
      <c r="G1003" t="s">
        <v>20</v>
      </c>
      <c r="H1003" s="3">
        <v>2008</v>
      </c>
      <c r="I1003" s="7">
        <v>264000000</v>
      </c>
      <c r="J1003" t="s">
        <v>1865</v>
      </c>
    </row>
    <row r="1004" spans="1:10" x14ac:dyDescent="0.2">
      <c r="A1004" t="s">
        <v>2395</v>
      </c>
      <c r="B1004" s="2">
        <v>1000000000</v>
      </c>
      <c r="C1004" s="1">
        <v>41880</v>
      </c>
      <c r="D1004" t="s">
        <v>23</v>
      </c>
      <c r="E1004" t="s">
        <v>468</v>
      </c>
      <c r="F1004" t="s">
        <v>19</v>
      </c>
      <c r="G1004" t="s">
        <v>20</v>
      </c>
      <c r="H1004" s="3">
        <v>2010</v>
      </c>
      <c r="I1004" s="7">
        <v>336000000</v>
      </c>
      <c r="J1004" t="s">
        <v>2396</v>
      </c>
    </row>
    <row r="1005" spans="1:10" x14ac:dyDescent="0.2">
      <c r="A1005" t="s">
        <v>1897</v>
      </c>
      <c r="B1005" s="2">
        <v>1000000000</v>
      </c>
      <c r="C1005" s="1">
        <v>43815</v>
      </c>
      <c r="D1005" t="s">
        <v>27</v>
      </c>
      <c r="E1005" t="s">
        <v>1898</v>
      </c>
      <c r="F1005" t="s">
        <v>13</v>
      </c>
      <c r="G1005" t="s">
        <v>14</v>
      </c>
      <c r="H1005" s="3">
        <v>2014</v>
      </c>
      <c r="I1005" s="7">
        <v>396000000</v>
      </c>
      <c r="J1005" t="s">
        <v>1899</v>
      </c>
    </row>
    <row r="1006" spans="1:10" x14ac:dyDescent="0.2">
      <c r="A1006" t="s">
        <v>2397</v>
      </c>
      <c r="B1006" s="2">
        <v>1000000000</v>
      </c>
      <c r="C1006" s="1">
        <v>44321</v>
      </c>
      <c r="D1006" t="s">
        <v>11</v>
      </c>
      <c r="E1006" t="s">
        <v>282</v>
      </c>
      <c r="F1006" t="s">
        <v>230</v>
      </c>
      <c r="G1006" t="s">
        <v>20</v>
      </c>
      <c r="H1006" s="3">
        <v>2016</v>
      </c>
      <c r="I1006" s="7">
        <v>235000000</v>
      </c>
      <c r="J1006" t="s">
        <v>2398</v>
      </c>
    </row>
    <row r="1007" spans="1:10" x14ac:dyDescent="0.2">
      <c r="A1007" t="s">
        <v>2399</v>
      </c>
      <c r="B1007" s="2">
        <v>1000000000</v>
      </c>
      <c r="C1007" s="1">
        <v>43398</v>
      </c>
      <c r="D1007" t="s">
        <v>124</v>
      </c>
      <c r="E1007" t="s">
        <v>12</v>
      </c>
      <c r="F1007" t="s">
        <v>13</v>
      </c>
      <c r="G1007" t="s">
        <v>14</v>
      </c>
      <c r="H1007" s="3">
        <v>2015</v>
      </c>
      <c r="I1007" s="7">
        <v>623000000</v>
      </c>
      <c r="J1007" t="s">
        <v>2400</v>
      </c>
    </row>
    <row r="1008" spans="1:10" x14ac:dyDescent="0.2">
      <c r="A1008" t="s">
        <v>2401</v>
      </c>
      <c r="B1008" s="2">
        <v>1000000000</v>
      </c>
      <c r="C1008" s="1">
        <v>44502</v>
      </c>
      <c r="D1008" t="s">
        <v>36</v>
      </c>
      <c r="E1008" t="s">
        <v>77</v>
      </c>
      <c r="F1008" t="s">
        <v>13</v>
      </c>
      <c r="G1008" t="s">
        <v>14</v>
      </c>
      <c r="H1008" s="3">
        <v>2015</v>
      </c>
      <c r="I1008" s="7">
        <v>151000000</v>
      </c>
      <c r="J1008" t="s">
        <v>2402</v>
      </c>
    </row>
    <row r="1009" spans="1:10" x14ac:dyDescent="0.2">
      <c r="A1009" t="s">
        <v>1963</v>
      </c>
      <c r="B1009" s="2">
        <v>1000000000</v>
      </c>
      <c r="C1009" s="1">
        <v>44530</v>
      </c>
      <c r="D1009" t="s">
        <v>27</v>
      </c>
      <c r="E1009" t="s">
        <v>42</v>
      </c>
      <c r="F1009" t="s">
        <v>43</v>
      </c>
      <c r="G1009" t="s">
        <v>33</v>
      </c>
      <c r="H1009" s="3">
        <v>2018</v>
      </c>
      <c r="I1009" s="7">
        <v>90000000</v>
      </c>
      <c r="J1009" t="s">
        <v>1964</v>
      </c>
    </row>
    <row r="1010" spans="1:10" x14ac:dyDescent="0.2">
      <c r="A1010" t="s">
        <v>1764</v>
      </c>
      <c r="B1010" s="2">
        <v>1000000000</v>
      </c>
      <c r="C1010" s="1">
        <v>43788</v>
      </c>
      <c r="D1010" t="s">
        <v>17</v>
      </c>
      <c r="E1010" t="s">
        <v>101</v>
      </c>
      <c r="F1010" t="s">
        <v>19</v>
      </c>
      <c r="G1010" t="s">
        <v>20</v>
      </c>
      <c r="H1010" s="3">
        <v>2015</v>
      </c>
      <c r="I1010" s="7">
        <v>610000000</v>
      </c>
      <c r="J1010" t="s">
        <v>1336</v>
      </c>
    </row>
    <row r="1011" spans="1:10" x14ac:dyDescent="0.2">
      <c r="A1011" t="s">
        <v>2403</v>
      </c>
      <c r="B1011" s="2">
        <v>1000000000</v>
      </c>
      <c r="C1011" s="1">
        <v>44298</v>
      </c>
      <c r="D1011" t="s">
        <v>23</v>
      </c>
      <c r="E1011" t="s">
        <v>820</v>
      </c>
      <c r="F1011" t="s">
        <v>19</v>
      </c>
      <c r="G1011" t="s">
        <v>20</v>
      </c>
      <c r="H1011" s="3">
        <v>2012</v>
      </c>
      <c r="I1011" s="7">
        <v>257000000</v>
      </c>
      <c r="J1011" t="s">
        <v>2404</v>
      </c>
    </row>
    <row r="1012" spans="1:10" x14ac:dyDescent="0.2">
      <c r="A1012" t="s">
        <v>2405</v>
      </c>
      <c r="B1012" s="2">
        <v>1000000000</v>
      </c>
      <c r="C1012" s="1">
        <v>44349</v>
      </c>
      <c r="D1012" t="s">
        <v>97</v>
      </c>
      <c r="E1012" t="s">
        <v>101</v>
      </c>
      <c r="F1012" t="s">
        <v>19</v>
      </c>
      <c r="G1012" t="s">
        <v>20</v>
      </c>
      <c r="H1012" s="3">
        <v>1993</v>
      </c>
      <c r="I1012" s="7">
        <v>210000000</v>
      </c>
      <c r="J1012" t="s">
        <v>2406</v>
      </c>
    </row>
    <row r="1013" spans="1:10" x14ac:dyDescent="0.2">
      <c r="A1013" t="s">
        <v>2407</v>
      </c>
      <c r="B1013" s="2">
        <v>1000000000</v>
      </c>
      <c r="C1013" s="1">
        <v>44529</v>
      </c>
      <c r="D1013" t="s">
        <v>27</v>
      </c>
      <c r="E1013" t="s">
        <v>42</v>
      </c>
      <c r="F1013" t="s">
        <v>43</v>
      </c>
      <c r="G1013" t="s">
        <v>33</v>
      </c>
      <c r="H1013" s="3">
        <v>2014</v>
      </c>
      <c r="I1013" s="7">
        <v>403000000</v>
      </c>
      <c r="J1013" t="s">
        <v>2408</v>
      </c>
    </row>
    <row r="1014" spans="1:10" x14ac:dyDescent="0.2">
      <c r="A1014" t="s">
        <v>2409</v>
      </c>
      <c r="B1014" s="2">
        <v>1000000000</v>
      </c>
      <c r="C1014" s="1">
        <v>44614</v>
      </c>
      <c r="D1014" t="s">
        <v>36</v>
      </c>
      <c r="E1014" t="s">
        <v>101</v>
      </c>
      <c r="F1014" t="s">
        <v>19</v>
      </c>
      <c r="G1014" t="s">
        <v>20</v>
      </c>
      <c r="H1014" s="3">
        <v>2015</v>
      </c>
      <c r="I1014" s="7">
        <v>181000000</v>
      </c>
      <c r="J1014" t="s">
        <v>2410</v>
      </c>
    </row>
    <row r="1015" spans="1:10" x14ac:dyDescent="0.2">
      <c r="A1015" t="s">
        <v>1727</v>
      </c>
      <c r="B1015" s="2">
        <v>1000000000</v>
      </c>
      <c r="C1015" s="1">
        <v>43580</v>
      </c>
      <c r="D1015" t="s">
        <v>201</v>
      </c>
      <c r="E1015" t="s">
        <v>298</v>
      </c>
      <c r="F1015" t="s">
        <v>13</v>
      </c>
      <c r="G1015" t="s">
        <v>14</v>
      </c>
      <c r="H1015" s="3">
        <v>2013</v>
      </c>
      <c r="I1015" s="7">
        <v>252000000</v>
      </c>
      <c r="J1015" t="s">
        <v>1728</v>
      </c>
    </row>
    <row r="1016" spans="1:10" x14ac:dyDescent="0.2">
      <c r="A1016" t="s">
        <v>2411</v>
      </c>
      <c r="B1016" s="2">
        <v>1000000000</v>
      </c>
      <c r="C1016" s="1">
        <v>44363</v>
      </c>
      <c r="D1016" t="s">
        <v>11</v>
      </c>
      <c r="E1016" t="s">
        <v>42</v>
      </c>
      <c r="F1016" t="s">
        <v>43</v>
      </c>
      <c r="G1016" t="s">
        <v>33</v>
      </c>
      <c r="H1016" s="3">
        <v>2014</v>
      </c>
      <c r="I1016" s="7">
        <v>120000000</v>
      </c>
      <c r="J1016" t="s">
        <v>2412</v>
      </c>
    </row>
    <row r="1017" spans="1:10" x14ac:dyDescent="0.2">
      <c r="A1017" t="s">
        <v>1765</v>
      </c>
      <c r="B1017" s="2">
        <v>1000000000</v>
      </c>
      <c r="C1017" s="1">
        <v>44573</v>
      </c>
      <c r="D1017" t="s">
        <v>156</v>
      </c>
      <c r="E1017" t="s">
        <v>1766</v>
      </c>
      <c r="F1017" t="s">
        <v>1147</v>
      </c>
      <c r="G1017" t="s">
        <v>33</v>
      </c>
      <c r="H1017" s="3">
        <v>2015</v>
      </c>
      <c r="I1017" s="7">
        <v>408000000</v>
      </c>
      <c r="J1017" t="s">
        <v>1767</v>
      </c>
    </row>
    <row r="1018" spans="1:10" x14ac:dyDescent="0.2">
      <c r="A1018" t="s">
        <v>2413</v>
      </c>
      <c r="B1018" s="2">
        <v>1000000000</v>
      </c>
      <c r="C1018" s="1">
        <v>43383</v>
      </c>
      <c r="D1018" t="s">
        <v>27</v>
      </c>
      <c r="E1018" t="s">
        <v>2321</v>
      </c>
      <c r="F1018" t="s">
        <v>19</v>
      </c>
      <c r="G1018" t="s">
        <v>20</v>
      </c>
      <c r="H1018" s="3">
        <v>2011</v>
      </c>
      <c r="I1018" s="7">
        <v>51000000</v>
      </c>
      <c r="J1018" t="s">
        <v>2414</v>
      </c>
    </row>
    <row r="1019" spans="1:10" x14ac:dyDescent="0.2">
      <c r="A1019" t="s">
        <v>2415</v>
      </c>
      <c r="B1019" s="2">
        <v>1000000000</v>
      </c>
      <c r="C1019" s="1">
        <v>44469</v>
      </c>
      <c r="D1019" t="s">
        <v>97</v>
      </c>
      <c r="E1019" t="s">
        <v>101</v>
      </c>
      <c r="F1019" t="s">
        <v>19</v>
      </c>
      <c r="G1019" t="s">
        <v>20</v>
      </c>
      <c r="H1019" s="3">
        <v>2014</v>
      </c>
      <c r="I1019" s="7">
        <v>156000000</v>
      </c>
      <c r="J1019" t="s">
        <v>2416</v>
      </c>
    </row>
    <row r="1020" spans="1:10" x14ac:dyDescent="0.2">
      <c r="A1020" t="s">
        <v>1693</v>
      </c>
      <c r="B1020" s="2">
        <v>1000000000</v>
      </c>
      <c r="C1020" s="1">
        <v>44606</v>
      </c>
      <c r="D1020" t="s">
        <v>213</v>
      </c>
      <c r="E1020" t="s">
        <v>42</v>
      </c>
      <c r="F1020" t="s">
        <v>43</v>
      </c>
      <c r="G1020" t="s">
        <v>33</v>
      </c>
      <c r="H1020" s="3">
        <v>2017</v>
      </c>
      <c r="I1020" s="7">
        <v>202000000</v>
      </c>
      <c r="J1020" t="s">
        <v>1694</v>
      </c>
    </row>
    <row r="1021" spans="1:10" x14ac:dyDescent="0.2">
      <c r="A1021" t="s">
        <v>2417</v>
      </c>
      <c r="B1021" s="2">
        <v>1000000000</v>
      </c>
      <c r="C1021" s="1">
        <v>44460</v>
      </c>
      <c r="D1021" t="s">
        <v>27</v>
      </c>
      <c r="E1021" t="s">
        <v>42</v>
      </c>
      <c r="F1021" t="s">
        <v>43</v>
      </c>
      <c r="G1021" t="s">
        <v>33</v>
      </c>
      <c r="H1021" s="3">
        <v>2016</v>
      </c>
      <c r="I1021" s="7">
        <v>271000000</v>
      </c>
      <c r="J1021" t="s">
        <v>2418</v>
      </c>
    </row>
    <row r="1022" spans="1:10" x14ac:dyDescent="0.2">
      <c r="A1022" t="s">
        <v>1586</v>
      </c>
      <c r="B1022" s="2">
        <v>1000000000</v>
      </c>
      <c r="C1022" s="1">
        <v>44027</v>
      </c>
      <c r="D1022" t="s">
        <v>27</v>
      </c>
      <c r="E1022" t="s">
        <v>101</v>
      </c>
      <c r="F1022" t="s">
        <v>19</v>
      </c>
      <c r="G1022" t="s">
        <v>20</v>
      </c>
      <c r="H1022" s="3">
        <v>2014</v>
      </c>
      <c r="I1022" s="7">
        <v>660000000</v>
      </c>
      <c r="J1022" t="s">
        <v>1587</v>
      </c>
    </row>
    <row r="1023" spans="1:10" x14ac:dyDescent="0.2">
      <c r="A1023" t="s">
        <v>1880</v>
      </c>
      <c r="B1023" s="2">
        <v>1000000000</v>
      </c>
      <c r="C1023" s="1">
        <v>43358</v>
      </c>
      <c r="D1023" t="s">
        <v>133</v>
      </c>
      <c r="E1023" t="s">
        <v>77</v>
      </c>
      <c r="F1023" t="s">
        <v>13</v>
      </c>
      <c r="G1023" t="s">
        <v>14</v>
      </c>
      <c r="H1023" s="3">
        <v>2011</v>
      </c>
      <c r="I1023" s="7">
        <v>875000000</v>
      </c>
      <c r="J1023" t="s">
        <v>1881</v>
      </c>
    </row>
    <row r="1024" spans="1:10" x14ac:dyDescent="0.2">
      <c r="A1024" t="s">
        <v>1546</v>
      </c>
      <c r="B1024" s="2">
        <v>1000000000</v>
      </c>
      <c r="C1024" s="1">
        <v>44545</v>
      </c>
      <c r="D1024" t="s">
        <v>701</v>
      </c>
      <c r="E1024" t="s">
        <v>369</v>
      </c>
      <c r="F1024" t="s">
        <v>13</v>
      </c>
      <c r="G1024" t="s">
        <v>14</v>
      </c>
      <c r="H1024" s="3">
        <v>2016</v>
      </c>
      <c r="I1024" s="7">
        <v>171000000</v>
      </c>
      <c r="J1024" t="s">
        <v>1547</v>
      </c>
    </row>
    <row r="1025" spans="1:10" x14ac:dyDescent="0.2">
      <c r="A1025" t="s">
        <v>1548</v>
      </c>
      <c r="B1025" s="2">
        <v>1000000000</v>
      </c>
      <c r="C1025" s="1">
        <v>44221</v>
      </c>
      <c r="D1025" t="s">
        <v>46</v>
      </c>
      <c r="E1025" t="s">
        <v>12</v>
      </c>
      <c r="F1025" t="s">
        <v>13</v>
      </c>
      <c r="G1025" t="s">
        <v>14</v>
      </c>
      <c r="H1025" s="3">
        <v>2016</v>
      </c>
      <c r="I1025" s="7">
        <v>154000000</v>
      </c>
      <c r="J1025" t="s">
        <v>1549</v>
      </c>
    </row>
    <row r="1026" spans="1:10" x14ac:dyDescent="0.2">
      <c r="A1026" t="s">
        <v>2419</v>
      </c>
      <c r="B1026" s="2">
        <v>1000000000</v>
      </c>
      <c r="C1026" s="1">
        <v>44411</v>
      </c>
      <c r="D1026" t="s">
        <v>11</v>
      </c>
      <c r="E1026" t="s">
        <v>420</v>
      </c>
      <c r="F1026" t="s">
        <v>421</v>
      </c>
      <c r="G1026" t="s">
        <v>413</v>
      </c>
      <c r="H1026" s="3">
        <v>2007</v>
      </c>
      <c r="I1026" s="7">
        <v>237000000</v>
      </c>
      <c r="J1026" t="s">
        <v>2420</v>
      </c>
    </row>
    <row r="1027" spans="1:10" x14ac:dyDescent="0.2">
      <c r="A1027" t="s">
        <v>1729</v>
      </c>
      <c r="B1027" s="2">
        <v>1000000000</v>
      </c>
      <c r="C1027" s="1">
        <v>43300</v>
      </c>
      <c r="D1027" t="s">
        <v>11</v>
      </c>
      <c r="E1027" t="s">
        <v>12</v>
      </c>
      <c r="F1027" t="s">
        <v>13</v>
      </c>
      <c r="G1027" t="s">
        <v>14</v>
      </c>
      <c r="H1027" s="3">
        <v>2012</v>
      </c>
      <c r="I1027" s="7">
        <v>361000000</v>
      </c>
      <c r="J1027" t="s">
        <v>1730</v>
      </c>
    </row>
    <row r="1028" spans="1:10" x14ac:dyDescent="0.2">
      <c r="A1028" t="s">
        <v>1866</v>
      </c>
      <c r="B1028" s="2">
        <v>1000000000</v>
      </c>
      <c r="C1028" s="1">
        <v>44417</v>
      </c>
      <c r="D1028" t="s">
        <v>68</v>
      </c>
      <c r="E1028" t="s">
        <v>219</v>
      </c>
      <c r="F1028" t="s">
        <v>70</v>
      </c>
      <c r="G1028" t="s">
        <v>14</v>
      </c>
      <c r="H1028" s="3">
        <v>2015</v>
      </c>
      <c r="I1028" s="7">
        <v>194000000</v>
      </c>
      <c r="J1028" t="s">
        <v>1837</v>
      </c>
    </row>
    <row r="1029" spans="1:10" x14ac:dyDescent="0.2">
      <c r="A1029" t="s">
        <v>2421</v>
      </c>
      <c r="B1029" s="2">
        <v>1000000000</v>
      </c>
      <c r="C1029" s="1">
        <v>44503</v>
      </c>
      <c r="D1029" t="s">
        <v>36</v>
      </c>
      <c r="E1029" t="s">
        <v>590</v>
      </c>
      <c r="F1029" t="s">
        <v>19</v>
      </c>
      <c r="G1029" t="s">
        <v>20</v>
      </c>
      <c r="H1029" s="3">
        <v>2009</v>
      </c>
      <c r="I1029" s="7">
        <v>163000000</v>
      </c>
      <c r="J1029" t="s">
        <v>2422</v>
      </c>
    </row>
    <row r="1030" spans="1:10" x14ac:dyDescent="0.2">
      <c r="A1030" t="s">
        <v>1550</v>
      </c>
      <c r="B1030" s="2">
        <v>1000000000</v>
      </c>
      <c r="C1030" s="1">
        <v>44322</v>
      </c>
      <c r="D1030" t="s">
        <v>97</v>
      </c>
      <c r="E1030" t="s">
        <v>298</v>
      </c>
      <c r="F1030" t="s">
        <v>13</v>
      </c>
      <c r="G1030" t="s">
        <v>14</v>
      </c>
      <c r="H1030" s="3">
        <v>2015</v>
      </c>
      <c r="I1030" s="7">
        <v>188000000</v>
      </c>
      <c r="J1030" t="s">
        <v>1551</v>
      </c>
    </row>
    <row r="1031" spans="1:10" x14ac:dyDescent="0.2">
      <c r="A1031" t="s">
        <v>1552</v>
      </c>
      <c r="B1031" s="2">
        <v>1000000000</v>
      </c>
      <c r="C1031" s="1">
        <v>44315</v>
      </c>
      <c r="D1031" t="s">
        <v>11</v>
      </c>
      <c r="E1031" t="s">
        <v>233</v>
      </c>
      <c r="F1031" t="s">
        <v>19</v>
      </c>
      <c r="G1031" t="s">
        <v>20</v>
      </c>
      <c r="H1031" s="3">
        <v>2011</v>
      </c>
      <c r="I1031" s="7">
        <v>352000000</v>
      </c>
      <c r="J1031" t="s">
        <v>1553</v>
      </c>
    </row>
    <row r="1032" spans="1:10" x14ac:dyDescent="0.2">
      <c r="A1032" t="s">
        <v>2423</v>
      </c>
      <c r="B1032" s="2">
        <v>1000000000</v>
      </c>
      <c r="C1032" s="1">
        <v>44468</v>
      </c>
      <c r="D1032" t="s">
        <v>68</v>
      </c>
      <c r="E1032" t="s">
        <v>69</v>
      </c>
      <c r="F1032" t="s">
        <v>70</v>
      </c>
      <c r="G1032" t="s">
        <v>14</v>
      </c>
      <c r="H1032" s="3">
        <v>2014</v>
      </c>
      <c r="I1032" s="7">
        <v>292000000</v>
      </c>
      <c r="J1032" t="s">
        <v>2424</v>
      </c>
    </row>
    <row r="1033" spans="1:10" x14ac:dyDescent="0.2">
      <c r="A1033" t="s">
        <v>1703</v>
      </c>
      <c r="B1033" s="2">
        <v>1000000000</v>
      </c>
      <c r="C1033" s="1">
        <v>39265</v>
      </c>
      <c r="D1033" t="s">
        <v>23</v>
      </c>
      <c r="E1033" t="s">
        <v>1704</v>
      </c>
      <c r="F1033" t="s">
        <v>316</v>
      </c>
      <c r="G1033" t="s">
        <v>33</v>
      </c>
      <c r="H1033" s="3">
        <v>2001</v>
      </c>
      <c r="I1033" s="7" t="s">
        <v>570</v>
      </c>
      <c r="J1033" t="s">
        <v>1705</v>
      </c>
    </row>
    <row r="1034" spans="1:10" x14ac:dyDescent="0.2">
      <c r="A1034" t="s">
        <v>2425</v>
      </c>
      <c r="B1034" s="2">
        <v>1000000000</v>
      </c>
      <c r="C1034" s="1">
        <v>44616</v>
      </c>
      <c r="D1034" t="s">
        <v>36</v>
      </c>
      <c r="E1034" t="s">
        <v>236</v>
      </c>
      <c r="F1034" t="s">
        <v>19</v>
      </c>
      <c r="G1034" t="s">
        <v>20</v>
      </c>
      <c r="H1034" s="3">
        <v>2008</v>
      </c>
      <c r="I1034" s="7">
        <v>585000000</v>
      </c>
      <c r="J1034" t="s">
        <v>2426</v>
      </c>
    </row>
    <row r="1035" spans="1:10" x14ac:dyDescent="0.2">
      <c r="A1035" t="s">
        <v>1554</v>
      </c>
      <c r="B1035" s="2">
        <v>1000000000</v>
      </c>
      <c r="C1035" s="1">
        <v>44175</v>
      </c>
      <c r="D1035" t="s">
        <v>201</v>
      </c>
      <c r="E1035" t="s">
        <v>1555</v>
      </c>
      <c r="F1035" t="s">
        <v>19</v>
      </c>
      <c r="G1035" t="s">
        <v>20</v>
      </c>
      <c r="H1035" s="3">
        <v>2000</v>
      </c>
      <c r="I1035" s="7">
        <v>174000000</v>
      </c>
      <c r="J1035" t="s">
        <v>1556</v>
      </c>
    </row>
    <row r="1036" spans="1:10" x14ac:dyDescent="0.2">
      <c r="A1036" t="s">
        <v>1695</v>
      </c>
      <c r="B1036" s="2">
        <v>1000000000</v>
      </c>
      <c r="C1036" s="1">
        <v>44490</v>
      </c>
      <c r="D1036" t="s">
        <v>36</v>
      </c>
      <c r="E1036" t="s">
        <v>293</v>
      </c>
      <c r="F1036" t="s">
        <v>19</v>
      </c>
      <c r="G1036" t="s">
        <v>20</v>
      </c>
      <c r="H1036" s="3">
        <v>2014</v>
      </c>
      <c r="I1036" s="7">
        <v>382000000</v>
      </c>
      <c r="J1036" t="s">
        <v>1696</v>
      </c>
    </row>
    <row r="1037" spans="1:10" x14ac:dyDescent="0.2">
      <c r="A1037" t="s">
        <v>2427</v>
      </c>
      <c r="B1037" s="2">
        <v>1000000000</v>
      </c>
      <c r="C1037" s="1">
        <v>44334</v>
      </c>
      <c r="D1037" t="s">
        <v>27</v>
      </c>
      <c r="E1037" t="s">
        <v>101</v>
      </c>
      <c r="F1037" t="s">
        <v>19</v>
      </c>
      <c r="G1037" t="s">
        <v>20</v>
      </c>
      <c r="H1037" s="3">
        <v>2016</v>
      </c>
      <c r="I1037" s="7">
        <v>128000000</v>
      </c>
      <c r="J1037" t="s">
        <v>2428</v>
      </c>
    </row>
    <row r="1038" spans="1:10" x14ac:dyDescent="0.2">
      <c r="A1038" t="s">
        <v>2429</v>
      </c>
      <c r="B1038" s="2">
        <v>1000000000</v>
      </c>
      <c r="C1038" s="1">
        <v>44376</v>
      </c>
      <c r="D1038" t="s">
        <v>36</v>
      </c>
      <c r="E1038" t="s">
        <v>229</v>
      </c>
      <c r="F1038" t="s">
        <v>230</v>
      </c>
      <c r="G1038" t="s">
        <v>20</v>
      </c>
      <c r="H1038" s="3">
        <v>2010</v>
      </c>
      <c r="I1038" s="7">
        <v>217000000</v>
      </c>
      <c r="J1038" t="s">
        <v>2430</v>
      </c>
    </row>
    <row r="1039" spans="1:10" x14ac:dyDescent="0.2">
      <c r="A1039" t="s">
        <v>2431</v>
      </c>
      <c r="B1039" s="2">
        <v>1000000000</v>
      </c>
      <c r="C1039" s="1">
        <v>44551</v>
      </c>
      <c r="D1039" t="s">
        <v>156</v>
      </c>
      <c r="E1039" t="s">
        <v>31</v>
      </c>
      <c r="F1039" t="s">
        <v>32</v>
      </c>
      <c r="G1039" t="s">
        <v>33</v>
      </c>
      <c r="H1039" s="3">
        <v>2018</v>
      </c>
      <c r="I1039" s="7">
        <v>516000000</v>
      </c>
      <c r="J1039" t="s">
        <v>2432</v>
      </c>
    </row>
    <row r="1040" spans="1:10" x14ac:dyDescent="0.2">
      <c r="A1040" t="s">
        <v>2433</v>
      </c>
      <c r="B1040" s="2">
        <v>1000000000</v>
      </c>
      <c r="C1040" s="1">
        <v>42228</v>
      </c>
      <c r="D1040" t="s">
        <v>36</v>
      </c>
      <c r="E1040" t="s">
        <v>1734</v>
      </c>
      <c r="F1040" t="s">
        <v>19</v>
      </c>
      <c r="G1040" t="s">
        <v>20</v>
      </c>
      <c r="H1040" s="3">
        <v>2011</v>
      </c>
      <c r="I1040" s="7">
        <v>308000000</v>
      </c>
      <c r="J1040" t="s">
        <v>2434</v>
      </c>
    </row>
    <row r="1041" spans="1:10" x14ac:dyDescent="0.2">
      <c r="A1041" t="s">
        <v>2435</v>
      </c>
      <c r="B1041" s="2">
        <v>1000000000</v>
      </c>
      <c r="C1041" s="1">
        <v>43592</v>
      </c>
      <c r="D1041" t="s">
        <v>36</v>
      </c>
      <c r="E1041" t="s">
        <v>101</v>
      </c>
      <c r="F1041" t="s">
        <v>19</v>
      </c>
      <c r="G1041" t="s">
        <v>20</v>
      </c>
      <c r="H1041" s="3">
        <v>2012</v>
      </c>
      <c r="I1041" s="7">
        <v>187000000</v>
      </c>
      <c r="J1041" t="s">
        <v>2436</v>
      </c>
    </row>
    <row r="1042" spans="1:10" x14ac:dyDescent="0.2">
      <c r="A1042" t="s">
        <v>1557</v>
      </c>
      <c r="B1042" s="2">
        <v>1000000000</v>
      </c>
      <c r="C1042" s="1">
        <v>43299</v>
      </c>
      <c r="D1042" t="s">
        <v>213</v>
      </c>
      <c r="E1042" t="s">
        <v>298</v>
      </c>
      <c r="F1042" t="s">
        <v>13</v>
      </c>
      <c r="G1042" t="s">
        <v>14</v>
      </c>
      <c r="H1042" s="3">
        <v>2009</v>
      </c>
      <c r="I1042" s="7">
        <v>369000000</v>
      </c>
      <c r="J1042" t="s">
        <v>1558</v>
      </c>
    </row>
    <row r="1043" spans="1:10" x14ac:dyDescent="0.2">
      <c r="A1043" t="s">
        <v>2437</v>
      </c>
      <c r="B1043" s="2">
        <v>1000000000</v>
      </c>
      <c r="C1043" s="1">
        <v>44600</v>
      </c>
      <c r="D1043" t="s">
        <v>36</v>
      </c>
      <c r="E1043" t="s">
        <v>28</v>
      </c>
      <c r="F1043" t="s">
        <v>19</v>
      </c>
      <c r="G1043" t="s">
        <v>20</v>
      </c>
      <c r="H1043" s="3">
        <v>2019</v>
      </c>
      <c r="I1043" s="7">
        <v>70000000</v>
      </c>
      <c r="J1043" t="s">
        <v>2438</v>
      </c>
    </row>
    <row r="1044" spans="1:10" x14ac:dyDescent="0.2">
      <c r="A1044" t="s">
        <v>1559</v>
      </c>
      <c r="B1044" s="2">
        <v>1000000000</v>
      </c>
      <c r="C1044" s="1">
        <v>44245</v>
      </c>
      <c r="D1044" t="s">
        <v>27</v>
      </c>
      <c r="E1044" t="s">
        <v>130</v>
      </c>
      <c r="F1044" t="s">
        <v>13</v>
      </c>
      <c r="G1044" t="s">
        <v>14</v>
      </c>
      <c r="H1044" s="3">
        <v>2016</v>
      </c>
      <c r="I1044" s="7">
        <v>230000000</v>
      </c>
      <c r="J1044" t="s">
        <v>1560</v>
      </c>
    </row>
    <row r="1045" spans="1:10" x14ac:dyDescent="0.2">
      <c r="A1045" t="s">
        <v>2439</v>
      </c>
      <c r="B1045" s="2">
        <v>1000000000</v>
      </c>
      <c r="C1045" s="1">
        <v>44482</v>
      </c>
      <c r="D1045" t="s">
        <v>36</v>
      </c>
      <c r="E1045" t="s">
        <v>28</v>
      </c>
      <c r="F1045" t="s">
        <v>19</v>
      </c>
      <c r="G1045" t="s">
        <v>20</v>
      </c>
      <c r="H1045" s="3">
        <v>2017</v>
      </c>
      <c r="I1045" s="7">
        <v>200000000</v>
      </c>
      <c r="J1045" t="s">
        <v>2440</v>
      </c>
    </row>
    <row r="1046" spans="1:10" x14ac:dyDescent="0.2">
      <c r="A1046" t="s">
        <v>2441</v>
      </c>
      <c r="B1046" s="2">
        <v>1000000000</v>
      </c>
      <c r="C1046" s="1">
        <v>43047</v>
      </c>
      <c r="D1046" t="s">
        <v>27</v>
      </c>
      <c r="F1046" t="s">
        <v>177</v>
      </c>
      <c r="G1046" t="s">
        <v>14</v>
      </c>
      <c r="H1046" s="3">
        <v>2013</v>
      </c>
      <c r="I1046" s="7">
        <v>871000000</v>
      </c>
      <c r="J1046" t="s">
        <v>2442</v>
      </c>
    </row>
    <row r="1047" spans="1:10" x14ac:dyDescent="0.2">
      <c r="A1047" t="s">
        <v>2443</v>
      </c>
      <c r="B1047" s="2">
        <v>1000000000</v>
      </c>
      <c r="C1047" s="1">
        <v>42289</v>
      </c>
      <c r="D1047" t="s">
        <v>23</v>
      </c>
      <c r="E1047" t="s">
        <v>12</v>
      </c>
      <c r="F1047" t="s">
        <v>13</v>
      </c>
      <c r="G1047" t="s">
        <v>14</v>
      </c>
      <c r="H1047" s="3">
        <v>2009</v>
      </c>
      <c r="I1047" s="7">
        <v>330000000</v>
      </c>
      <c r="J1047" t="s">
        <v>2444</v>
      </c>
    </row>
    <row r="1048" spans="1:10" x14ac:dyDescent="0.2">
      <c r="A1048" t="s">
        <v>1867</v>
      </c>
      <c r="B1048" s="2">
        <v>1000000000</v>
      </c>
      <c r="C1048" s="1">
        <v>44005</v>
      </c>
      <c r="D1048" t="s">
        <v>36</v>
      </c>
      <c r="E1048" t="s">
        <v>590</v>
      </c>
      <c r="F1048" t="s">
        <v>591</v>
      </c>
      <c r="G1048" t="s">
        <v>33</v>
      </c>
      <c r="H1048" s="3">
        <v>1999</v>
      </c>
      <c r="I1048" s="7">
        <v>9000000</v>
      </c>
      <c r="J1048" t="s">
        <v>1868</v>
      </c>
    </row>
    <row r="1049" spans="1:10" x14ac:dyDescent="0.2">
      <c r="A1049" t="s">
        <v>2445</v>
      </c>
      <c r="B1049" s="2">
        <v>1000000000</v>
      </c>
      <c r="C1049" s="1">
        <v>44510</v>
      </c>
      <c r="D1049" t="s">
        <v>27</v>
      </c>
      <c r="E1049" t="s">
        <v>101</v>
      </c>
      <c r="F1049" t="s">
        <v>19</v>
      </c>
      <c r="G1049" t="s">
        <v>20</v>
      </c>
      <c r="H1049" s="3">
        <v>2018</v>
      </c>
      <c r="I1049" s="7">
        <v>131000000</v>
      </c>
      <c r="J1049" t="s">
        <v>2446</v>
      </c>
    </row>
    <row r="1050" spans="1:10" x14ac:dyDescent="0.2">
      <c r="A1050" t="s">
        <v>1561</v>
      </c>
      <c r="B1050" s="2">
        <v>1000000000</v>
      </c>
      <c r="C1050" s="1">
        <v>43198</v>
      </c>
      <c r="D1050" t="s">
        <v>36</v>
      </c>
      <c r="E1050" t="s">
        <v>369</v>
      </c>
      <c r="F1050" t="s">
        <v>13</v>
      </c>
      <c r="G1050" t="s">
        <v>14</v>
      </c>
      <c r="H1050" s="3">
        <v>2013</v>
      </c>
      <c r="I1050" s="7">
        <v>307000000</v>
      </c>
      <c r="J1050" t="s">
        <v>1562</v>
      </c>
    </row>
    <row r="1051" spans="1:10" x14ac:dyDescent="0.2">
      <c r="A1051" t="s">
        <v>2447</v>
      </c>
      <c r="B1051" s="2">
        <v>1000000000</v>
      </c>
      <c r="C1051" s="1">
        <v>44453</v>
      </c>
      <c r="D1051" t="s">
        <v>27</v>
      </c>
      <c r="E1051" t="s">
        <v>73</v>
      </c>
      <c r="F1051" t="s">
        <v>74</v>
      </c>
      <c r="G1051" t="s">
        <v>14</v>
      </c>
      <c r="H1051" s="3">
        <v>2014</v>
      </c>
      <c r="I1051" s="7">
        <v>215000000</v>
      </c>
      <c r="J1051" t="s">
        <v>2448</v>
      </c>
    </row>
    <row r="1052" spans="1:10" x14ac:dyDescent="0.2">
      <c r="A1052" t="s">
        <v>2449</v>
      </c>
      <c r="B1052" s="2">
        <v>1000000000</v>
      </c>
      <c r="C1052" s="1">
        <v>44348</v>
      </c>
      <c r="D1052" t="s">
        <v>36</v>
      </c>
      <c r="E1052" t="s">
        <v>77</v>
      </c>
      <c r="F1052" t="s">
        <v>13</v>
      </c>
      <c r="G1052" t="s">
        <v>14</v>
      </c>
      <c r="H1052" s="3">
        <v>2015</v>
      </c>
      <c r="I1052" s="7">
        <v>200000000</v>
      </c>
      <c r="J1052" t="s">
        <v>2450</v>
      </c>
    </row>
    <row r="1053" spans="1:10" x14ac:dyDescent="0.2">
      <c r="A1053" t="s">
        <v>1563</v>
      </c>
      <c r="B1053" s="2">
        <v>1000000000</v>
      </c>
      <c r="C1053" s="1">
        <v>44389</v>
      </c>
      <c r="D1053" t="s">
        <v>27</v>
      </c>
      <c r="E1053" t="s">
        <v>12</v>
      </c>
      <c r="F1053" t="s">
        <v>13</v>
      </c>
      <c r="G1053" t="s">
        <v>14</v>
      </c>
      <c r="H1053" s="3">
        <v>2020</v>
      </c>
      <c r="I1053" s="7" t="s">
        <v>570</v>
      </c>
      <c r="J1053" t="s">
        <v>1564</v>
      </c>
    </row>
    <row r="1054" spans="1:10" x14ac:dyDescent="0.2">
      <c r="A1054" t="s">
        <v>1565</v>
      </c>
      <c r="B1054" s="2">
        <v>1000000000</v>
      </c>
      <c r="C1054" s="1">
        <v>44362</v>
      </c>
      <c r="D1054" t="s">
        <v>36</v>
      </c>
      <c r="E1054" t="s">
        <v>24</v>
      </c>
      <c r="F1054" t="s">
        <v>13</v>
      </c>
      <c r="G1054" t="s">
        <v>14</v>
      </c>
      <c r="H1054" s="3">
        <v>2015</v>
      </c>
      <c r="I1054" s="7">
        <v>149000000</v>
      </c>
      <c r="J1054" t="s">
        <v>1566</v>
      </c>
    </row>
    <row r="1055" spans="1:10" x14ac:dyDescent="0.2">
      <c r="A1055" t="s">
        <v>1621</v>
      </c>
      <c r="B1055" s="2">
        <v>1000000000</v>
      </c>
      <c r="C1055" s="1">
        <v>43040</v>
      </c>
      <c r="D1055" t="s">
        <v>156</v>
      </c>
      <c r="E1055" t="s">
        <v>12</v>
      </c>
      <c r="F1055" t="s">
        <v>13</v>
      </c>
      <c r="G1055" t="s">
        <v>14</v>
      </c>
      <c r="H1055" s="3">
        <v>2012</v>
      </c>
      <c r="I1055" s="7">
        <v>572000000</v>
      </c>
      <c r="J1055" t="s">
        <v>1622</v>
      </c>
    </row>
    <row r="1056" spans="1:10" x14ac:dyDescent="0.2">
      <c r="A1056" t="s">
        <v>1869</v>
      </c>
      <c r="B1056" s="2">
        <v>1000000000</v>
      </c>
      <c r="C1056" s="1">
        <v>44601</v>
      </c>
      <c r="D1056" t="s">
        <v>46</v>
      </c>
      <c r="E1056" t="s">
        <v>1003</v>
      </c>
      <c r="F1056" t="s">
        <v>70</v>
      </c>
      <c r="G1056" t="s">
        <v>14</v>
      </c>
      <c r="H1056" s="3">
        <v>2012</v>
      </c>
      <c r="I1056" s="7">
        <v>573000000</v>
      </c>
      <c r="J1056" t="s">
        <v>1870</v>
      </c>
    </row>
    <row r="1057" spans="1:10" x14ac:dyDescent="0.2">
      <c r="A1057" t="s">
        <v>1713</v>
      </c>
      <c r="B1057" s="2">
        <v>1000000000</v>
      </c>
      <c r="C1057" s="1">
        <v>44362</v>
      </c>
      <c r="D1057" t="s">
        <v>97</v>
      </c>
      <c r="E1057" t="s">
        <v>369</v>
      </c>
      <c r="F1057" t="s">
        <v>13</v>
      </c>
      <c r="G1057" t="s">
        <v>14</v>
      </c>
      <c r="H1057" s="3">
        <v>2015</v>
      </c>
      <c r="I1057" s="7">
        <v>496000000</v>
      </c>
      <c r="J1057" t="s">
        <v>1714</v>
      </c>
    </row>
    <row r="1058" spans="1:10" x14ac:dyDescent="0.2">
      <c r="A1058" t="s">
        <v>2451</v>
      </c>
      <c r="B1058" s="2">
        <v>1000000000</v>
      </c>
      <c r="C1058" s="1">
        <v>42999</v>
      </c>
      <c r="D1058" t="s">
        <v>46</v>
      </c>
      <c r="E1058" t="s">
        <v>24</v>
      </c>
      <c r="F1058" t="s">
        <v>13</v>
      </c>
      <c r="G1058" t="s">
        <v>14</v>
      </c>
      <c r="H1058" s="3">
        <v>1997</v>
      </c>
      <c r="I1058" s="7">
        <v>182000000</v>
      </c>
      <c r="J1058" t="s">
        <v>2452</v>
      </c>
    </row>
    <row r="1059" spans="1:10" x14ac:dyDescent="0.2">
      <c r="A1059" t="s">
        <v>1697</v>
      </c>
      <c r="B1059" s="2">
        <v>1000000000</v>
      </c>
      <c r="C1059" s="1">
        <v>43025</v>
      </c>
      <c r="D1059" t="s">
        <v>213</v>
      </c>
      <c r="E1059" t="s">
        <v>12</v>
      </c>
      <c r="F1059" t="s">
        <v>13</v>
      </c>
      <c r="G1059" t="s">
        <v>14</v>
      </c>
      <c r="H1059" s="3">
        <v>2021</v>
      </c>
      <c r="I1059" s="7">
        <v>151000000</v>
      </c>
      <c r="J1059" t="s">
        <v>1698</v>
      </c>
    </row>
    <row r="1060" spans="1:10" x14ac:dyDescent="0.2">
      <c r="A1060" t="s">
        <v>1567</v>
      </c>
      <c r="B1060" s="2">
        <v>1000000000</v>
      </c>
      <c r="C1060" s="1">
        <v>42683</v>
      </c>
      <c r="D1060" t="s">
        <v>46</v>
      </c>
      <c r="E1060" t="s">
        <v>77</v>
      </c>
      <c r="F1060" t="s">
        <v>13</v>
      </c>
      <c r="G1060" t="s">
        <v>14</v>
      </c>
      <c r="H1060" s="3">
        <v>2005</v>
      </c>
      <c r="I1060" s="7">
        <v>800000000</v>
      </c>
      <c r="J1060" t="s">
        <v>1568</v>
      </c>
    </row>
    <row r="1061" spans="1:10" x14ac:dyDescent="0.2">
      <c r="A1061" t="s">
        <v>1623</v>
      </c>
      <c r="B1061" s="2">
        <v>1000000000</v>
      </c>
      <c r="C1061" s="1">
        <v>43363</v>
      </c>
      <c r="D1061" t="s">
        <v>49</v>
      </c>
      <c r="E1061" t="s">
        <v>12</v>
      </c>
      <c r="F1061" t="s">
        <v>13</v>
      </c>
      <c r="G1061" t="s">
        <v>14</v>
      </c>
      <c r="H1061" s="3">
        <v>2014</v>
      </c>
      <c r="I1061" s="7">
        <v>511000000</v>
      </c>
      <c r="J1061" t="s">
        <v>1624</v>
      </c>
    </row>
    <row r="1062" spans="1:10" x14ac:dyDescent="0.2">
      <c r="A1062" t="s">
        <v>1569</v>
      </c>
      <c r="B1062" s="2">
        <v>1000000000</v>
      </c>
      <c r="C1062" s="1">
        <v>43479</v>
      </c>
      <c r="D1062" t="s">
        <v>46</v>
      </c>
      <c r="E1062" t="s">
        <v>77</v>
      </c>
      <c r="F1062" t="s">
        <v>13</v>
      </c>
      <c r="G1062" t="s">
        <v>14</v>
      </c>
      <c r="H1062" s="3">
        <v>2015</v>
      </c>
      <c r="I1062" s="7">
        <v>554000000</v>
      </c>
      <c r="J1062" t="s">
        <v>1570</v>
      </c>
    </row>
    <row r="1063" spans="1:10" x14ac:dyDescent="0.2">
      <c r="A1063" t="s">
        <v>1571</v>
      </c>
      <c r="B1063" s="2">
        <v>1000000000</v>
      </c>
      <c r="C1063" s="1">
        <v>43535</v>
      </c>
      <c r="D1063" t="s">
        <v>23</v>
      </c>
      <c r="E1063" t="s">
        <v>1572</v>
      </c>
      <c r="F1063" t="s">
        <v>13</v>
      </c>
      <c r="G1063" t="s">
        <v>14</v>
      </c>
      <c r="H1063" s="3">
        <v>2017</v>
      </c>
      <c r="I1063" s="7">
        <v>658000000</v>
      </c>
      <c r="J1063" t="s">
        <v>1573</v>
      </c>
    </row>
    <row r="1064" spans="1:10" x14ac:dyDescent="0.2">
      <c r="A1064" t="s">
        <v>2453</v>
      </c>
      <c r="B1064" s="2">
        <v>1000000000</v>
      </c>
      <c r="C1064" s="1">
        <v>44536</v>
      </c>
      <c r="D1064" t="s">
        <v>36</v>
      </c>
      <c r="E1064" t="s">
        <v>101</v>
      </c>
      <c r="F1064" t="s">
        <v>19</v>
      </c>
      <c r="G1064" t="s">
        <v>20</v>
      </c>
      <c r="H1064" s="3">
        <v>2008</v>
      </c>
      <c r="I1064" s="7">
        <v>492000000</v>
      </c>
      <c r="J1064" t="s">
        <v>2454</v>
      </c>
    </row>
    <row r="1065" spans="1:10" x14ac:dyDescent="0.2">
      <c r="A1065" t="s">
        <v>1574</v>
      </c>
      <c r="B1065" s="2">
        <v>1000000000</v>
      </c>
      <c r="C1065" s="1">
        <v>43517</v>
      </c>
      <c r="D1065" t="s">
        <v>17</v>
      </c>
      <c r="E1065" t="s">
        <v>1575</v>
      </c>
      <c r="F1065" t="s">
        <v>316</v>
      </c>
      <c r="G1065" t="s">
        <v>33</v>
      </c>
      <c r="H1065" s="3">
        <v>2011</v>
      </c>
      <c r="I1065" s="7">
        <v>393000000</v>
      </c>
      <c r="J1065" t="s">
        <v>1576</v>
      </c>
    </row>
    <row r="1066" spans="1:10" x14ac:dyDescent="0.2">
      <c r="A1066" t="s">
        <v>1699</v>
      </c>
      <c r="B1066" s="2">
        <v>1000000000</v>
      </c>
      <c r="C1066" s="1">
        <v>44273</v>
      </c>
      <c r="D1066" t="s">
        <v>36</v>
      </c>
      <c r="E1066" t="s">
        <v>101</v>
      </c>
      <c r="F1066" t="s">
        <v>19</v>
      </c>
      <c r="G1066" t="s">
        <v>20</v>
      </c>
      <c r="H1066" s="3">
        <v>2011</v>
      </c>
      <c r="I1066" s="7">
        <v>436000000</v>
      </c>
      <c r="J1066" t="s">
        <v>1700</v>
      </c>
    </row>
    <row r="1067" spans="1:10" x14ac:dyDescent="0.2">
      <c r="A1067" t="s">
        <v>1768</v>
      </c>
      <c r="B1067" s="2">
        <v>1000000000</v>
      </c>
      <c r="C1067" s="1">
        <v>44497</v>
      </c>
      <c r="D1067" t="s">
        <v>52</v>
      </c>
      <c r="E1067" t="s">
        <v>516</v>
      </c>
      <c r="F1067" t="s">
        <v>19</v>
      </c>
      <c r="G1067" t="s">
        <v>20</v>
      </c>
      <c r="H1067" s="3">
        <v>2016</v>
      </c>
      <c r="I1067" s="7">
        <v>291000000</v>
      </c>
      <c r="J1067" t="s">
        <v>1769</v>
      </c>
    </row>
    <row r="1068" spans="1:10" x14ac:dyDescent="0.2">
      <c r="A1068" t="s">
        <v>1625</v>
      </c>
      <c r="B1068" s="2">
        <v>1000000000</v>
      </c>
      <c r="C1068" s="1">
        <v>44376</v>
      </c>
      <c r="D1068" t="s">
        <v>46</v>
      </c>
      <c r="E1068" t="s">
        <v>77</v>
      </c>
      <c r="F1068" t="s">
        <v>13</v>
      </c>
      <c r="G1068" t="s">
        <v>14</v>
      </c>
      <c r="H1068" s="3">
        <v>2015</v>
      </c>
      <c r="I1068" s="7">
        <v>207000000</v>
      </c>
      <c r="J1068" t="s">
        <v>1626</v>
      </c>
    </row>
    <row r="1069" spans="1:10" x14ac:dyDescent="0.2">
      <c r="A1069" t="s">
        <v>2455</v>
      </c>
      <c r="B1069" s="2">
        <v>1000000000</v>
      </c>
      <c r="C1069" s="1">
        <v>44284</v>
      </c>
      <c r="D1069" t="s">
        <v>68</v>
      </c>
      <c r="E1069" t="s">
        <v>460</v>
      </c>
      <c r="F1069" t="s">
        <v>13</v>
      </c>
      <c r="G1069" t="s">
        <v>14</v>
      </c>
      <c r="H1069" s="3">
        <v>2011</v>
      </c>
      <c r="I1069" s="7">
        <v>389000000</v>
      </c>
      <c r="J1069" t="s">
        <v>2456</v>
      </c>
    </row>
    <row r="1070" spans="1:10" x14ac:dyDescent="0.2">
      <c r="A1070" t="s">
        <v>1965</v>
      </c>
      <c r="B1070" s="2">
        <v>1000000000</v>
      </c>
      <c r="C1070" s="1">
        <v>44264</v>
      </c>
      <c r="D1070" t="s">
        <v>27</v>
      </c>
      <c r="E1070" t="s">
        <v>42</v>
      </c>
      <c r="F1070" t="s">
        <v>43</v>
      </c>
      <c r="G1070" t="s">
        <v>33</v>
      </c>
      <c r="H1070" s="3">
        <v>2016</v>
      </c>
      <c r="I1070" s="7">
        <v>202000000</v>
      </c>
      <c r="J1070" t="s">
        <v>1966</v>
      </c>
    </row>
    <row r="1071" spans="1:10" x14ac:dyDescent="0.2">
      <c r="A1071" t="s">
        <v>2457</v>
      </c>
      <c r="B1071" s="2">
        <v>1000000000</v>
      </c>
      <c r="C1071" s="1">
        <v>42915</v>
      </c>
      <c r="D1071" t="s">
        <v>23</v>
      </c>
      <c r="E1071" t="s">
        <v>77</v>
      </c>
      <c r="F1071" t="s">
        <v>13</v>
      </c>
      <c r="G1071" t="s">
        <v>14</v>
      </c>
      <c r="H1071" s="3">
        <v>2012</v>
      </c>
      <c r="I1071" s="7">
        <v>379000000</v>
      </c>
      <c r="J1071" t="s">
        <v>2458</v>
      </c>
    </row>
    <row r="1072" spans="1:10" x14ac:dyDescent="0.2">
      <c r="A1072" t="s">
        <v>2459</v>
      </c>
      <c r="B1072" s="2">
        <v>1000000000</v>
      </c>
      <c r="C1072" s="1">
        <v>42843</v>
      </c>
      <c r="D1072" t="s">
        <v>23</v>
      </c>
      <c r="E1072" t="s">
        <v>12</v>
      </c>
      <c r="F1072" t="s">
        <v>13</v>
      </c>
      <c r="G1072" t="s">
        <v>14</v>
      </c>
      <c r="H1072" s="3">
        <v>2015</v>
      </c>
      <c r="I1072" s="7">
        <v>990000000</v>
      </c>
      <c r="J1072" t="s">
        <v>2460</v>
      </c>
    </row>
    <row r="1073" spans="1:10" x14ac:dyDescent="0.2">
      <c r="A1073" t="s">
        <v>2461</v>
      </c>
      <c r="B1073" s="2">
        <v>1000000000</v>
      </c>
      <c r="C1073" s="1">
        <v>44322</v>
      </c>
      <c r="D1073" t="s">
        <v>49</v>
      </c>
      <c r="E1073" t="s">
        <v>1134</v>
      </c>
      <c r="F1073" t="s">
        <v>13</v>
      </c>
      <c r="G1073" t="s">
        <v>14</v>
      </c>
      <c r="H1073" s="3">
        <v>2018</v>
      </c>
      <c r="I1073" s="7">
        <v>80000000</v>
      </c>
      <c r="J1073" t="s">
        <v>2462</v>
      </c>
    </row>
    <row r="1074" spans="1:10" x14ac:dyDescent="0.2">
      <c r="A1074" t="s">
        <v>2463</v>
      </c>
      <c r="B1074" s="2">
        <v>1000000000</v>
      </c>
      <c r="C1074" s="1">
        <v>44488</v>
      </c>
      <c r="D1074" t="s">
        <v>27</v>
      </c>
      <c r="E1074" t="s">
        <v>42</v>
      </c>
      <c r="F1074" t="s">
        <v>43</v>
      </c>
      <c r="G1074" t="s">
        <v>33</v>
      </c>
      <c r="H1074" s="3">
        <v>2005</v>
      </c>
      <c r="I1074" s="7">
        <v>792000000</v>
      </c>
      <c r="J1074" t="s">
        <v>2464</v>
      </c>
    </row>
    <row r="1075" spans="1:10" x14ac:dyDescent="0.2">
      <c r="A1075" t="s">
        <v>2465</v>
      </c>
      <c r="B1075" s="2">
        <v>1000000000</v>
      </c>
      <c r="C1075" s="1">
        <v>44090</v>
      </c>
      <c r="D1075" t="s">
        <v>23</v>
      </c>
      <c r="E1075" t="s">
        <v>1752</v>
      </c>
      <c r="F1075" t="s">
        <v>19</v>
      </c>
      <c r="G1075" t="s">
        <v>20</v>
      </c>
      <c r="H1075" s="3">
        <v>2014</v>
      </c>
      <c r="I1075" s="7">
        <v>620000000</v>
      </c>
      <c r="J1075" t="s">
        <v>2466</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A2D2B-F86B-A948-985B-2828C5F4BE17}">
  <dimension ref="A1:E21"/>
  <sheetViews>
    <sheetView zoomScale="91" zoomScaleNormal="42" workbookViewId="0">
      <selection activeCell="K32" sqref="K32"/>
    </sheetView>
  </sheetViews>
  <sheetFormatPr baseColWidth="10" defaultRowHeight="16" x14ac:dyDescent="0.2"/>
  <cols>
    <col min="1" max="1" width="17" bestFit="1" customWidth="1"/>
    <col min="2" max="2" width="23" bestFit="1" customWidth="1"/>
    <col min="4" max="4" width="13" bestFit="1" customWidth="1"/>
    <col min="5" max="5" width="23" bestFit="1" customWidth="1"/>
    <col min="6" max="6" width="18.83203125" bestFit="1" customWidth="1"/>
    <col min="7" max="7" width="16" bestFit="1" customWidth="1"/>
    <col min="8" max="8" width="12.6640625" bestFit="1" customWidth="1"/>
    <col min="9" max="9" width="26.1640625" bestFit="1" customWidth="1"/>
    <col min="10" max="10" width="30.33203125" bestFit="1" customWidth="1"/>
    <col min="11" max="11" width="6.83203125" bestFit="1" customWidth="1"/>
    <col min="12" max="12" width="7.33203125" bestFit="1" customWidth="1"/>
    <col min="13" max="13" width="9.1640625" bestFit="1" customWidth="1"/>
    <col min="14" max="14" width="6.6640625" bestFit="1" customWidth="1"/>
    <col min="15" max="15" width="24.5" bestFit="1" customWidth="1"/>
    <col min="16" max="16" width="26" bestFit="1" customWidth="1"/>
    <col min="17" max="17" width="5.83203125" bestFit="1" customWidth="1"/>
    <col min="18" max="18" width="28.5" bestFit="1" customWidth="1"/>
    <col min="19" max="19" width="6" bestFit="1" customWidth="1"/>
    <col min="20" max="20" width="10.5" bestFit="1" customWidth="1"/>
  </cols>
  <sheetData>
    <row r="1" spans="1:5" ht="22" x14ac:dyDescent="0.3">
      <c r="A1" s="10" t="s">
        <v>5</v>
      </c>
      <c r="B1" s="9" t="s">
        <v>2485</v>
      </c>
      <c r="D1" s="10" t="s">
        <v>4</v>
      </c>
      <c r="E1" s="9" t="s">
        <v>2485</v>
      </c>
    </row>
    <row r="2" spans="1:5" x14ac:dyDescent="0.2">
      <c r="A2" s="5" t="s">
        <v>19</v>
      </c>
      <c r="B2">
        <v>562</v>
      </c>
      <c r="D2" s="5" t="s">
        <v>77</v>
      </c>
      <c r="E2" s="14">
        <v>10</v>
      </c>
    </row>
    <row r="3" spans="1:5" x14ac:dyDescent="0.2">
      <c r="A3" s="5" t="s">
        <v>13</v>
      </c>
      <c r="B3">
        <v>173</v>
      </c>
      <c r="D3" s="5" t="s">
        <v>298</v>
      </c>
      <c r="E3" s="14">
        <v>2</v>
      </c>
    </row>
    <row r="4" spans="1:5" x14ac:dyDescent="0.2">
      <c r="A4" s="5" t="s">
        <v>70</v>
      </c>
      <c r="B4">
        <v>65</v>
      </c>
      <c r="D4" s="5" t="s">
        <v>301</v>
      </c>
      <c r="E4" s="14">
        <v>2</v>
      </c>
    </row>
    <row r="5" spans="1:5" x14ac:dyDescent="0.2">
      <c r="A5" s="5" t="s">
        <v>43</v>
      </c>
      <c r="B5">
        <v>43</v>
      </c>
      <c r="D5" s="5" t="s">
        <v>69</v>
      </c>
      <c r="E5" s="14">
        <v>2</v>
      </c>
    </row>
    <row r="6" spans="1:5" x14ac:dyDescent="0.2">
      <c r="A6" s="5" t="s">
        <v>149</v>
      </c>
      <c r="B6">
        <v>26</v>
      </c>
      <c r="D6" s="5" t="s">
        <v>1146</v>
      </c>
      <c r="E6" s="14">
        <v>1</v>
      </c>
    </row>
    <row r="7" spans="1:5" x14ac:dyDescent="0.2">
      <c r="A7" s="5" t="s">
        <v>316</v>
      </c>
      <c r="B7">
        <v>24</v>
      </c>
      <c r="D7" s="5" t="s">
        <v>369</v>
      </c>
      <c r="E7" s="14">
        <v>1</v>
      </c>
    </row>
    <row r="8" spans="1:5" x14ac:dyDescent="0.2">
      <c r="A8" s="5" t="s">
        <v>357</v>
      </c>
      <c r="B8">
        <v>20</v>
      </c>
      <c r="D8" s="5" t="s">
        <v>1979</v>
      </c>
      <c r="E8" s="14">
        <v>1</v>
      </c>
    </row>
    <row r="9" spans="1:5" x14ac:dyDescent="0.2">
      <c r="A9" s="5" t="s">
        <v>230</v>
      </c>
      <c r="B9">
        <v>19</v>
      </c>
      <c r="D9" s="5" t="s">
        <v>1209</v>
      </c>
      <c r="E9" s="14">
        <v>1</v>
      </c>
    </row>
    <row r="10" spans="1:5" x14ac:dyDescent="0.2">
      <c r="A10" s="5" t="s">
        <v>421</v>
      </c>
      <c r="B10">
        <v>16</v>
      </c>
      <c r="D10" s="5" t="s">
        <v>497</v>
      </c>
      <c r="E10" s="14">
        <v>1</v>
      </c>
    </row>
    <row r="11" spans="1:5" x14ac:dyDescent="0.2">
      <c r="A11" s="5" t="s">
        <v>465</v>
      </c>
      <c r="B11">
        <v>12</v>
      </c>
      <c r="D11" s="5" t="s">
        <v>315</v>
      </c>
      <c r="E11" s="14">
        <v>1</v>
      </c>
    </row>
    <row r="12" spans="1:5" x14ac:dyDescent="0.2">
      <c r="A12" s="5" t="s">
        <v>190</v>
      </c>
      <c r="B12">
        <v>12</v>
      </c>
      <c r="D12" s="5" t="s">
        <v>42</v>
      </c>
      <c r="E12" s="14">
        <v>1</v>
      </c>
    </row>
    <row r="13" spans="1:5" x14ac:dyDescent="0.2">
      <c r="A13" s="5" t="s">
        <v>2480</v>
      </c>
      <c r="B13">
        <v>972</v>
      </c>
      <c r="D13" s="5" t="s">
        <v>101</v>
      </c>
      <c r="E13" s="14">
        <v>1</v>
      </c>
    </row>
    <row r="14" spans="1:5" x14ac:dyDescent="0.2">
      <c r="D14" s="5" t="s">
        <v>31</v>
      </c>
      <c r="E14" s="14">
        <v>1</v>
      </c>
    </row>
    <row r="15" spans="1:5" x14ac:dyDescent="0.2">
      <c r="D15" s="5" t="s">
        <v>1270</v>
      </c>
      <c r="E15" s="14">
        <v>1</v>
      </c>
    </row>
    <row r="16" spans="1:5" x14ac:dyDescent="0.2">
      <c r="D16" s="5" t="s">
        <v>136</v>
      </c>
      <c r="E16" s="14">
        <v>1</v>
      </c>
    </row>
    <row r="17" spans="4:5" x14ac:dyDescent="0.2">
      <c r="D17" s="5" t="s">
        <v>1582</v>
      </c>
      <c r="E17" s="14">
        <v>1</v>
      </c>
    </row>
    <row r="18" spans="4:5" x14ac:dyDescent="0.2">
      <c r="D18" s="5" t="s">
        <v>198</v>
      </c>
      <c r="E18" s="14">
        <v>1</v>
      </c>
    </row>
    <row r="19" spans="4:5" x14ac:dyDescent="0.2">
      <c r="D19" s="5" t="s">
        <v>672</v>
      </c>
      <c r="E19" s="14">
        <v>1</v>
      </c>
    </row>
    <row r="20" spans="4:5" x14ac:dyDescent="0.2">
      <c r="D20" s="5" t="s">
        <v>148</v>
      </c>
      <c r="E20" s="14">
        <v>1</v>
      </c>
    </row>
    <row r="21" spans="4:5" x14ac:dyDescent="0.2">
      <c r="D21" s="5" t="s">
        <v>2480</v>
      </c>
      <c r="E21" s="14">
        <v>31</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3293F-F112-2646-AF81-47BD6F4652F2}">
  <dimension ref="A1:R4195"/>
  <sheetViews>
    <sheetView topLeftCell="L1" workbookViewId="0">
      <selection activeCell="R11" sqref="R11"/>
    </sheetView>
  </sheetViews>
  <sheetFormatPr baseColWidth="10" defaultRowHeight="16" x14ac:dyDescent="0.2"/>
  <cols>
    <col min="1" max="1" width="28.33203125" bestFit="1" customWidth="1"/>
    <col min="2" max="2" width="18.33203125" bestFit="1" customWidth="1"/>
    <col min="3" max="3" width="13" customWidth="1"/>
    <col min="4" max="4" width="29.6640625" bestFit="1" customWidth="1"/>
    <col min="5" max="5" width="18.33203125" bestFit="1" customWidth="1"/>
    <col min="6" max="6" width="18.1640625" bestFit="1" customWidth="1"/>
    <col min="7" max="7" width="12.83203125" bestFit="1" customWidth="1"/>
    <col min="8" max="8" width="14.5" customWidth="1"/>
    <col min="9" max="9" width="18" bestFit="1" customWidth="1"/>
    <col min="10" max="10" width="80" bestFit="1" customWidth="1"/>
    <col min="11" max="11" width="41.1640625" bestFit="1" customWidth="1"/>
    <col min="12" max="12" width="36.1640625" bestFit="1" customWidth="1"/>
    <col min="13" max="13" width="41.5" bestFit="1" customWidth="1"/>
    <col min="14" max="14" width="30.83203125" bestFit="1" customWidth="1"/>
    <col min="16" max="16" width="41.5" bestFit="1" customWidth="1"/>
    <col min="17" max="17" width="41.1640625" bestFit="1" customWidth="1"/>
    <col min="18" max="18" width="35.33203125" bestFit="1" customWidth="1"/>
  </cols>
  <sheetData>
    <row r="1" spans="1:18" ht="22" x14ac:dyDescent="0.3">
      <c r="A1" s="9" t="s">
        <v>0</v>
      </c>
      <c r="B1" s="9" t="s">
        <v>1</v>
      </c>
      <c r="C1" s="9" t="s">
        <v>2</v>
      </c>
      <c r="D1" s="9" t="s">
        <v>3</v>
      </c>
      <c r="E1" s="9" t="s">
        <v>4</v>
      </c>
      <c r="F1" s="9" t="s">
        <v>5</v>
      </c>
      <c r="G1" s="9" t="s">
        <v>6</v>
      </c>
      <c r="H1" s="9" t="s">
        <v>7</v>
      </c>
      <c r="I1" s="9" t="s">
        <v>8</v>
      </c>
      <c r="J1" s="9" t="s">
        <v>9</v>
      </c>
      <c r="K1" s="9" t="s">
        <v>2486</v>
      </c>
      <c r="L1" s="9" t="s">
        <v>2487</v>
      </c>
      <c r="M1" s="9" t="s">
        <v>2488</v>
      </c>
      <c r="N1" s="9" t="s">
        <v>2489</v>
      </c>
      <c r="O1" s="9"/>
      <c r="P1" s="9" t="s">
        <v>3973</v>
      </c>
      <c r="Q1" s="9" t="s">
        <v>3974</v>
      </c>
      <c r="R1" s="9"/>
    </row>
    <row r="2" spans="1:18" x14ac:dyDescent="0.2">
      <c r="A2" t="s">
        <v>10</v>
      </c>
      <c r="B2" s="2">
        <v>180000000000</v>
      </c>
      <c r="C2" s="1">
        <v>42832</v>
      </c>
      <c r="D2" t="s">
        <v>11</v>
      </c>
      <c r="E2" t="s">
        <v>12</v>
      </c>
      <c r="F2" t="s">
        <v>13</v>
      </c>
      <c r="G2" t="s">
        <v>14</v>
      </c>
      <c r="H2" s="3">
        <v>2012</v>
      </c>
      <c r="I2" s="7">
        <v>8000000000</v>
      </c>
      <c r="J2" t="s">
        <v>15</v>
      </c>
      <c r="K2" t="str" cm="1">
        <f t="array" ref="K2:N2">_xlfn.TEXTSPLIT(Q4_Table[[#This Row],[Select Investors]],",",,FALSE)</f>
        <v>Sequoia Capital China</v>
      </c>
      <c r="L2" t="str">
        <v xml:space="preserve"> SIG Asia Investments</v>
      </c>
      <c r="M2" t="str">
        <v xml:space="preserve"> Sina Weibo</v>
      </c>
      <c r="N2" t="str">
        <v xml:space="preserve"> Softbank Group</v>
      </c>
      <c r="P2" t="s">
        <v>3850</v>
      </c>
      <c r="Q2" t="str" cm="1">
        <f t="array" ref="Q2:Q4195">TRIM(All_Investors)</f>
        <v>Sequoia Capital China</v>
      </c>
    </row>
    <row r="3" spans="1:18" x14ac:dyDescent="0.2">
      <c r="A3" t="s">
        <v>22</v>
      </c>
      <c r="B3" s="2">
        <v>100000000000</v>
      </c>
      <c r="C3" s="1">
        <v>43284</v>
      </c>
      <c r="D3" t="s">
        <v>23</v>
      </c>
      <c r="E3" t="s">
        <v>24</v>
      </c>
      <c r="F3" t="s">
        <v>13</v>
      </c>
      <c r="G3" t="s">
        <v>14</v>
      </c>
      <c r="H3" s="3">
        <v>2008</v>
      </c>
      <c r="I3" s="7">
        <v>2000000000</v>
      </c>
      <c r="J3" t="s">
        <v>25</v>
      </c>
      <c r="K3" t="str" cm="1">
        <f t="array" ref="K3:M3">_xlfn.TEXTSPLIT(Q4_Table[[#This Row],[Select Investors]],",",,FALSE)</f>
        <v>Tiger Global Management</v>
      </c>
      <c r="L3" t="str">
        <v xml:space="preserve"> Sequoia Capital China</v>
      </c>
      <c r="M3" t="str">
        <v xml:space="preserve"> Shunwei Capital Partners</v>
      </c>
      <c r="P3" t="s">
        <v>50</v>
      </c>
      <c r="Q3" t="str">
        <v>Tiger Global Management</v>
      </c>
    </row>
    <row r="4" spans="1:18" x14ac:dyDescent="0.2">
      <c r="A4" t="s">
        <v>16</v>
      </c>
      <c r="B4" s="2">
        <v>100000000000</v>
      </c>
      <c r="C4" s="1">
        <v>41244</v>
      </c>
      <c r="D4" t="s">
        <v>17</v>
      </c>
      <c r="E4" t="s">
        <v>18</v>
      </c>
      <c r="F4" t="s">
        <v>19</v>
      </c>
      <c r="G4" t="s">
        <v>20</v>
      </c>
      <c r="H4" s="3">
        <v>2002</v>
      </c>
      <c r="I4" s="7">
        <v>7000000000</v>
      </c>
      <c r="J4" t="s">
        <v>21</v>
      </c>
      <c r="K4" t="str" cm="1">
        <f t="array" ref="K4:M4">_xlfn.TEXTSPLIT(Q4_Table[[#This Row],[Select Investors]],",",,FALSE)</f>
        <v>Founders Fund</v>
      </c>
      <c r="L4" t="str">
        <v xml:space="preserve"> Draper Fisher Jurvetson</v>
      </c>
      <c r="M4" t="str">
        <v xml:space="preserve"> Rothenberg Ventures</v>
      </c>
      <c r="P4" t="s">
        <v>3644</v>
      </c>
      <c r="Q4" t="str">
        <v>Founders Fund</v>
      </c>
    </row>
    <row r="5" spans="1:18" x14ac:dyDescent="0.2">
      <c r="A5" t="s">
        <v>26</v>
      </c>
      <c r="B5" s="2">
        <v>95000000000</v>
      </c>
      <c r="C5" s="1">
        <v>41662</v>
      </c>
      <c r="D5" t="s">
        <v>27</v>
      </c>
      <c r="E5" t="s">
        <v>28</v>
      </c>
      <c r="F5" t="s">
        <v>19</v>
      </c>
      <c r="G5" t="s">
        <v>20</v>
      </c>
      <c r="H5" s="3">
        <v>2010</v>
      </c>
      <c r="I5" s="7">
        <v>2000000000</v>
      </c>
      <c r="J5" t="s">
        <v>29</v>
      </c>
      <c r="K5" t="str" cm="1">
        <f t="array" ref="K5:M5">_xlfn.TEXTSPLIT(Q4_Table[[#This Row],[Select Investors]],",",,FALSE)</f>
        <v>Khosla Ventures</v>
      </c>
      <c r="L5" t="str">
        <v xml:space="preserve"> LowercaseCapital</v>
      </c>
      <c r="M5" t="str">
        <v xml:space="preserve"> capitalG</v>
      </c>
      <c r="P5" t="s">
        <v>637</v>
      </c>
      <c r="Q5" t="str">
        <v>Khosla Ventures</v>
      </c>
    </row>
    <row r="6" spans="1:18" x14ac:dyDescent="0.2">
      <c r="A6" t="s">
        <v>30</v>
      </c>
      <c r="B6" s="2">
        <v>46000000000</v>
      </c>
      <c r="C6" s="1">
        <v>40889</v>
      </c>
      <c r="D6" t="s">
        <v>27</v>
      </c>
      <c r="E6" t="s">
        <v>31</v>
      </c>
      <c r="F6" t="s">
        <v>32</v>
      </c>
      <c r="G6" t="s">
        <v>33</v>
      </c>
      <c r="H6" s="3">
        <v>2005</v>
      </c>
      <c r="I6" s="7">
        <v>4000000000</v>
      </c>
      <c r="J6" t="s">
        <v>34</v>
      </c>
      <c r="K6" t="str" cm="1">
        <f t="array" ref="K6:M6">_xlfn.TEXTSPLIT(Q4_Table[[#This Row],[Select Investors]],",",,FALSE)</f>
        <v>Institutional Venture Partners</v>
      </c>
      <c r="L6" t="str">
        <v xml:space="preserve"> Sequoia Capital</v>
      </c>
      <c r="M6" t="str">
        <v xml:space="preserve"> General Atlantic</v>
      </c>
      <c r="P6" t="s">
        <v>3694</v>
      </c>
      <c r="Q6" t="str">
        <v>Institutional Venture Partners</v>
      </c>
    </row>
    <row r="7" spans="1:18" x14ac:dyDescent="0.2">
      <c r="A7" t="s">
        <v>35</v>
      </c>
      <c r="B7" s="2">
        <v>40000000000</v>
      </c>
      <c r="C7" s="1">
        <v>43108</v>
      </c>
      <c r="D7" t="s">
        <v>36</v>
      </c>
      <c r="E7" t="s">
        <v>37</v>
      </c>
      <c r="F7" t="s">
        <v>38</v>
      </c>
      <c r="G7" t="s">
        <v>39</v>
      </c>
      <c r="H7" s="3">
        <v>2012</v>
      </c>
      <c r="I7" s="7">
        <v>572000000</v>
      </c>
      <c r="J7" t="s">
        <v>40</v>
      </c>
      <c r="K7" t="str" cm="1">
        <f t="array" ref="K7:M7">_xlfn.TEXTSPLIT(Q4_Table[[#This Row],[Select Investors]],",",,FALSE)</f>
        <v>Sequoia Capital China</v>
      </c>
      <c r="L7" t="str">
        <v xml:space="preserve"> Blackbird Ventures</v>
      </c>
      <c r="M7" t="str">
        <v xml:space="preserve"> Matrix Partners</v>
      </c>
      <c r="P7" t="s">
        <v>3850</v>
      </c>
      <c r="Q7" t="str">
        <v>Sequoia Capital China</v>
      </c>
    </row>
    <row r="8" spans="1:18" x14ac:dyDescent="0.2">
      <c r="A8" t="s">
        <v>41</v>
      </c>
      <c r="B8" s="2">
        <v>40000000000</v>
      </c>
      <c r="C8" s="1">
        <v>43587</v>
      </c>
      <c r="D8" t="s">
        <v>27</v>
      </c>
      <c r="E8" t="s">
        <v>42</v>
      </c>
      <c r="F8" t="s">
        <v>43</v>
      </c>
      <c r="G8" t="s">
        <v>33</v>
      </c>
      <c r="H8" s="3">
        <v>2012</v>
      </c>
      <c r="I8" s="7">
        <v>2000000000</v>
      </c>
      <c r="J8" t="s">
        <v>44</v>
      </c>
      <c r="K8" t="str" cm="1">
        <f t="array" ref="K8:M8">_xlfn.TEXTSPLIT(Q4_Table[[#This Row],[Select Investors]],",",,FALSE)</f>
        <v>Tiger Global Management</v>
      </c>
      <c r="L8" t="str">
        <v xml:space="preserve"> Insight Partners</v>
      </c>
      <c r="M8" t="str">
        <v xml:space="preserve"> DST Global</v>
      </c>
      <c r="P8" t="s">
        <v>50</v>
      </c>
      <c r="Q8" t="str">
        <v>Tiger Global Management</v>
      </c>
    </row>
    <row r="9" spans="1:18" x14ac:dyDescent="0.2">
      <c r="A9" t="s">
        <v>45</v>
      </c>
      <c r="B9" s="2">
        <v>39000000000</v>
      </c>
      <c r="C9" s="1">
        <v>42003</v>
      </c>
      <c r="D9" t="s">
        <v>46</v>
      </c>
      <c r="E9" t="s">
        <v>28</v>
      </c>
      <c r="F9" t="s">
        <v>19</v>
      </c>
      <c r="G9" t="s">
        <v>20</v>
      </c>
      <c r="H9" s="3">
        <v>2012</v>
      </c>
      <c r="I9" s="7">
        <v>3000000000</v>
      </c>
      <c r="J9" t="s">
        <v>47</v>
      </c>
      <c r="K9" t="str" cm="1">
        <f t="array" ref="K9:M9">_xlfn.TEXTSPLIT(Q4_Table[[#This Row],[Select Investors]],",",,FALSE)</f>
        <v>Khosla Ventures</v>
      </c>
      <c r="L9" t="str">
        <v xml:space="preserve"> Kleiner Perkins Caufield &amp; Byers</v>
      </c>
      <c r="M9" t="str">
        <v xml:space="preserve"> Collaborative Fund</v>
      </c>
      <c r="P9" t="s">
        <v>637</v>
      </c>
      <c r="Q9" t="str">
        <v>Khosla Ventures</v>
      </c>
    </row>
    <row r="10" spans="1:18" x14ac:dyDescent="0.2">
      <c r="A10" t="s">
        <v>51</v>
      </c>
      <c r="B10" s="2">
        <v>38000000000</v>
      </c>
      <c r="C10" s="1">
        <v>43501</v>
      </c>
      <c r="D10" t="s">
        <v>52</v>
      </c>
      <c r="E10" t="s">
        <v>28</v>
      </c>
      <c r="F10" t="s">
        <v>19</v>
      </c>
      <c r="G10" t="s">
        <v>20</v>
      </c>
      <c r="H10" s="3">
        <v>2013</v>
      </c>
      <c r="I10" s="7">
        <v>3000000000</v>
      </c>
      <c r="J10" t="s">
        <v>53</v>
      </c>
      <c r="K10" t="str" cm="1">
        <f t="array" ref="K10:M10">_xlfn.TEXTSPLIT(Q4_Table[[#This Row],[Select Investors]],",",,FALSE)</f>
        <v>Andreessen Horowitz</v>
      </c>
      <c r="L10" t="str">
        <v xml:space="preserve"> New Enterprise Associates</v>
      </c>
      <c r="M10" t="str">
        <v xml:space="preserve"> Battery Ventures</v>
      </c>
      <c r="P10" t="s">
        <v>3500</v>
      </c>
      <c r="Q10" t="str">
        <v>Andreessen Horowitz</v>
      </c>
    </row>
    <row r="11" spans="1:18" x14ac:dyDescent="0.2">
      <c r="A11" t="s">
        <v>48</v>
      </c>
      <c r="B11" s="2">
        <v>38000000000</v>
      </c>
      <c r="C11" s="1">
        <v>43089</v>
      </c>
      <c r="D11" t="s">
        <v>49</v>
      </c>
      <c r="E11" t="s">
        <v>28</v>
      </c>
      <c r="F11" t="s">
        <v>19</v>
      </c>
      <c r="G11" t="s">
        <v>20</v>
      </c>
      <c r="H11" s="3">
        <v>2015</v>
      </c>
      <c r="I11" s="7">
        <v>14000000000</v>
      </c>
      <c r="J11" t="s">
        <v>50</v>
      </c>
      <c r="K11" t="str" cm="1">
        <f t="array" ref="K11">_xlfn.TEXTSPLIT(Q4_Table[[#This Row],[Select Investors]],",",,FALSE)</f>
        <v>Tiger Global Management</v>
      </c>
      <c r="P11" t="s">
        <v>50</v>
      </c>
      <c r="Q11" t="str">
        <v>Tiger Global Management</v>
      </c>
    </row>
    <row r="12" spans="1:18" x14ac:dyDescent="0.2">
      <c r="A12" t="s">
        <v>54</v>
      </c>
      <c r="B12" s="2">
        <v>33000000000</v>
      </c>
      <c r="C12" s="1">
        <v>43216</v>
      </c>
      <c r="D12" t="s">
        <v>27</v>
      </c>
      <c r="E12" t="s">
        <v>42</v>
      </c>
      <c r="F12" t="s">
        <v>43</v>
      </c>
      <c r="G12" t="s">
        <v>33</v>
      </c>
      <c r="H12" s="3">
        <v>2015</v>
      </c>
      <c r="I12" s="7">
        <v>2000000000</v>
      </c>
      <c r="J12" t="s">
        <v>55</v>
      </c>
      <c r="K12" t="str" cm="1">
        <f t="array" ref="K12:M12">_xlfn.TEXTSPLIT(Q4_Table[[#This Row],[Select Investors]],",",,FALSE)</f>
        <v>index Ventures</v>
      </c>
      <c r="L12" t="str">
        <v xml:space="preserve"> DST Global</v>
      </c>
      <c r="M12" t="str">
        <v xml:space="preserve"> Ribbit Capital</v>
      </c>
      <c r="P12" t="s">
        <v>3687</v>
      </c>
      <c r="Q12" t="str">
        <v>index Ventures</v>
      </c>
    </row>
    <row r="13" spans="1:18" x14ac:dyDescent="0.2">
      <c r="A13" t="s">
        <v>56</v>
      </c>
      <c r="B13" s="2">
        <v>32000000000</v>
      </c>
      <c r="C13" s="1">
        <v>43399</v>
      </c>
      <c r="D13" t="s">
        <v>17</v>
      </c>
      <c r="E13" t="s">
        <v>57</v>
      </c>
      <c r="F13" t="s">
        <v>19</v>
      </c>
      <c r="G13" t="s">
        <v>20</v>
      </c>
      <c r="H13" s="3">
        <v>1991</v>
      </c>
      <c r="I13" s="7">
        <v>7000000000</v>
      </c>
      <c r="J13" t="s">
        <v>58</v>
      </c>
      <c r="K13" t="str" cm="1">
        <f t="array" ref="K13:M13">_xlfn.TEXTSPLIT(Q4_Table[[#This Row],[Select Investors]],",",,FALSE)</f>
        <v>Tencent Holdings</v>
      </c>
      <c r="L13" t="str">
        <v xml:space="preserve"> KKR</v>
      </c>
      <c r="M13" t="str">
        <v xml:space="preserve"> Smash Ventures</v>
      </c>
      <c r="P13" t="s">
        <v>3899</v>
      </c>
      <c r="Q13" t="str">
        <v>Tencent Holdings</v>
      </c>
    </row>
    <row r="14" spans="1:18" x14ac:dyDescent="0.2">
      <c r="A14" t="s">
        <v>59</v>
      </c>
      <c r="B14" s="2">
        <v>32000000000</v>
      </c>
      <c r="C14" s="1">
        <v>44397</v>
      </c>
      <c r="D14" t="s">
        <v>27</v>
      </c>
      <c r="F14" t="s">
        <v>60</v>
      </c>
      <c r="G14" t="s">
        <v>20</v>
      </c>
      <c r="H14" s="3">
        <v>2018</v>
      </c>
      <c r="I14" s="7">
        <v>2000000000</v>
      </c>
      <c r="J14" t="s">
        <v>61</v>
      </c>
      <c r="K14" t="str" cm="1">
        <f t="array" ref="K14:M14">_xlfn.TEXTSPLIT(Q4_Table[[#This Row],[Select Investors]],",",,FALSE)</f>
        <v>Sequoia Capital</v>
      </c>
      <c r="L14" t="str">
        <v xml:space="preserve"> Thoma Bravo</v>
      </c>
      <c r="M14" t="str">
        <v xml:space="preserve"> Softbank</v>
      </c>
      <c r="P14" t="s">
        <v>571</v>
      </c>
      <c r="Q14" t="str">
        <v>Sequoia Capital</v>
      </c>
    </row>
    <row r="15" spans="1:18" x14ac:dyDescent="0.2">
      <c r="A15" t="s">
        <v>62</v>
      </c>
      <c r="B15" s="2">
        <v>27000000000</v>
      </c>
      <c r="C15" s="1">
        <v>41066</v>
      </c>
      <c r="D15" t="s">
        <v>23</v>
      </c>
      <c r="E15" t="s">
        <v>63</v>
      </c>
      <c r="F15" t="s">
        <v>19</v>
      </c>
      <c r="G15" t="s">
        <v>20</v>
      </c>
      <c r="H15" s="3">
        <v>2002</v>
      </c>
      <c r="I15" s="7">
        <v>4000000000</v>
      </c>
      <c r="J15" t="s">
        <v>64</v>
      </c>
      <c r="K15" t="str" cm="1">
        <f t="array" ref="K15:M15">_xlfn.TEXTSPLIT(Q4_Table[[#This Row],[Select Investors]],",",,FALSE)</f>
        <v>SoftBank Group</v>
      </c>
      <c r="L15" t="str">
        <v xml:space="preserve"> Andreessen Horowitz</v>
      </c>
      <c r="M15" t="str">
        <v xml:space="preserve"> Temasek Holdings</v>
      </c>
      <c r="P15" t="s">
        <v>905</v>
      </c>
      <c r="Q15" t="str">
        <v>SoftBank Group</v>
      </c>
    </row>
    <row r="16" spans="1:18" x14ac:dyDescent="0.2">
      <c r="A16" t="s">
        <v>65</v>
      </c>
      <c r="B16" s="2">
        <v>25000000000</v>
      </c>
      <c r="C16" s="1">
        <v>43529</v>
      </c>
      <c r="D16" t="s">
        <v>27</v>
      </c>
      <c r="E16" t="s">
        <v>28</v>
      </c>
      <c r="F16" t="s">
        <v>19</v>
      </c>
      <c r="G16" t="s">
        <v>20</v>
      </c>
      <c r="H16" s="3">
        <v>2013</v>
      </c>
      <c r="I16" s="7">
        <v>2000000000</v>
      </c>
      <c r="J16" t="s">
        <v>66</v>
      </c>
      <c r="K16" t="str" cm="1">
        <f t="array" ref="K16:M16">_xlfn.TEXTSPLIT(Q4_Table[[#This Row],[Select Investors]],",",,FALSE)</f>
        <v>Forerunner Ventures</v>
      </c>
      <c r="L16" t="str">
        <v xml:space="preserve"> Crosslink Capital</v>
      </c>
      <c r="M16" t="str">
        <v xml:space="preserve"> Homebrew</v>
      </c>
      <c r="P16" t="s">
        <v>3641</v>
      </c>
      <c r="Q16" t="str">
        <v>Forerunner Ventures</v>
      </c>
    </row>
    <row r="17" spans="1:17" x14ac:dyDescent="0.2">
      <c r="A17" t="s">
        <v>67</v>
      </c>
      <c r="B17" s="2">
        <v>22000000000</v>
      </c>
      <c r="C17" s="1">
        <v>42941</v>
      </c>
      <c r="D17" t="s">
        <v>68</v>
      </c>
      <c r="E17" t="s">
        <v>69</v>
      </c>
      <c r="F17" t="s">
        <v>70</v>
      </c>
      <c r="G17" t="s">
        <v>14</v>
      </c>
      <c r="H17" s="3">
        <v>2008</v>
      </c>
      <c r="I17" s="7">
        <v>4000000000</v>
      </c>
      <c r="J17" t="s">
        <v>71</v>
      </c>
      <c r="K17" t="str" cm="1">
        <f t="array" ref="K17:M17">_xlfn.TEXTSPLIT(Q4_Table[[#This Row],[Select Investors]],",",,FALSE)</f>
        <v>Tencent Holdings</v>
      </c>
      <c r="L17" t="str">
        <v xml:space="preserve"> Lightspeed India Partners</v>
      </c>
      <c r="M17" t="str">
        <v xml:space="preserve"> Sequoia Capital India</v>
      </c>
      <c r="P17" t="s">
        <v>3899</v>
      </c>
      <c r="Q17" t="str">
        <v>Tencent Holdings</v>
      </c>
    </row>
    <row r="18" spans="1:17" x14ac:dyDescent="0.2">
      <c r="A18" t="s">
        <v>72</v>
      </c>
      <c r="B18" s="2">
        <v>20000000000</v>
      </c>
      <c r="C18" s="1">
        <v>44293</v>
      </c>
      <c r="D18" t="s">
        <v>46</v>
      </c>
      <c r="E18" t="s">
        <v>73</v>
      </c>
      <c r="F18" t="s">
        <v>74</v>
      </c>
      <c r="G18" t="s">
        <v>14</v>
      </c>
      <c r="H18" s="3">
        <v>2015</v>
      </c>
      <c r="I18" s="7">
        <v>5000000000</v>
      </c>
      <c r="J18" t="s">
        <v>75</v>
      </c>
      <c r="K18" t="str" cm="1">
        <f t="array" ref="K18:M18">_xlfn.TEXTSPLIT(Q4_Table[[#This Row],[Select Investors]],",",,FALSE)</f>
        <v>Hillhouse Capital Management</v>
      </c>
      <c r="L18" t="str">
        <v xml:space="preserve"> Boyu Capital</v>
      </c>
      <c r="M18" t="str">
        <v xml:space="preserve"> Sequoia Capital China</v>
      </c>
      <c r="P18" t="s">
        <v>3674</v>
      </c>
      <c r="Q18" t="str">
        <v>Hillhouse Capital Management</v>
      </c>
    </row>
    <row r="19" spans="1:17" x14ac:dyDescent="0.2">
      <c r="A19" t="s">
        <v>76</v>
      </c>
      <c r="B19" s="2">
        <v>20000000000</v>
      </c>
      <c r="C19" s="1">
        <v>42460</v>
      </c>
      <c r="D19" t="s">
        <v>23</v>
      </c>
      <c r="E19" t="s">
        <v>77</v>
      </c>
      <c r="F19" t="s">
        <v>13</v>
      </c>
      <c r="G19" t="s">
        <v>14</v>
      </c>
      <c r="H19" s="3">
        <v>2013</v>
      </c>
      <c r="I19" s="7">
        <v>918000000</v>
      </c>
      <c r="J19" t="s">
        <v>78</v>
      </c>
      <c r="K19" t="str" cm="1">
        <f t="array" ref="K19:M19">_xlfn.TEXTSPLIT(Q4_Table[[#This Row],[Select Investors]],",",,FALSE)</f>
        <v>GGV Capital</v>
      </c>
      <c r="L19" t="str">
        <v xml:space="preserve"> ZhenFund</v>
      </c>
      <c r="M19" t="str">
        <v xml:space="preserve"> Tencent</v>
      </c>
      <c r="P19" t="s">
        <v>3654</v>
      </c>
      <c r="Q19" t="str">
        <v>GGV Capital</v>
      </c>
    </row>
    <row r="20" spans="1:17" x14ac:dyDescent="0.2">
      <c r="A20" t="s">
        <v>79</v>
      </c>
      <c r="B20" s="2">
        <v>18000000000</v>
      </c>
      <c r="C20" s="1">
        <v>44566</v>
      </c>
      <c r="D20" t="s">
        <v>36</v>
      </c>
      <c r="E20" t="s">
        <v>28</v>
      </c>
      <c r="F20" t="s">
        <v>19</v>
      </c>
      <c r="G20" t="s">
        <v>20</v>
      </c>
      <c r="H20" s="3">
        <v>2011</v>
      </c>
      <c r="I20" s="7">
        <v>476000000</v>
      </c>
      <c r="J20" t="s">
        <v>80</v>
      </c>
      <c r="K20" t="str" cm="1">
        <f t="array" ref="K20:M20">_xlfn.TEXTSPLIT(Q4_Table[[#This Row],[Select Investors]],",",,FALSE)</f>
        <v>Accel</v>
      </c>
      <c r="L20" t="str">
        <v xml:space="preserve"> AltaIR Capital</v>
      </c>
      <c r="M20" t="str">
        <v xml:space="preserve"> Technology Crossover Ventures</v>
      </c>
      <c r="P20" t="s">
        <v>3475</v>
      </c>
      <c r="Q20" t="str">
        <v>Accel</v>
      </c>
    </row>
    <row r="21" spans="1:17" x14ac:dyDescent="0.2">
      <c r="A21" t="s">
        <v>81</v>
      </c>
      <c r="B21" s="2">
        <v>17000000000</v>
      </c>
      <c r="C21" s="1">
        <v>42886</v>
      </c>
      <c r="D21" t="s">
        <v>68</v>
      </c>
      <c r="E21" t="s">
        <v>12</v>
      </c>
      <c r="F21" t="s">
        <v>13</v>
      </c>
      <c r="G21" t="s">
        <v>14</v>
      </c>
      <c r="H21" s="3">
        <v>2012</v>
      </c>
      <c r="I21" s="7">
        <v>4000000000</v>
      </c>
      <c r="J21" t="s">
        <v>82</v>
      </c>
      <c r="K21" t="str" cm="1">
        <f t="array" ref="K21:M21">_xlfn.TEXTSPLIT(Q4_Table[[#This Row],[Select Investors]],",",,FALSE)</f>
        <v>Tencent Holdings</v>
      </c>
      <c r="L21" t="str">
        <v xml:space="preserve"> Warbug Pincus</v>
      </c>
      <c r="M21" t="str">
        <v xml:space="preserve"> IDG Capital</v>
      </c>
      <c r="P21" t="s">
        <v>3899</v>
      </c>
      <c r="Q21" t="str">
        <v>Tencent Holdings</v>
      </c>
    </row>
    <row r="22" spans="1:17" x14ac:dyDescent="0.2">
      <c r="A22" t="s">
        <v>85</v>
      </c>
      <c r="B22" s="2">
        <v>15000000000</v>
      </c>
      <c r="C22" s="1">
        <v>43210</v>
      </c>
      <c r="D22" t="s">
        <v>36</v>
      </c>
      <c r="E22" t="s">
        <v>28</v>
      </c>
      <c r="F22" t="s">
        <v>19</v>
      </c>
      <c r="G22" t="s">
        <v>20</v>
      </c>
      <c r="H22" s="3">
        <v>2012</v>
      </c>
      <c r="I22" s="7">
        <v>979000000</v>
      </c>
      <c r="J22" t="s">
        <v>86</v>
      </c>
      <c r="K22" t="str" cm="1">
        <f t="array" ref="K22:M22">_xlfn.TEXTSPLIT(Q4_Table[[#This Row],[Select Investors]],",",,FALSE)</f>
        <v>Benchmark</v>
      </c>
      <c r="L22" t="str">
        <v xml:space="preserve"> Greylock Partners</v>
      </c>
      <c r="M22" t="str">
        <v xml:space="preserve"> Tencent Holdings</v>
      </c>
      <c r="P22" t="s">
        <v>3525</v>
      </c>
      <c r="Q22" t="str">
        <v>Benchmark</v>
      </c>
    </row>
    <row r="23" spans="1:17" x14ac:dyDescent="0.2">
      <c r="A23" t="s">
        <v>87</v>
      </c>
      <c r="B23" s="2">
        <v>15000000000</v>
      </c>
      <c r="C23" s="1">
        <v>43891</v>
      </c>
      <c r="D23" t="s">
        <v>49</v>
      </c>
      <c r="E23" t="s">
        <v>12</v>
      </c>
      <c r="F23" t="s">
        <v>13</v>
      </c>
      <c r="G23" t="s">
        <v>14</v>
      </c>
      <c r="H23" s="3">
        <v>2016</v>
      </c>
      <c r="I23" s="7">
        <v>721000000</v>
      </c>
      <c r="J23" t="s">
        <v>88</v>
      </c>
      <c r="K23" t="str" cm="1">
        <f t="array" ref="K23:M23">_xlfn.TEXTSPLIT(Q4_Table[[#This Row],[Select Investors]],",",,FALSE)</f>
        <v>Sequoia Capital China</v>
      </c>
      <c r="L23" t="str">
        <v xml:space="preserve"> Longfor Capitalm</v>
      </c>
      <c r="M23" t="str">
        <v xml:space="preserve"> Gaorong Capital</v>
      </c>
      <c r="P23" t="s">
        <v>3850</v>
      </c>
      <c r="Q23" t="str">
        <v>Sequoia Capital China</v>
      </c>
    </row>
    <row r="24" spans="1:17" x14ac:dyDescent="0.2">
      <c r="A24" t="s">
        <v>89</v>
      </c>
      <c r="B24" s="2">
        <v>15000000000</v>
      </c>
      <c r="C24" s="1">
        <v>44112</v>
      </c>
      <c r="D24" t="s">
        <v>23</v>
      </c>
      <c r="E24" t="s">
        <v>90</v>
      </c>
      <c r="F24" t="s">
        <v>19</v>
      </c>
      <c r="G24" t="s">
        <v>20</v>
      </c>
      <c r="H24" s="3">
        <v>2013</v>
      </c>
      <c r="I24" s="7">
        <v>3000000000</v>
      </c>
      <c r="J24" t="s">
        <v>91</v>
      </c>
      <c r="K24" t="str" cm="1">
        <f t="array" ref="K24:M24">_xlfn.TEXTSPLIT(Q4_Table[[#This Row],[Select Investors]],",",,FALSE)</f>
        <v>Accel</v>
      </c>
      <c r="L24" t="str">
        <v xml:space="preserve"> Softbank Group</v>
      </c>
      <c r="M24" t="str">
        <v xml:space="preserve"> Anthos Capital</v>
      </c>
      <c r="P24" t="s">
        <v>3475</v>
      </c>
      <c r="Q24" t="str">
        <v>Accel</v>
      </c>
    </row>
    <row r="25" spans="1:17" x14ac:dyDescent="0.2">
      <c r="A25" t="s">
        <v>83</v>
      </c>
      <c r="B25" s="2">
        <v>15000000000</v>
      </c>
      <c r="C25" s="1">
        <v>43802</v>
      </c>
      <c r="D25" t="s">
        <v>27</v>
      </c>
      <c r="E25" t="s">
        <v>42</v>
      </c>
      <c r="F25" t="s">
        <v>43</v>
      </c>
      <c r="G25" t="s">
        <v>33</v>
      </c>
      <c r="H25" s="3">
        <v>2016</v>
      </c>
      <c r="I25" s="7">
        <v>770000000</v>
      </c>
      <c r="J25" t="s">
        <v>84</v>
      </c>
      <c r="K25" t="str" cm="1">
        <f t="array" ref="K25:M25">_xlfn.TEXTSPLIT(Q4_Table[[#This Row],[Select Investors]],",",,FALSE)</f>
        <v>Target Global</v>
      </c>
      <c r="L25" t="str">
        <v xml:space="preserve"> General Catalyst</v>
      </c>
      <c r="M25" t="str">
        <v xml:space="preserve"> Durable Capital Partners</v>
      </c>
      <c r="P25" t="s">
        <v>3893</v>
      </c>
      <c r="Q25" t="str">
        <v>Target Global</v>
      </c>
    </row>
    <row r="26" spans="1:17" x14ac:dyDescent="0.2">
      <c r="A26" t="s">
        <v>92</v>
      </c>
      <c r="B26" s="2">
        <v>14000000000</v>
      </c>
      <c r="C26" s="1">
        <v>44244</v>
      </c>
      <c r="D26" t="s">
        <v>27</v>
      </c>
      <c r="E26" t="s">
        <v>42</v>
      </c>
      <c r="F26" t="s">
        <v>43</v>
      </c>
      <c r="G26" t="s">
        <v>33</v>
      </c>
      <c r="H26" s="3">
        <v>2011</v>
      </c>
      <c r="I26" s="7">
        <v>490000000</v>
      </c>
      <c r="J26" t="s">
        <v>93</v>
      </c>
      <c r="K26" t="str" cm="1">
        <f t="array" ref="K26:M26">_xlfn.TEXTSPLIT(Q4_Table[[#This Row],[Select Investors]],",",,FALSE)</f>
        <v>Lightspeed Venture Partners</v>
      </c>
      <c r="L26" t="str">
        <v xml:space="preserve"> Google Ventures</v>
      </c>
      <c r="M26" t="str">
        <v xml:space="preserve"> Lakestar</v>
      </c>
      <c r="P26" t="s">
        <v>3731</v>
      </c>
      <c r="Q26" t="str">
        <v>Lightspeed Venture Partners</v>
      </c>
    </row>
    <row r="27" spans="1:17" x14ac:dyDescent="0.2">
      <c r="A27" t="s">
        <v>96</v>
      </c>
      <c r="B27" s="2">
        <v>13000000000</v>
      </c>
      <c r="C27" s="1">
        <v>43389</v>
      </c>
      <c r="D27" t="s">
        <v>97</v>
      </c>
      <c r="E27" t="s">
        <v>98</v>
      </c>
      <c r="F27" t="s">
        <v>19</v>
      </c>
      <c r="G27" t="s">
        <v>20</v>
      </c>
      <c r="H27" s="3">
        <v>2017</v>
      </c>
      <c r="I27" s="7">
        <v>2000000000</v>
      </c>
      <c r="J27" t="s">
        <v>99</v>
      </c>
      <c r="K27" t="str" cm="1">
        <f t="array" ref="K27:M27">_xlfn.TEXTSPLIT(Q4_Table[[#This Row],[Select Investors]],",",,FALSE)</f>
        <v>Andreessen Horowitz</v>
      </c>
      <c r="L27" t="str">
        <v xml:space="preserve"> F-Prime Capital</v>
      </c>
      <c r="M27" t="str">
        <v xml:space="preserve"> Venrock</v>
      </c>
      <c r="P27" t="s">
        <v>3500</v>
      </c>
      <c r="Q27" t="str">
        <v>Andreessen Horowitz</v>
      </c>
    </row>
    <row r="28" spans="1:17" x14ac:dyDescent="0.2">
      <c r="A28" t="s">
        <v>103</v>
      </c>
      <c r="B28" s="2">
        <v>13000000000</v>
      </c>
      <c r="C28" s="1">
        <v>43748</v>
      </c>
      <c r="D28" t="s">
        <v>36</v>
      </c>
      <c r="E28" t="s">
        <v>28</v>
      </c>
      <c r="F28" t="s">
        <v>19</v>
      </c>
      <c r="G28" t="s">
        <v>20</v>
      </c>
      <c r="H28" s="3">
        <v>2009</v>
      </c>
      <c r="I28" s="7">
        <v>400000000</v>
      </c>
      <c r="J28" t="s">
        <v>104</v>
      </c>
      <c r="K28" t="str" cm="1">
        <f t="array" ref="K28:M28">_xlfn.TEXTSPLIT(Q4_Table[[#This Row],[Select Investors]],",",,FALSE)</f>
        <v>General Catalyst</v>
      </c>
      <c r="L28" t="str">
        <v xml:space="preserve"> Institutional Venture Partners</v>
      </c>
      <c r="M28" t="str">
        <v xml:space="preserve"> Breyer Capital</v>
      </c>
      <c r="P28" t="s">
        <v>2949</v>
      </c>
      <c r="Q28" t="str">
        <v>General Catalyst</v>
      </c>
    </row>
    <row r="29" spans="1:17" x14ac:dyDescent="0.2">
      <c r="A29" t="s">
        <v>100</v>
      </c>
      <c r="B29" s="2">
        <v>13000000000</v>
      </c>
      <c r="C29" s="1">
        <v>44397</v>
      </c>
      <c r="D29" t="s">
        <v>23</v>
      </c>
      <c r="E29" t="s">
        <v>101</v>
      </c>
      <c r="F29" t="s">
        <v>19</v>
      </c>
      <c r="G29" t="s">
        <v>20</v>
      </c>
      <c r="H29" s="3">
        <v>2017</v>
      </c>
      <c r="I29" s="7">
        <v>427000000</v>
      </c>
      <c r="J29" t="s">
        <v>102</v>
      </c>
      <c r="K29" t="str" cm="1">
        <f t="array" ref="K29:M29">_xlfn.TEXTSPLIT(Q4_Table[[#This Row],[Select Investors]],",",,FALSE)</f>
        <v>Andreessen Horowitz</v>
      </c>
      <c r="L29" t="str">
        <v xml:space="preserve"> Thirty Five Ventures</v>
      </c>
      <c r="M29" t="str">
        <v xml:space="preserve"> Sound Ventures</v>
      </c>
      <c r="P29" t="s">
        <v>3500</v>
      </c>
      <c r="Q29" t="str">
        <v>Andreessen Horowitz</v>
      </c>
    </row>
    <row r="30" spans="1:17" x14ac:dyDescent="0.2">
      <c r="A30" t="s">
        <v>94</v>
      </c>
      <c r="B30" s="2">
        <v>13000000000</v>
      </c>
      <c r="C30" s="1">
        <v>43445</v>
      </c>
      <c r="D30" t="s">
        <v>27</v>
      </c>
      <c r="E30" t="s">
        <v>28</v>
      </c>
      <c r="F30" t="s">
        <v>19</v>
      </c>
      <c r="G30" t="s">
        <v>20</v>
      </c>
      <c r="H30" s="3">
        <v>2012</v>
      </c>
      <c r="I30" s="7">
        <v>734000000</v>
      </c>
      <c r="J30" t="s">
        <v>95</v>
      </c>
      <c r="K30" t="str" cm="1">
        <f t="array" ref="K30:M30">_xlfn.TEXTSPLIT(Q4_Table[[#This Row],[Select Investors]],",",,FALSE)</f>
        <v>New Enterprise Associates</v>
      </c>
      <c r="L30" t="str">
        <v xml:space="preserve"> Spar Capital</v>
      </c>
      <c r="M30" t="str">
        <v xml:space="preserve"> Index Ventures</v>
      </c>
      <c r="P30" t="s">
        <v>3768</v>
      </c>
      <c r="Q30" t="str">
        <v>New Enterprise Associates</v>
      </c>
    </row>
    <row r="31" spans="1:17" x14ac:dyDescent="0.2">
      <c r="A31" t="s">
        <v>112</v>
      </c>
      <c r="B31" s="2">
        <v>12000000000</v>
      </c>
      <c r="C31" s="1">
        <v>43419</v>
      </c>
      <c r="D31" t="s">
        <v>36</v>
      </c>
      <c r="E31" t="s">
        <v>28</v>
      </c>
      <c r="F31" t="s">
        <v>19</v>
      </c>
      <c r="G31" t="s">
        <v>20</v>
      </c>
      <c r="H31" s="3">
        <v>2013</v>
      </c>
      <c r="I31" s="7">
        <v>1000000000</v>
      </c>
      <c r="J31" t="s">
        <v>113</v>
      </c>
      <c r="K31" t="str" cm="1">
        <f t="array" ref="K31:M31">_xlfn.TEXTSPLIT(Q4_Table[[#This Row],[Select Investors]],",",,FALSE)</f>
        <v>Caffeinated Capital</v>
      </c>
      <c r="L31" t="str">
        <v xml:space="preserve"> CRV</v>
      </c>
      <c r="M31" t="str">
        <v xml:space="preserve"> Founder Collective</v>
      </c>
      <c r="P31" t="s">
        <v>3553</v>
      </c>
      <c r="Q31" t="str">
        <v>Caffeinated Capital</v>
      </c>
    </row>
    <row r="32" spans="1:17" x14ac:dyDescent="0.2">
      <c r="A32" t="s">
        <v>105</v>
      </c>
      <c r="B32" s="2">
        <v>12000000000</v>
      </c>
      <c r="C32" s="1">
        <v>43658</v>
      </c>
      <c r="D32" t="s">
        <v>11</v>
      </c>
      <c r="E32" t="s">
        <v>106</v>
      </c>
      <c r="F32" t="s">
        <v>19</v>
      </c>
      <c r="G32" t="s">
        <v>20</v>
      </c>
      <c r="H32" s="3">
        <v>2016</v>
      </c>
      <c r="I32" s="7">
        <v>4000000000</v>
      </c>
      <c r="J32" t="s">
        <v>107</v>
      </c>
      <c r="K32" t="str" cm="1">
        <f t="array" ref="K32:L32">_xlfn.TEXTSPLIT(Q4_Table[[#This Row],[Select Investors]],",",,FALSE)</f>
        <v>Volkswagen Group</v>
      </c>
      <c r="L32" t="str">
        <v xml:space="preserve"> Ford Autonomous Vehicles</v>
      </c>
      <c r="P32" t="s">
        <v>3943</v>
      </c>
      <c r="Q32" t="str">
        <v>Volkswagen Group</v>
      </c>
    </row>
    <row r="33" spans="1:17" x14ac:dyDescent="0.2">
      <c r="A33" t="s">
        <v>120</v>
      </c>
      <c r="B33" s="2">
        <v>12000000000</v>
      </c>
      <c r="C33" s="1">
        <v>43318</v>
      </c>
      <c r="D33" t="s">
        <v>97</v>
      </c>
      <c r="E33" t="s">
        <v>121</v>
      </c>
      <c r="F33" t="s">
        <v>19</v>
      </c>
      <c r="G33" t="s">
        <v>20</v>
      </c>
      <c r="H33" s="3">
        <v>2008</v>
      </c>
      <c r="I33" s="7">
        <v>799000000</v>
      </c>
      <c r="J33" t="s">
        <v>122</v>
      </c>
      <c r="K33" t="str" cm="1">
        <f t="array" ref="K33:L33">_xlfn.TEXTSPLIT(Q4_Table[[#This Row],[Select Investors]],",",,FALSE)</f>
        <v>Vickers Venture Partners</v>
      </c>
      <c r="L33" t="str">
        <v xml:space="preserve"> IKEA GreenTech</v>
      </c>
      <c r="P33" t="s">
        <v>3936</v>
      </c>
      <c r="Q33" t="str">
        <v>Vickers Venture Partners</v>
      </c>
    </row>
    <row r="34" spans="1:17" x14ac:dyDescent="0.2">
      <c r="A34" t="s">
        <v>123</v>
      </c>
      <c r="B34" s="2">
        <v>12000000000</v>
      </c>
      <c r="C34" s="1">
        <v>43287</v>
      </c>
      <c r="D34" t="s">
        <v>124</v>
      </c>
      <c r="E34" t="s">
        <v>12</v>
      </c>
      <c r="F34" t="s">
        <v>13</v>
      </c>
      <c r="G34" t="s">
        <v>14</v>
      </c>
      <c r="H34" s="3">
        <v>2015</v>
      </c>
      <c r="I34" s="7">
        <v>765000000</v>
      </c>
      <c r="J34" t="s">
        <v>125</v>
      </c>
      <c r="K34" t="str" cm="1">
        <f t="array" ref="K34:M34">_xlfn.TEXTSPLIT(Q4_Table[[#This Row],[Select Investors]],",",,FALSE)</f>
        <v>Coatue Management</v>
      </c>
      <c r="L34" t="str">
        <v xml:space="preserve"> Sequoia Capital China</v>
      </c>
      <c r="M34" t="str">
        <v xml:space="preserve"> IDG Capital</v>
      </c>
      <c r="P34" t="s">
        <v>3576</v>
      </c>
      <c r="Q34" t="str">
        <v>Coatue Management</v>
      </c>
    </row>
    <row r="35" spans="1:17" x14ac:dyDescent="0.2">
      <c r="A35" t="s">
        <v>114</v>
      </c>
      <c r="B35" s="2">
        <v>12000000000</v>
      </c>
      <c r="C35" s="1">
        <v>43378</v>
      </c>
      <c r="D35" t="s">
        <v>27</v>
      </c>
      <c r="E35" t="s">
        <v>28</v>
      </c>
      <c r="F35" t="s">
        <v>19</v>
      </c>
      <c r="G35" t="s">
        <v>20</v>
      </c>
      <c r="H35" s="3">
        <v>2017</v>
      </c>
      <c r="I35" s="7">
        <v>1000000000</v>
      </c>
      <c r="J35" t="s">
        <v>115</v>
      </c>
      <c r="K35" t="str" cm="1">
        <f t="array" ref="K35:M35">_xlfn.TEXTSPLIT(Q4_Table[[#This Row],[Select Investors]],",",,FALSE)</f>
        <v>DST Global</v>
      </c>
      <c r="L35" t="str">
        <v xml:space="preserve"> Ribbit Capital</v>
      </c>
      <c r="M35" t="str">
        <v xml:space="preserve"> Greenoaks Capital Management</v>
      </c>
      <c r="P35" t="s">
        <v>3611</v>
      </c>
      <c r="Q35" t="str">
        <v>DST Global</v>
      </c>
    </row>
    <row r="36" spans="1:17" x14ac:dyDescent="0.2">
      <c r="A36" t="s">
        <v>110</v>
      </c>
      <c r="B36" s="2">
        <v>12000000000</v>
      </c>
      <c r="C36" s="1">
        <v>43768</v>
      </c>
      <c r="D36" t="s">
        <v>11</v>
      </c>
      <c r="E36" t="s">
        <v>28</v>
      </c>
      <c r="F36" t="s">
        <v>19</v>
      </c>
      <c r="G36" t="s">
        <v>20</v>
      </c>
      <c r="H36" s="3">
        <v>2017</v>
      </c>
      <c r="I36" s="7">
        <v>1000000000</v>
      </c>
      <c r="J36" t="s">
        <v>111</v>
      </c>
      <c r="K36" t="str" cm="1">
        <f t="array" ref="K36:M36">_xlfn.TEXTSPLIT(Q4_Table[[#This Row],[Select Investors]],",",,FALSE)</f>
        <v>Khosla Ventures</v>
      </c>
      <c r="L36" t="str">
        <v xml:space="preserve"> Forerunner Ventures</v>
      </c>
      <c r="M36" t="str">
        <v xml:space="preserve"> Sequoia Capital</v>
      </c>
      <c r="P36" t="s">
        <v>637</v>
      </c>
      <c r="Q36" t="str">
        <v>Khosla Ventures</v>
      </c>
    </row>
    <row r="37" spans="1:17" x14ac:dyDescent="0.2">
      <c r="A37" t="s">
        <v>116</v>
      </c>
      <c r="B37" s="2">
        <v>12000000000</v>
      </c>
      <c r="C37" s="1">
        <v>44281</v>
      </c>
      <c r="D37" t="s">
        <v>23</v>
      </c>
      <c r="E37" t="s">
        <v>117</v>
      </c>
      <c r="F37" t="s">
        <v>118</v>
      </c>
      <c r="G37" t="s">
        <v>33</v>
      </c>
      <c r="H37" s="3">
        <v>2015</v>
      </c>
      <c r="I37" s="7">
        <v>2000000000</v>
      </c>
      <c r="J37" t="s">
        <v>119</v>
      </c>
      <c r="K37" t="str" cm="1">
        <f t="array" ref="K37:M37">_xlfn.TEXTSPLIT(Q4_Table[[#This Row],[Select Investors]],",",,FALSE)</f>
        <v>Tiger Global Management</v>
      </c>
      <c r="L37" t="str">
        <v xml:space="preserve"> Sequoia Capital</v>
      </c>
      <c r="M37" t="str">
        <v xml:space="preserve"> Revo Capital</v>
      </c>
      <c r="P37" t="s">
        <v>50</v>
      </c>
      <c r="Q37" t="str">
        <v>Tiger Global Management</v>
      </c>
    </row>
    <row r="38" spans="1:17" x14ac:dyDescent="0.2">
      <c r="A38" t="s">
        <v>126</v>
      </c>
      <c r="B38" s="2">
        <v>12000000000</v>
      </c>
      <c r="C38" s="1">
        <v>44482</v>
      </c>
      <c r="D38" t="s">
        <v>36</v>
      </c>
      <c r="E38" t="s">
        <v>127</v>
      </c>
      <c r="F38" t="s">
        <v>19</v>
      </c>
      <c r="G38" t="s">
        <v>20</v>
      </c>
      <c r="H38" s="3">
        <v>2003</v>
      </c>
      <c r="I38" s="7">
        <v>800000000</v>
      </c>
      <c r="J38" t="s">
        <v>128</v>
      </c>
      <c r="K38" t="str" cm="1">
        <f t="array" ref="K38:M38">_xlfn.TEXTSPLIT(Q4_Table[[#This Row],[Select Investors]],",",,FALSE)</f>
        <v>New Enterprise Associates</v>
      </c>
      <c r="L38" t="str">
        <v xml:space="preserve"> BDT Capital Partners</v>
      </c>
      <c r="M38" t="str">
        <v xml:space="preserve"> Davidson Kempner Capital Management</v>
      </c>
      <c r="P38" t="s">
        <v>3768</v>
      </c>
      <c r="Q38" t="str">
        <v>New Enterprise Associates</v>
      </c>
    </row>
    <row r="39" spans="1:17" x14ac:dyDescent="0.2">
      <c r="A39" t="s">
        <v>108</v>
      </c>
      <c r="B39" s="2">
        <v>12000000000</v>
      </c>
      <c r="C39" s="1">
        <v>43628</v>
      </c>
      <c r="D39" t="s">
        <v>17</v>
      </c>
      <c r="E39" t="s">
        <v>31</v>
      </c>
      <c r="F39" t="s">
        <v>32</v>
      </c>
      <c r="G39" t="s">
        <v>33</v>
      </c>
      <c r="H39" s="3">
        <v>2016</v>
      </c>
      <c r="I39" s="7">
        <v>4000000000</v>
      </c>
      <c r="J39" t="s">
        <v>109</v>
      </c>
      <c r="K39" t="str" cm="1">
        <f t="array" ref="K39:M39">_xlfn.TEXTSPLIT(Q4_Table[[#This Row],[Select Investors]],",",,FALSE)</f>
        <v>Vattenfall</v>
      </c>
      <c r="L39" t="str">
        <v xml:space="preserve"> Volkswagen Group</v>
      </c>
      <c r="M39" t="str">
        <v xml:space="preserve"> Goldman Sachs</v>
      </c>
      <c r="P39" t="s">
        <v>3929</v>
      </c>
      <c r="Q39" t="str">
        <v>Vattenfall</v>
      </c>
    </row>
    <row r="40" spans="1:17" x14ac:dyDescent="0.2">
      <c r="A40" t="s">
        <v>129</v>
      </c>
      <c r="B40" s="2">
        <v>12000000000</v>
      </c>
      <c r="C40" s="1">
        <v>44034</v>
      </c>
      <c r="D40" t="s">
        <v>23</v>
      </c>
      <c r="E40" t="s">
        <v>130</v>
      </c>
      <c r="F40" t="s">
        <v>13</v>
      </c>
      <c r="G40" t="s">
        <v>14</v>
      </c>
      <c r="H40" s="3">
        <v>2009</v>
      </c>
      <c r="I40" s="7">
        <v>5000000000</v>
      </c>
      <c r="J40" t="s">
        <v>131</v>
      </c>
      <c r="K40" t="str" cm="1">
        <f t="array" ref="K40:M40">_xlfn.TEXTSPLIT(Q4_Table[[#This Row],[Select Investors]],",",,FALSE)</f>
        <v>KKR</v>
      </c>
      <c r="L40" t="str">
        <v xml:space="preserve"> Tencent Holdings</v>
      </c>
      <c r="M40" t="str">
        <v xml:space="preserve"> Sequoia Capital China</v>
      </c>
      <c r="P40" t="s">
        <v>750</v>
      </c>
      <c r="Q40" t="str">
        <v>KKR</v>
      </c>
    </row>
    <row r="41" spans="1:17" x14ac:dyDescent="0.2">
      <c r="A41" t="s">
        <v>135</v>
      </c>
      <c r="B41" s="2">
        <v>11000000000</v>
      </c>
      <c r="C41" s="1">
        <v>43249</v>
      </c>
      <c r="D41" t="s">
        <v>133</v>
      </c>
      <c r="E41" t="s">
        <v>136</v>
      </c>
      <c r="F41" t="s">
        <v>137</v>
      </c>
      <c r="G41" t="s">
        <v>33</v>
      </c>
      <c r="H41" s="3">
        <v>2013</v>
      </c>
      <c r="I41" s="7">
        <v>1000000000</v>
      </c>
      <c r="J41" t="s">
        <v>138</v>
      </c>
      <c r="K41" t="str" cm="1">
        <f t="array" ref="K41:M41">_xlfn.TEXTSPLIT(Q4_Table[[#This Row],[Select Investors]],",",,FALSE)</f>
        <v>Didi Chuxing</v>
      </c>
      <c r="L41" t="str">
        <v xml:space="preserve"> Diamler</v>
      </c>
      <c r="M41" t="str">
        <v xml:space="preserve"> TMT Investments</v>
      </c>
      <c r="P41" t="s">
        <v>3602</v>
      </c>
      <c r="Q41" t="str">
        <v>Didi Chuxing</v>
      </c>
    </row>
    <row r="42" spans="1:17" x14ac:dyDescent="0.2">
      <c r="A42" t="s">
        <v>135</v>
      </c>
      <c r="B42" s="2">
        <v>11000000000</v>
      </c>
      <c r="C42" s="1">
        <v>44477</v>
      </c>
      <c r="D42" t="s">
        <v>27</v>
      </c>
      <c r="E42" t="s">
        <v>28</v>
      </c>
      <c r="F42" t="s">
        <v>19</v>
      </c>
      <c r="G42" t="s">
        <v>20</v>
      </c>
      <c r="H42" s="3">
        <v>2014</v>
      </c>
      <c r="I42" s="7">
        <v>1000000000</v>
      </c>
      <c r="J42" t="s">
        <v>146</v>
      </c>
      <c r="K42" t="str" cm="1">
        <f t="array" ref="K42:M42">_xlfn.TEXTSPLIT(Q4_Table[[#This Row],[Select Investors]],",",,FALSE)</f>
        <v>Activant Capital</v>
      </c>
      <c r="L42" t="str">
        <v xml:space="preserve"> Tribe Capital</v>
      </c>
      <c r="M42" t="str">
        <v xml:space="preserve"> General Atlantic</v>
      </c>
      <c r="P42" t="s">
        <v>3481</v>
      </c>
      <c r="Q42" t="str">
        <v>Activant Capital</v>
      </c>
    </row>
    <row r="43" spans="1:17" x14ac:dyDescent="0.2">
      <c r="A43" t="s">
        <v>147</v>
      </c>
      <c r="B43" s="2">
        <v>11000000000</v>
      </c>
      <c r="C43" s="1">
        <v>43277</v>
      </c>
      <c r="D43" t="s">
        <v>52</v>
      </c>
      <c r="E43" t="s">
        <v>148</v>
      </c>
      <c r="F43" t="s">
        <v>149</v>
      </c>
      <c r="G43" t="s">
        <v>33</v>
      </c>
      <c r="H43" s="3">
        <v>2011</v>
      </c>
      <c r="I43" s="7">
        <v>1000000000</v>
      </c>
      <c r="J43" t="s">
        <v>150</v>
      </c>
      <c r="K43" t="str" cm="1">
        <f t="array" ref="K43:L43">_xlfn.TEXTSPLIT(Q4_Table[[#This Row],[Select Investors]],",",,FALSE)</f>
        <v>Accel</v>
      </c>
      <c r="L43" t="str">
        <v xml:space="preserve"> 83North</v>
      </c>
      <c r="P43" t="s">
        <v>3475</v>
      </c>
      <c r="Q43" t="str">
        <v>Accel</v>
      </c>
    </row>
    <row r="44" spans="1:17" x14ac:dyDescent="0.2">
      <c r="A44" t="s">
        <v>144</v>
      </c>
      <c r="B44" s="2">
        <v>11000000000</v>
      </c>
      <c r="C44" s="1">
        <v>42726</v>
      </c>
      <c r="D44" t="s">
        <v>124</v>
      </c>
      <c r="E44" t="s">
        <v>42</v>
      </c>
      <c r="F44" t="s">
        <v>43</v>
      </c>
      <c r="G44" t="s">
        <v>33</v>
      </c>
      <c r="H44" s="3">
        <v>1998</v>
      </c>
      <c r="I44" s="7">
        <v>5000000000</v>
      </c>
      <c r="J44" t="s">
        <v>145</v>
      </c>
      <c r="K44" t="str" cm="1">
        <f t="array" ref="K44:M44">_xlfn.TEXTSPLIT(Q4_Table[[#This Row],[Select Investors]],",",,FALSE)</f>
        <v>Aviation Industry Corporation of China</v>
      </c>
      <c r="L44" t="str">
        <v xml:space="preserve"> Essence Financial</v>
      </c>
      <c r="M44" t="str">
        <v xml:space="preserve"> Jiangsu Sha Steel Group</v>
      </c>
      <c r="P44" t="s">
        <v>3513</v>
      </c>
      <c r="Q44" t="str">
        <v>Aviation Industry Corporation of China</v>
      </c>
    </row>
    <row r="45" spans="1:17" x14ac:dyDescent="0.2">
      <c r="A45" t="s">
        <v>139</v>
      </c>
      <c r="B45" s="2">
        <v>11000000000</v>
      </c>
      <c r="C45" s="1">
        <v>43272</v>
      </c>
      <c r="D45" t="s">
        <v>46</v>
      </c>
      <c r="E45" t="s">
        <v>69</v>
      </c>
      <c r="F45" t="s">
        <v>70</v>
      </c>
      <c r="G45" t="s">
        <v>14</v>
      </c>
      <c r="H45" s="3">
        <v>2014</v>
      </c>
      <c r="I45" s="7">
        <v>5000000000</v>
      </c>
      <c r="J45" t="s">
        <v>140</v>
      </c>
      <c r="K45" t="str" cm="1">
        <f t="array" ref="K45:M45">_xlfn.TEXTSPLIT(Q4_Table[[#This Row],[Select Investors]],",",,FALSE)</f>
        <v>Accel India</v>
      </c>
      <c r="L45" t="str">
        <v xml:space="preserve"> SAIF Partners</v>
      </c>
      <c r="M45" t="str">
        <v xml:space="preserve"> Norwest Venture Partners</v>
      </c>
      <c r="P45" t="s">
        <v>3476</v>
      </c>
      <c r="Q45" t="str">
        <v>Accel India</v>
      </c>
    </row>
    <row r="46" spans="1:17" x14ac:dyDescent="0.2">
      <c r="A46" t="s">
        <v>141</v>
      </c>
      <c r="B46" s="2">
        <v>11000000000</v>
      </c>
      <c r="C46" s="1">
        <v>44324</v>
      </c>
      <c r="D46" t="s">
        <v>49</v>
      </c>
      <c r="E46" t="s">
        <v>142</v>
      </c>
      <c r="F46" t="s">
        <v>13</v>
      </c>
      <c r="G46" t="s">
        <v>14</v>
      </c>
      <c r="H46" s="3">
        <v>1999</v>
      </c>
      <c r="I46" s="7">
        <v>558000000</v>
      </c>
      <c r="J46" t="s">
        <v>143</v>
      </c>
      <c r="K46" t="str" cm="1">
        <f t="array" ref="K46:M46">_xlfn.TEXTSPLIT(Q4_Table[[#This Row],[Select Investors]],",",,FALSE)</f>
        <v>Tencent Holdings</v>
      </c>
      <c r="L46" t="str">
        <v xml:space="preserve"> Hillhouse Capital Management</v>
      </c>
      <c r="M46" t="str">
        <v xml:space="preserve"> Yunfeng Capital</v>
      </c>
      <c r="P46" t="s">
        <v>3899</v>
      </c>
      <c r="Q46" t="str">
        <v>Tencent Holdings</v>
      </c>
    </row>
    <row r="47" spans="1:17" x14ac:dyDescent="0.2">
      <c r="A47" t="s">
        <v>132</v>
      </c>
      <c r="B47" s="2">
        <v>11000000000</v>
      </c>
      <c r="C47" s="1">
        <v>44350</v>
      </c>
      <c r="D47" t="s">
        <v>133</v>
      </c>
      <c r="E47" t="s">
        <v>77</v>
      </c>
      <c r="F47" t="s">
        <v>13</v>
      </c>
      <c r="G47" t="s">
        <v>14</v>
      </c>
      <c r="H47" s="3">
        <v>2013</v>
      </c>
      <c r="I47" s="7">
        <v>376000000</v>
      </c>
      <c r="J47" t="s">
        <v>134</v>
      </c>
      <c r="K47" t="str" cm="1">
        <f t="array" ref="K47:M47">_xlfn.TEXTSPLIT(Q4_Table[[#This Row],[Select Investors]],",",,FALSE)</f>
        <v>LTW Capital</v>
      </c>
      <c r="L47" t="str">
        <v xml:space="preserve"> Legend Capital</v>
      </c>
      <c r="M47" t="str">
        <v xml:space="preserve"> Qualcomm Ventures</v>
      </c>
      <c r="P47" t="s">
        <v>3734</v>
      </c>
      <c r="Q47" t="str">
        <v>LTW Capital</v>
      </c>
    </row>
    <row r="48" spans="1:17" x14ac:dyDescent="0.2">
      <c r="A48" t="s">
        <v>165</v>
      </c>
      <c r="B48" s="2">
        <v>10000000000</v>
      </c>
      <c r="C48" s="1">
        <v>44497</v>
      </c>
      <c r="D48" t="s">
        <v>27</v>
      </c>
      <c r="E48" t="s">
        <v>28</v>
      </c>
      <c r="F48" t="s">
        <v>19</v>
      </c>
      <c r="G48" t="s">
        <v>20</v>
      </c>
      <c r="H48" s="3">
        <v>2017</v>
      </c>
      <c r="I48" s="7">
        <v>564000000</v>
      </c>
      <c r="J48" t="s">
        <v>166</v>
      </c>
      <c r="K48" t="str" cm="1">
        <f t="array" ref="K48:M48">_xlfn.TEXTSPLIT(Q4_Table[[#This Row],[Select Investors]],",",,FALSE)</f>
        <v>DFJ Growth Fund</v>
      </c>
      <c r="L48" t="str">
        <v xml:space="preserve"> Coatue Management</v>
      </c>
      <c r="M48" t="str">
        <v xml:space="preserve"> Addition</v>
      </c>
      <c r="P48" t="s">
        <v>3601</v>
      </c>
      <c r="Q48" t="str">
        <v>DFJ Growth Fund</v>
      </c>
    </row>
    <row r="49" spans="1:17" x14ac:dyDescent="0.2">
      <c r="A49" t="s">
        <v>167</v>
      </c>
      <c r="B49" s="2">
        <v>10000000000</v>
      </c>
      <c r="C49" s="1">
        <v>42441</v>
      </c>
      <c r="D49" t="s">
        <v>23</v>
      </c>
      <c r="E49" t="s">
        <v>12</v>
      </c>
      <c r="F49" t="s">
        <v>13</v>
      </c>
      <c r="G49" t="s">
        <v>14</v>
      </c>
      <c r="H49" s="3">
        <v>2015</v>
      </c>
      <c r="I49" s="7">
        <v>4000000000</v>
      </c>
      <c r="J49" t="s">
        <v>168</v>
      </c>
      <c r="K49" t="str" cm="1">
        <f t="array" ref="K49:L49">_xlfn.TEXTSPLIT(Q4_Table[[#This Row],[Select Investors]],",",,FALSE)</f>
        <v>Sequoia Capital China</v>
      </c>
      <c r="L49" t="str">
        <v xml:space="preserve"> GX Capital</v>
      </c>
      <c r="P49" t="s">
        <v>3850</v>
      </c>
      <c r="Q49" t="str">
        <v>Sequoia Capital China</v>
      </c>
    </row>
    <row r="50" spans="1:17" x14ac:dyDescent="0.2">
      <c r="A50" t="s">
        <v>169</v>
      </c>
      <c r="B50" s="2">
        <v>10000000000</v>
      </c>
      <c r="C50" s="1">
        <v>44501</v>
      </c>
      <c r="D50" t="s">
        <v>27</v>
      </c>
      <c r="E50" t="s">
        <v>101</v>
      </c>
      <c r="F50" t="s">
        <v>19</v>
      </c>
      <c r="G50" t="s">
        <v>20</v>
      </c>
      <c r="H50" s="3">
        <v>2015</v>
      </c>
      <c r="I50" s="7">
        <v>1000000000</v>
      </c>
      <c r="J50" t="s">
        <v>170</v>
      </c>
      <c r="K50" t="str" cm="1">
        <f t="array" ref="K50:M50">_xlfn.TEXTSPLIT(Q4_Table[[#This Row],[Select Investors]],",",,FALSE)</f>
        <v>Ribbit Capital</v>
      </c>
      <c r="L50" t="str">
        <v xml:space="preserve"> capitalG</v>
      </c>
      <c r="M50" t="str">
        <v xml:space="preserve"> Softbank Group</v>
      </c>
      <c r="P50" t="s">
        <v>3833</v>
      </c>
      <c r="Q50" t="str">
        <v>Ribbit Capital</v>
      </c>
    </row>
    <row r="51" spans="1:17" x14ac:dyDescent="0.2">
      <c r="A51" t="s">
        <v>171</v>
      </c>
      <c r="B51" s="2">
        <v>10000000000</v>
      </c>
      <c r="C51" s="1">
        <v>43951</v>
      </c>
      <c r="D51" t="s">
        <v>36</v>
      </c>
      <c r="E51" t="s">
        <v>28</v>
      </c>
      <c r="F51" t="s">
        <v>19</v>
      </c>
      <c r="G51" t="s">
        <v>20</v>
      </c>
      <c r="H51" s="3">
        <v>2012</v>
      </c>
      <c r="I51" s="7">
        <v>333000000</v>
      </c>
      <c r="J51" t="s">
        <v>172</v>
      </c>
      <c r="K51" t="str" cm="1">
        <f t="array" ref="K51:M51">_xlfn.TEXTSPLIT(Q4_Table[[#This Row],[Select Investors]],",",,FALSE)</f>
        <v>Index Ventures</v>
      </c>
      <c r="L51" t="str">
        <v xml:space="preserve"> Greylock Partners</v>
      </c>
      <c r="M51" t="str">
        <v xml:space="preserve"> Kleiner Perkins Caufield &amp; Byers</v>
      </c>
      <c r="P51" t="s">
        <v>3968</v>
      </c>
      <c r="Q51" t="str">
        <v>Index Ventures</v>
      </c>
    </row>
    <row r="52" spans="1:17" x14ac:dyDescent="0.2">
      <c r="A52" t="s">
        <v>173</v>
      </c>
      <c r="B52" s="2">
        <v>10000000000</v>
      </c>
      <c r="C52" s="1">
        <v>42356</v>
      </c>
      <c r="D52" t="s">
        <v>27</v>
      </c>
      <c r="E52" t="s">
        <v>28</v>
      </c>
      <c r="F52" t="s">
        <v>19</v>
      </c>
      <c r="G52" t="s">
        <v>20</v>
      </c>
      <c r="H52" s="3">
        <v>2011</v>
      </c>
      <c r="I52" s="7">
        <v>691000000</v>
      </c>
      <c r="J52" t="s">
        <v>174</v>
      </c>
      <c r="K52" t="str" cm="1">
        <f t="array" ref="K52:M52">_xlfn.TEXTSPLIT(Q4_Table[[#This Row],[Select Investors]],",",,FALSE)</f>
        <v>General Catalyst Partners</v>
      </c>
      <c r="L52" t="str">
        <v xml:space="preserve"> Google Ventures</v>
      </c>
      <c r="M52" t="str">
        <v xml:space="preserve"> Kleiner Perkins Caufield &amp; Byers</v>
      </c>
      <c r="P52" t="s">
        <v>3650</v>
      </c>
      <c r="Q52" t="str">
        <v>General Catalyst Partners</v>
      </c>
    </row>
    <row r="53" spans="1:17" x14ac:dyDescent="0.2">
      <c r="A53" t="s">
        <v>175</v>
      </c>
      <c r="B53" s="2">
        <v>10000000000</v>
      </c>
      <c r="C53" s="1">
        <v>43517</v>
      </c>
      <c r="D53" t="s">
        <v>46</v>
      </c>
      <c r="E53" t="s">
        <v>176</v>
      </c>
      <c r="F53" t="s">
        <v>177</v>
      </c>
      <c r="G53" t="s">
        <v>14</v>
      </c>
      <c r="H53" s="3">
        <v>2013</v>
      </c>
      <c r="I53" s="7">
        <v>2000000000</v>
      </c>
      <c r="J53" t="s">
        <v>178</v>
      </c>
      <c r="K53" t="str" cm="1">
        <f t="array" ref="K53:M53">_xlfn.TEXTSPLIT(Q4_Table[[#This Row],[Select Investors]],",",,FALSE)</f>
        <v>MindWorks Ventures</v>
      </c>
      <c r="L53" t="str">
        <v xml:space="preserve"> Shunwei Capital Partners</v>
      </c>
      <c r="M53" t="str">
        <v xml:space="preserve"> Xiang He Capital</v>
      </c>
      <c r="P53" t="s">
        <v>3753</v>
      </c>
      <c r="Q53" t="str">
        <v>MindWorks Ventures</v>
      </c>
    </row>
    <row r="54" spans="1:17" x14ac:dyDescent="0.2">
      <c r="A54" t="s">
        <v>179</v>
      </c>
      <c r="B54" s="2">
        <v>10000000000</v>
      </c>
      <c r="C54" s="1">
        <v>43922</v>
      </c>
      <c r="D54" t="s">
        <v>36</v>
      </c>
      <c r="E54" t="s">
        <v>28</v>
      </c>
      <c r="F54" t="s">
        <v>19</v>
      </c>
      <c r="G54" t="s">
        <v>20</v>
      </c>
      <c r="H54" s="3">
        <v>2016</v>
      </c>
      <c r="I54" s="7">
        <v>343000000</v>
      </c>
      <c r="J54" t="s">
        <v>180</v>
      </c>
      <c r="K54" t="str" cm="1">
        <f t="array" ref="K54:M54">_xlfn.TEXTSPLIT(Q4_Table[[#This Row],[Select Investors]],",",,FALSE)</f>
        <v>Index Ventures</v>
      </c>
      <c r="L54" t="str">
        <v xml:space="preserve"> Draft Ventures</v>
      </c>
      <c r="M54" t="str">
        <v xml:space="preserve"> Felicis Ventures</v>
      </c>
      <c r="P54" t="s">
        <v>3968</v>
      </c>
      <c r="Q54" t="str">
        <v>Index Ventures</v>
      </c>
    </row>
    <row r="55" spans="1:17" x14ac:dyDescent="0.2">
      <c r="A55" t="s">
        <v>159</v>
      </c>
      <c r="B55" s="2">
        <v>10000000000</v>
      </c>
      <c r="C55" s="1">
        <v>43256</v>
      </c>
      <c r="D55" t="s">
        <v>36</v>
      </c>
      <c r="E55" t="s">
        <v>160</v>
      </c>
      <c r="F55" t="s">
        <v>19</v>
      </c>
      <c r="G55" t="s">
        <v>20</v>
      </c>
      <c r="H55" s="3">
        <v>2001</v>
      </c>
      <c r="I55" s="7">
        <v>572000000</v>
      </c>
      <c r="J55" t="s">
        <v>161</v>
      </c>
      <c r="K55" t="str" cm="1">
        <f t="array" ref="K55:M55">_xlfn.TEXTSPLIT(Q4_Table[[#This Row],[Select Investors]],",",,FALSE)</f>
        <v>KKR</v>
      </c>
      <c r="L55" t="str">
        <v xml:space="preserve"> ES Ventures</v>
      </c>
      <c r="M55" t="str">
        <v xml:space="preserve"> North Bridge Growth Equity</v>
      </c>
      <c r="P55" t="s">
        <v>750</v>
      </c>
      <c r="Q55" t="str">
        <v>KKR</v>
      </c>
    </row>
    <row r="56" spans="1:17" x14ac:dyDescent="0.2">
      <c r="A56" t="s">
        <v>155</v>
      </c>
      <c r="B56" s="2">
        <v>10000000000</v>
      </c>
      <c r="C56" s="1">
        <v>43368</v>
      </c>
      <c r="D56" t="s">
        <v>156</v>
      </c>
      <c r="E56" t="s">
        <v>157</v>
      </c>
      <c r="F56" t="s">
        <v>70</v>
      </c>
      <c r="G56" t="s">
        <v>14</v>
      </c>
      <c r="H56" s="3">
        <v>2012</v>
      </c>
      <c r="I56" s="7">
        <v>3000000000</v>
      </c>
      <c r="J56" t="s">
        <v>158</v>
      </c>
      <c r="K56" t="str" cm="1">
        <f t="array" ref="K56:M56">_xlfn.TEXTSPLIT(Q4_Table[[#This Row],[Select Investors]],",",,FALSE)</f>
        <v>SoftBank Group</v>
      </c>
      <c r="L56" t="str">
        <v xml:space="preserve"> Sequoia Capital India</v>
      </c>
      <c r="M56" t="str">
        <v>Lightspeed India Partners</v>
      </c>
      <c r="P56" t="s">
        <v>905</v>
      </c>
      <c r="Q56" t="str">
        <v>SoftBank Group</v>
      </c>
    </row>
    <row r="57" spans="1:17" x14ac:dyDescent="0.2">
      <c r="A57" t="s">
        <v>181</v>
      </c>
      <c r="B57" s="2">
        <v>10000000000</v>
      </c>
      <c r="C57" s="1">
        <v>42947</v>
      </c>
      <c r="D57" t="s">
        <v>36</v>
      </c>
      <c r="E57" t="s">
        <v>28</v>
      </c>
      <c r="F57" t="s">
        <v>19</v>
      </c>
      <c r="G57" t="s">
        <v>20</v>
      </c>
      <c r="H57" s="3">
        <v>2005</v>
      </c>
      <c r="I57" s="7">
        <v>1000000000</v>
      </c>
      <c r="J57" t="s">
        <v>182</v>
      </c>
      <c r="K57" t="str" cm="1">
        <f t="array" ref="K57:M57">_xlfn.TEXTSPLIT(Q4_Table[[#This Row],[Select Investors]],",",,FALSE)</f>
        <v>Y Combinator</v>
      </c>
      <c r="L57" t="str">
        <v xml:space="preserve"> Sequoia Capital</v>
      </c>
      <c r="M57" t="str">
        <v xml:space="preserve"> Coatue Management</v>
      </c>
      <c r="P57" t="s">
        <v>3958</v>
      </c>
      <c r="Q57" t="str">
        <v>Y Combinator</v>
      </c>
    </row>
    <row r="58" spans="1:17" x14ac:dyDescent="0.2">
      <c r="A58" t="s">
        <v>153</v>
      </c>
      <c r="B58" s="2">
        <v>10000000000</v>
      </c>
      <c r="C58" s="1">
        <v>43819</v>
      </c>
      <c r="D58" t="s">
        <v>27</v>
      </c>
      <c r="E58" t="s">
        <v>28</v>
      </c>
      <c r="F58" t="s">
        <v>19</v>
      </c>
      <c r="G58" t="s">
        <v>20</v>
      </c>
      <c r="H58" s="3">
        <v>2012</v>
      </c>
      <c r="I58" s="7">
        <v>294000000</v>
      </c>
      <c r="J58" t="s">
        <v>154</v>
      </c>
      <c r="K58" t="str" cm="1">
        <f t="array" ref="K58:M58">_xlfn.TEXTSPLIT(Q4_Table[[#This Row],[Select Investors]],",",,FALSE)</f>
        <v>IDG Capital</v>
      </c>
      <c r="L58" t="str">
        <v xml:space="preserve"> Venture51</v>
      </c>
      <c r="M58" t="str">
        <v xml:space="preserve"> Lightspeed Venture Partners</v>
      </c>
      <c r="P58" t="s">
        <v>3683</v>
      </c>
      <c r="Q58" t="str">
        <v>IDG Capital</v>
      </c>
    </row>
    <row r="59" spans="1:17" x14ac:dyDescent="0.2">
      <c r="A59" t="s">
        <v>162</v>
      </c>
      <c r="B59" s="2">
        <v>10000000000</v>
      </c>
      <c r="C59" s="1">
        <v>43418</v>
      </c>
      <c r="D59" t="s">
        <v>36</v>
      </c>
      <c r="E59" t="s">
        <v>163</v>
      </c>
      <c r="F59" t="s">
        <v>19</v>
      </c>
      <c r="G59" t="s">
        <v>20</v>
      </c>
      <c r="H59" s="3">
        <v>2012</v>
      </c>
      <c r="I59" s="7">
        <v>1000000000</v>
      </c>
      <c r="J59" t="s">
        <v>164</v>
      </c>
      <c r="K59" t="str" cm="1">
        <f t="array" ref="K59:M59">_xlfn.TEXTSPLIT(Q4_Table[[#This Row],[Select Investors]],",",,FALSE)</f>
        <v>Bessemer Venture Partners</v>
      </c>
      <c r="L59" t="str">
        <v xml:space="preserve"> ICONIQ Capital</v>
      </c>
      <c r="M59" t="str">
        <v xml:space="preserve"> Battery Ventures</v>
      </c>
      <c r="P59" t="s">
        <v>3528</v>
      </c>
      <c r="Q59" t="str">
        <v>Bessemer Venture Partners</v>
      </c>
    </row>
    <row r="60" spans="1:17" x14ac:dyDescent="0.2">
      <c r="A60" t="s">
        <v>183</v>
      </c>
      <c r="B60" s="2">
        <v>10000000000</v>
      </c>
      <c r="C60" s="1">
        <v>43376</v>
      </c>
      <c r="D60" t="s">
        <v>36</v>
      </c>
      <c r="E60" t="s">
        <v>28</v>
      </c>
      <c r="F60" t="s">
        <v>19</v>
      </c>
      <c r="G60" t="s">
        <v>20</v>
      </c>
      <c r="H60" s="3">
        <v>2011</v>
      </c>
      <c r="I60" s="7">
        <v>497000000</v>
      </c>
      <c r="J60" t="s">
        <v>184</v>
      </c>
      <c r="K60" t="str" cm="1">
        <f t="array" ref="K60:M60">_xlfn.TEXTSPLIT(Q4_Table[[#This Row],[Select Investors]],",",,FALSE)</f>
        <v>DJF</v>
      </c>
      <c r="L60" t="str">
        <v xml:space="preserve"> Salesforce Ventures</v>
      </c>
      <c r="M60" t="str">
        <v xml:space="preserve"> Storm Ventures</v>
      </c>
      <c r="P60" t="s">
        <v>3605</v>
      </c>
      <c r="Q60" t="str">
        <v>DJF</v>
      </c>
    </row>
    <row r="61" spans="1:17" x14ac:dyDescent="0.2">
      <c r="A61" t="s">
        <v>185</v>
      </c>
      <c r="B61" s="2">
        <v>10000000000</v>
      </c>
      <c r="C61" s="1">
        <v>44027</v>
      </c>
      <c r="D61" t="s">
        <v>17</v>
      </c>
      <c r="E61" t="s">
        <v>186</v>
      </c>
      <c r="F61" t="s">
        <v>19</v>
      </c>
      <c r="G61" t="s">
        <v>20</v>
      </c>
      <c r="H61" s="3">
        <v>2018</v>
      </c>
      <c r="I61" s="7">
        <v>2000000000</v>
      </c>
      <c r="J61" t="s">
        <v>187</v>
      </c>
      <c r="K61" t="str" cm="1">
        <f t="array" ref="K61:M61">_xlfn.TEXTSPLIT(Q4_Table[[#This Row],[Select Investors]],",",,FALSE)</f>
        <v>Upper90</v>
      </c>
      <c r="L61" t="str">
        <v xml:space="preserve"> RiverPark Ventures</v>
      </c>
      <c r="M61" t="str">
        <v xml:space="preserve"> Advent International</v>
      </c>
      <c r="P61" t="s">
        <v>3925</v>
      </c>
      <c r="Q61" t="str">
        <v>Upper90</v>
      </c>
    </row>
    <row r="62" spans="1:17" x14ac:dyDescent="0.2">
      <c r="A62" t="s">
        <v>151</v>
      </c>
      <c r="B62" s="2">
        <v>10000000000</v>
      </c>
      <c r="C62" s="1">
        <v>43299</v>
      </c>
      <c r="D62" t="s">
        <v>68</v>
      </c>
      <c r="E62" t="s">
        <v>12</v>
      </c>
      <c r="F62" t="s">
        <v>13</v>
      </c>
      <c r="G62" t="s">
        <v>14</v>
      </c>
      <c r="H62" s="3">
        <v>2014</v>
      </c>
      <c r="I62" s="7">
        <v>3000000000</v>
      </c>
      <c r="J62" t="s">
        <v>152</v>
      </c>
      <c r="K62" t="str" cm="1">
        <f t="array" ref="K62:M62">_xlfn.TEXTSPLIT(Q4_Table[[#This Row],[Select Investors]],",",,FALSE)</f>
        <v>Sequoia Capital China</v>
      </c>
      <c r="L62" t="str">
        <v xml:space="preserve"> Xiang He Capital</v>
      </c>
      <c r="M62" t="str">
        <v xml:space="preserve"> GGV Capital</v>
      </c>
      <c r="P62" t="s">
        <v>3850</v>
      </c>
      <c r="Q62" t="str">
        <v>Sequoia Capital China</v>
      </c>
    </row>
    <row r="63" spans="1:17" x14ac:dyDescent="0.2">
      <c r="A63" t="s">
        <v>188</v>
      </c>
      <c r="B63" s="2">
        <v>9000000000</v>
      </c>
      <c r="C63" s="1">
        <v>44399</v>
      </c>
      <c r="D63" t="s">
        <v>27</v>
      </c>
      <c r="E63" t="s">
        <v>189</v>
      </c>
      <c r="F63" t="s">
        <v>190</v>
      </c>
      <c r="G63" t="s">
        <v>14</v>
      </c>
      <c r="H63" s="3">
        <v>2012</v>
      </c>
      <c r="I63" s="7">
        <v>71000000</v>
      </c>
      <c r="J63" t="s">
        <v>191</v>
      </c>
      <c r="K63" t="str" cm="1">
        <f t="array" ref="K63:M63">_xlfn.TEXTSPLIT(Q4_Table[[#This Row],[Select Investors]],",",,FALSE)</f>
        <v>Qualcomm Ventures</v>
      </c>
      <c r="L63" t="str">
        <v xml:space="preserve"> Woori Investment</v>
      </c>
      <c r="M63" t="str">
        <v xml:space="preserve"> Hanwha Investment &amp; Securities</v>
      </c>
      <c r="P63" t="s">
        <v>3822</v>
      </c>
      <c r="Q63" t="str">
        <v>Qualcomm Ventures</v>
      </c>
    </row>
    <row r="64" spans="1:17" x14ac:dyDescent="0.2">
      <c r="A64" t="s">
        <v>203</v>
      </c>
      <c r="B64" s="2">
        <v>9000000000</v>
      </c>
      <c r="C64" s="1">
        <v>44105</v>
      </c>
      <c r="D64" t="s">
        <v>23</v>
      </c>
      <c r="E64" t="s">
        <v>204</v>
      </c>
      <c r="F64" t="s">
        <v>205</v>
      </c>
      <c r="G64" t="s">
        <v>20</v>
      </c>
      <c r="H64" s="3">
        <v>2016</v>
      </c>
      <c r="I64" s="7">
        <v>2000000000</v>
      </c>
      <c r="J64" t="s">
        <v>206</v>
      </c>
      <c r="K64" t="str" cm="1">
        <f t="array" ref="K64:M64">_xlfn.TEXTSPLIT(Q4_Table[[#This Row],[Select Investors]],",",,FALSE)</f>
        <v>DST Global</v>
      </c>
      <c r="L64" t="str">
        <v xml:space="preserve"> SoftBank Group</v>
      </c>
      <c r="M64" t="str">
        <v xml:space="preserve"> Mountain Nazca</v>
      </c>
      <c r="P64" t="s">
        <v>3611</v>
      </c>
      <c r="Q64" t="str">
        <v>DST Global</v>
      </c>
    </row>
    <row r="65" spans="1:17" x14ac:dyDescent="0.2">
      <c r="A65" t="s">
        <v>210</v>
      </c>
      <c r="B65" s="2">
        <v>9000000000</v>
      </c>
      <c r="C65" s="1">
        <v>44152</v>
      </c>
      <c r="D65" t="s">
        <v>36</v>
      </c>
      <c r="E65" t="s">
        <v>160</v>
      </c>
      <c r="F65" t="s">
        <v>19</v>
      </c>
      <c r="G65" t="s">
        <v>20</v>
      </c>
      <c r="H65" s="3">
        <v>2012</v>
      </c>
      <c r="I65" s="7">
        <v>679000000</v>
      </c>
      <c r="J65" t="s">
        <v>211</v>
      </c>
      <c r="K65" t="str" cm="1">
        <f t="array" ref="K65:M65">_xlfn.TEXTSPLIT(Q4_Table[[#This Row],[Select Investors]],",",,FALSE)</f>
        <v>Summit Partners</v>
      </c>
      <c r="L65" t="str">
        <v xml:space="preserve"> Accel</v>
      </c>
      <c r="M65" t="str">
        <v xml:space="preserve"> Astral Capital</v>
      </c>
      <c r="P65" t="s">
        <v>3885</v>
      </c>
      <c r="Q65" t="str">
        <v>Summit Partners</v>
      </c>
    </row>
    <row r="66" spans="1:17" x14ac:dyDescent="0.2">
      <c r="A66" t="s">
        <v>207</v>
      </c>
      <c r="B66" s="2">
        <v>9000000000</v>
      </c>
      <c r="C66" s="1">
        <v>43475</v>
      </c>
      <c r="D66" t="s">
        <v>27</v>
      </c>
      <c r="E66" t="s">
        <v>208</v>
      </c>
      <c r="F66" t="s">
        <v>149</v>
      </c>
      <c r="G66" t="s">
        <v>33</v>
      </c>
      <c r="H66" s="3">
        <v>2013</v>
      </c>
      <c r="I66" s="7">
        <v>2000000000</v>
      </c>
      <c r="J66" t="s">
        <v>209</v>
      </c>
      <c r="K66" t="str" cm="1">
        <f t="array" ref="K66:M66">_xlfn.TEXTSPLIT(Q4_Table[[#This Row],[Select Investors]],",",,FALSE)</f>
        <v>Redalpine Venture Partners</v>
      </c>
      <c r="L66" t="str">
        <v xml:space="preserve"> Earlybird Venture Capital</v>
      </c>
      <c r="M66" t="str">
        <v xml:space="preserve"> Valar Ventures</v>
      </c>
      <c r="P66" t="s">
        <v>3824</v>
      </c>
      <c r="Q66" t="str">
        <v>Redalpine Venture Partners</v>
      </c>
    </row>
    <row r="67" spans="1:17" x14ac:dyDescent="0.2">
      <c r="A67" t="s">
        <v>212</v>
      </c>
      <c r="B67" s="2">
        <v>9000000000</v>
      </c>
      <c r="C67" s="1">
        <v>43063</v>
      </c>
      <c r="D67" t="s">
        <v>213</v>
      </c>
      <c r="E67" t="s">
        <v>28</v>
      </c>
      <c r="F67" t="s">
        <v>19</v>
      </c>
      <c r="G67" t="s">
        <v>20</v>
      </c>
      <c r="H67" s="3">
        <v>2015</v>
      </c>
      <c r="I67" s="7">
        <v>770000000</v>
      </c>
      <c r="J67" t="s">
        <v>214</v>
      </c>
      <c r="K67" t="str" cm="1">
        <f t="array" ref="K67:N67">_xlfn.TEXTSPLIT(Q4_Table[[#This Row],[Select Investors]],",",,FALSE)</f>
        <v>Nintendo</v>
      </c>
      <c r="L67" t="str">
        <v xml:space="preserve"> Google</v>
      </c>
      <c r="M67" t="str">
        <v xml:space="preserve"> Pokemon Company International</v>
      </c>
      <c r="N67" t="str">
        <v xml:space="preserve"> Spark Capital</v>
      </c>
      <c r="P67" t="s">
        <v>3779</v>
      </c>
      <c r="Q67" t="str">
        <v>Nintendo</v>
      </c>
    </row>
    <row r="68" spans="1:17" x14ac:dyDescent="0.2">
      <c r="A68" t="s">
        <v>197</v>
      </c>
      <c r="B68" s="2">
        <v>9000000000</v>
      </c>
      <c r="C68" s="1">
        <v>43507</v>
      </c>
      <c r="D68" t="s">
        <v>133</v>
      </c>
      <c r="E68" t="s">
        <v>198</v>
      </c>
      <c r="F68" t="s">
        <v>19</v>
      </c>
      <c r="G68" t="s">
        <v>20</v>
      </c>
      <c r="H68" s="3">
        <v>2016</v>
      </c>
      <c r="I68" s="7">
        <v>2000000000</v>
      </c>
      <c r="J68" t="s">
        <v>199</v>
      </c>
      <c r="K68" t="str" cm="1">
        <f t="array" ref="K68:M68">_xlfn.TEXTSPLIT(Q4_Table[[#This Row],[Select Investors]],",",,FALSE)</f>
        <v>SoftBank Group</v>
      </c>
      <c r="L68" t="str">
        <v xml:space="preserve"> Greylock Partners</v>
      </c>
      <c r="M68" t="str">
        <v xml:space="preserve"> Gaorong Capital</v>
      </c>
      <c r="P68" t="s">
        <v>905</v>
      </c>
      <c r="Q68" t="str">
        <v>SoftBank Group</v>
      </c>
    </row>
    <row r="69" spans="1:17" x14ac:dyDescent="0.2">
      <c r="A69" t="s">
        <v>194</v>
      </c>
      <c r="B69" s="2">
        <v>9000000000</v>
      </c>
      <c r="C69" s="1">
        <v>43292</v>
      </c>
      <c r="D69" t="s">
        <v>11</v>
      </c>
      <c r="E69" t="s">
        <v>195</v>
      </c>
      <c r="F69" t="s">
        <v>19</v>
      </c>
      <c r="G69" t="s">
        <v>20</v>
      </c>
      <c r="H69" s="3">
        <v>2016</v>
      </c>
      <c r="I69" s="7">
        <v>1000000000</v>
      </c>
      <c r="J69" t="s">
        <v>196</v>
      </c>
      <c r="K69" t="str" cm="1">
        <f t="array" ref="K69:M69">_xlfn.TEXTSPLIT(Q4_Table[[#This Row],[Select Investors]],",",,FALSE)</f>
        <v>Sequoia Capital China</v>
      </c>
      <c r="L69" t="str">
        <v xml:space="preserve"> IDG Capital</v>
      </c>
      <c r="M69" t="str">
        <v xml:space="preserve"> DCM Ventures</v>
      </c>
      <c r="P69" t="s">
        <v>3850</v>
      </c>
      <c r="Q69" t="str">
        <v>Sequoia Capital China</v>
      </c>
    </row>
    <row r="70" spans="1:17" x14ac:dyDescent="0.2">
      <c r="A70" t="s">
        <v>200</v>
      </c>
      <c r="B70" s="2">
        <v>9000000000</v>
      </c>
      <c r="C70" s="1">
        <v>43851</v>
      </c>
      <c r="D70" t="s">
        <v>201</v>
      </c>
      <c r="E70" t="s">
        <v>160</v>
      </c>
      <c r="F70" t="s">
        <v>19</v>
      </c>
      <c r="G70" t="s">
        <v>20</v>
      </c>
      <c r="H70" s="3">
        <v>2015</v>
      </c>
      <c r="I70" s="7">
        <v>1000000000</v>
      </c>
      <c r="J70" t="s">
        <v>202</v>
      </c>
      <c r="K70" t="str" cm="1">
        <f t="array" ref="K70:M70">_xlfn.TEXTSPLIT(Q4_Table[[#This Row],[Select Investors]],",",,FALSE)</f>
        <v>BOLDstart Ventures</v>
      </c>
      <c r="L70" t="str">
        <v xml:space="preserve"> Google Ventures</v>
      </c>
      <c r="M70" t="str">
        <v xml:space="preserve"> Accel</v>
      </c>
      <c r="P70" t="s">
        <v>3542</v>
      </c>
      <c r="Q70" t="str">
        <v>BOLDstart Ventures</v>
      </c>
    </row>
    <row r="71" spans="1:17" x14ac:dyDescent="0.2">
      <c r="A71" t="s">
        <v>215</v>
      </c>
      <c r="B71" s="2">
        <v>9000000000</v>
      </c>
      <c r="C71" s="1">
        <v>42094</v>
      </c>
      <c r="D71" t="s">
        <v>201</v>
      </c>
      <c r="E71" t="s">
        <v>216</v>
      </c>
      <c r="F71" t="s">
        <v>19</v>
      </c>
      <c r="G71" t="s">
        <v>20</v>
      </c>
      <c r="H71" s="3">
        <v>2007</v>
      </c>
      <c r="I71" s="7">
        <v>775000000</v>
      </c>
      <c r="J71" t="s">
        <v>217</v>
      </c>
      <c r="K71" t="str" cm="1">
        <f t="array" ref="K71:M71">_xlfn.TEXTSPLIT(Q4_Table[[#This Row],[Select Investors]],",",,FALSE)</f>
        <v>Andreessen Horowitz</v>
      </c>
      <c r="L71" t="str">
        <v xml:space="preserve"> Nor-Cal Invest</v>
      </c>
      <c r="M71" t="str">
        <v xml:space="preserve"> TPG Growth</v>
      </c>
      <c r="P71" t="s">
        <v>3500</v>
      </c>
      <c r="Q71" t="str">
        <v>Andreessen Horowitz</v>
      </c>
    </row>
    <row r="72" spans="1:17" x14ac:dyDescent="0.2">
      <c r="A72" t="s">
        <v>192</v>
      </c>
      <c r="B72" s="2">
        <v>9000000000</v>
      </c>
      <c r="C72" s="1">
        <v>43626</v>
      </c>
      <c r="D72" t="s">
        <v>156</v>
      </c>
      <c r="E72" t="s">
        <v>189</v>
      </c>
      <c r="F72" t="s">
        <v>190</v>
      </c>
      <c r="G72" t="s">
        <v>14</v>
      </c>
      <c r="H72" s="3">
        <v>2005</v>
      </c>
      <c r="I72" s="7">
        <v>2000000000</v>
      </c>
      <c r="J72" t="s">
        <v>193</v>
      </c>
      <c r="K72" t="str" cm="1">
        <f t="array" ref="K72:M72">_xlfn.TEXTSPLIT(Q4_Table[[#This Row],[Select Investors]],",",,FALSE)</f>
        <v>SBI Investment Korea</v>
      </c>
      <c r="L72" t="str">
        <v xml:space="preserve"> Partners Investment</v>
      </c>
      <c r="M72" t="str">
        <v xml:space="preserve"> GIC</v>
      </c>
      <c r="P72" t="s">
        <v>3844</v>
      </c>
      <c r="Q72" t="str">
        <v>SBI Investment Korea</v>
      </c>
    </row>
    <row r="73" spans="1:17" x14ac:dyDescent="0.2">
      <c r="A73" t="s">
        <v>240</v>
      </c>
      <c r="B73" s="2">
        <v>8000000000</v>
      </c>
      <c r="C73" s="1">
        <v>44328</v>
      </c>
      <c r="D73" t="s">
        <v>97</v>
      </c>
      <c r="E73" t="s">
        <v>241</v>
      </c>
      <c r="F73" t="s">
        <v>19</v>
      </c>
      <c r="G73" t="s">
        <v>20</v>
      </c>
      <c r="H73" s="3">
        <v>1996</v>
      </c>
      <c r="I73" s="7">
        <v>1000000000</v>
      </c>
      <c r="J73" t="s">
        <v>242</v>
      </c>
      <c r="K73" t="str" cm="1">
        <f t="array" ref="K73:M73">_xlfn.TEXTSPLIT(Q4_Table[[#This Row],[Select Investors]],",",,FALSE)</f>
        <v>Sixth Street Partners</v>
      </c>
      <c r="L73" t="str">
        <v xml:space="preserve"> OrbiMed Advisors</v>
      </c>
      <c r="M73" t="str">
        <v xml:space="preserve"> Highland Capital Management</v>
      </c>
      <c r="P73" t="s">
        <v>3866</v>
      </c>
      <c r="Q73" t="str">
        <v>Sixth Street Partners</v>
      </c>
    </row>
    <row r="74" spans="1:17" x14ac:dyDescent="0.2">
      <c r="A74" t="s">
        <v>228</v>
      </c>
      <c r="B74" s="2">
        <v>8000000000</v>
      </c>
      <c r="C74" s="1">
        <v>44285</v>
      </c>
      <c r="D74" t="s">
        <v>27</v>
      </c>
      <c r="E74" t="s">
        <v>229</v>
      </c>
      <c r="F74" t="s">
        <v>230</v>
      </c>
      <c r="G74" t="s">
        <v>20</v>
      </c>
      <c r="H74" s="3">
        <v>2018</v>
      </c>
      <c r="I74" s="7">
        <v>607000000</v>
      </c>
      <c r="J74" t="s">
        <v>231</v>
      </c>
      <c r="K74" t="str" cm="1">
        <f t="array" ref="K74:M74">_xlfn.TEXTSPLIT(Q4_Table[[#This Row],[Select Investors]],",",,FALSE)</f>
        <v>Union Square Ventures</v>
      </c>
      <c r="L74" t="str">
        <v xml:space="preserve"> Venrock</v>
      </c>
      <c r="M74" t="str">
        <v xml:space="preserve"> Andreessen Horowitz</v>
      </c>
      <c r="P74" t="s">
        <v>3922</v>
      </c>
      <c r="Q74" t="str">
        <v>Union Square Ventures</v>
      </c>
    </row>
    <row r="75" spans="1:17" x14ac:dyDescent="0.2">
      <c r="A75" t="s">
        <v>221</v>
      </c>
      <c r="B75" s="2">
        <v>8000000000</v>
      </c>
      <c r="C75" s="1">
        <v>42027</v>
      </c>
      <c r="D75" t="s">
        <v>124</v>
      </c>
      <c r="E75" t="s">
        <v>24</v>
      </c>
      <c r="F75" t="s">
        <v>13</v>
      </c>
      <c r="G75" t="s">
        <v>14</v>
      </c>
      <c r="H75" s="3">
        <v>2006</v>
      </c>
      <c r="I75" s="7">
        <v>105000000</v>
      </c>
      <c r="J75" t="s">
        <v>222</v>
      </c>
      <c r="K75" t="str" cm="1">
        <f t="array" ref="K75:L75">_xlfn.TEXTSPLIT(Q4_Table[[#This Row],[Select Investors]],",",,FALSE)</f>
        <v>Accel Partners</v>
      </c>
      <c r="L75" t="str">
        <v xml:space="preserve"> Sequoia Capital</v>
      </c>
      <c r="P75" t="s">
        <v>3477</v>
      </c>
      <c r="Q75" t="str">
        <v>Accel Partners</v>
      </c>
    </row>
    <row r="76" spans="1:17" x14ac:dyDescent="0.2">
      <c r="A76" t="s">
        <v>218</v>
      </c>
      <c r="B76" s="2">
        <v>8000000000</v>
      </c>
      <c r="C76" s="1">
        <v>43564</v>
      </c>
      <c r="D76" t="s">
        <v>36</v>
      </c>
      <c r="E76" t="s">
        <v>219</v>
      </c>
      <c r="F76" t="s">
        <v>70</v>
      </c>
      <c r="G76" t="s">
        <v>14</v>
      </c>
      <c r="H76" s="3">
        <v>2007</v>
      </c>
      <c r="I76" s="7">
        <v>2000000000</v>
      </c>
      <c r="J76" t="s">
        <v>220</v>
      </c>
      <c r="K76" t="str" cm="1">
        <f t="array" ref="K76:M76">_xlfn.TEXTSPLIT(Q4_Table[[#This Row],[Select Investors]],",",,FALSE)</f>
        <v>Kaalari Capital</v>
      </c>
      <c r="L76" t="str">
        <v xml:space="preserve"> Tencent Holdings</v>
      </c>
      <c r="M76" t="str">
        <v xml:space="preserve"> Steadview Capital</v>
      </c>
      <c r="P76" t="s">
        <v>3713</v>
      </c>
      <c r="Q76" t="str">
        <v>Kaalari Capital</v>
      </c>
    </row>
    <row r="77" spans="1:17" x14ac:dyDescent="0.2">
      <c r="A77" t="s">
        <v>248</v>
      </c>
      <c r="B77" s="2">
        <v>8000000000</v>
      </c>
      <c r="C77" s="1">
        <v>44404</v>
      </c>
      <c r="D77" t="s">
        <v>27</v>
      </c>
      <c r="E77" t="s">
        <v>101</v>
      </c>
      <c r="F77" t="s">
        <v>19</v>
      </c>
      <c r="G77" t="s">
        <v>20</v>
      </c>
      <c r="H77" s="3">
        <v>2018</v>
      </c>
      <c r="I77" s="7">
        <v>1000000000</v>
      </c>
      <c r="J77" t="s">
        <v>249</v>
      </c>
      <c r="K77" t="str" cm="1">
        <f t="array" ref="K77:M77">_xlfn.TEXTSPLIT(Q4_Table[[#This Row],[Select Investors]],",",,FALSE)</f>
        <v>Tenaya Capital</v>
      </c>
      <c r="L77" t="str">
        <v xml:space="preserve"> Coatue Management</v>
      </c>
      <c r="M77" t="str">
        <v xml:space="preserve"> Stripes Group</v>
      </c>
      <c r="P77" t="s">
        <v>3897</v>
      </c>
      <c r="Q77" t="str">
        <v>Tenaya Capital</v>
      </c>
    </row>
    <row r="78" spans="1:17" x14ac:dyDescent="0.2">
      <c r="A78" t="s">
        <v>250</v>
      </c>
      <c r="B78" s="2">
        <v>8000000000</v>
      </c>
      <c r="C78" s="1">
        <v>43220</v>
      </c>
      <c r="D78" t="s">
        <v>46</v>
      </c>
      <c r="E78" t="s">
        <v>28</v>
      </c>
      <c r="F78" t="s">
        <v>19</v>
      </c>
      <c r="G78" t="s">
        <v>20</v>
      </c>
      <c r="H78" s="3">
        <v>2013</v>
      </c>
      <c r="I78" s="7">
        <v>2000000000</v>
      </c>
      <c r="J78" t="s">
        <v>251</v>
      </c>
      <c r="K78" t="str" cm="1">
        <f t="array" ref="K78:M78">_xlfn.TEXTSPLIT(Q4_Table[[#This Row],[Select Investors]],",",,FALSE)</f>
        <v>Bloomberg Beta</v>
      </c>
      <c r="L78" t="str">
        <v xml:space="preserve"> Founders Fund</v>
      </c>
      <c r="M78" t="str">
        <v xml:space="preserve"> First Round Capital</v>
      </c>
      <c r="P78" t="s">
        <v>3532</v>
      </c>
      <c r="Q78" t="str">
        <v>Bloomberg Beta</v>
      </c>
    </row>
    <row r="79" spans="1:17" x14ac:dyDescent="0.2">
      <c r="A79" t="s">
        <v>238</v>
      </c>
      <c r="B79" s="2">
        <v>8000000000</v>
      </c>
      <c r="C79" s="1">
        <v>44145</v>
      </c>
      <c r="D79" t="s">
        <v>36</v>
      </c>
      <c r="E79" t="s">
        <v>42</v>
      </c>
      <c r="F79" t="s">
        <v>43</v>
      </c>
      <c r="G79" t="s">
        <v>33</v>
      </c>
      <c r="H79" s="3">
        <v>2019</v>
      </c>
      <c r="I79" s="7">
        <v>1000000000</v>
      </c>
      <c r="J79" t="s">
        <v>239</v>
      </c>
      <c r="K79" t="str" cm="1">
        <f t="array" ref="K79:M79">_xlfn.TEXTSPLIT(Q4_Table[[#This Row],[Select Investors]],",",,FALSE)</f>
        <v>Accel</v>
      </c>
      <c r="L79" t="str">
        <v xml:space="preserve"> Northzone Ventures</v>
      </c>
      <c r="M79" t="str">
        <v xml:space="preserve"> Institutional Venture Partners</v>
      </c>
      <c r="P79" t="s">
        <v>3475</v>
      </c>
      <c r="Q79" t="str">
        <v>Accel</v>
      </c>
    </row>
    <row r="80" spans="1:17" x14ac:dyDescent="0.2">
      <c r="A80" t="s">
        <v>232</v>
      </c>
      <c r="B80" s="2">
        <v>8000000000</v>
      </c>
      <c r="C80" s="1">
        <v>44203</v>
      </c>
      <c r="D80" t="s">
        <v>201</v>
      </c>
      <c r="E80" t="s">
        <v>233</v>
      </c>
      <c r="F80" t="s">
        <v>19</v>
      </c>
      <c r="G80" t="s">
        <v>20</v>
      </c>
      <c r="H80" s="3">
        <v>2015</v>
      </c>
      <c r="I80" s="7">
        <v>2000000000</v>
      </c>
      <c r="J80" t="s">
        <v>234</v>
      </c>
      <c r="K80" t="str" cm="1">
        <f t="array" ref="K80:M80">_xlfn.TEXTSPLIT(Q4_Table[[#This Row],[Select Investors]],",",,FALSE)</f>
        <v>Sutter Hill Ventures</v>
      </c>
      <c r="L80" t="str">
        <v xml:space="preserve"> Liberty Global Ventures</v>
      </c>
      <c r="M80" t="str">
        <v xml:space="preserve"> Coatue Management</v>
      </c>
      <c r="P80" t="s">
        <v>3887</v>
      </c>
      <c r="Q80" t="str">
        <v>Sutter Hill Ventures</v>
      </c>
    </row>
    <row r="81" spans="1:17" x14ac:dyDescent="0.2">
      <c r="A81" t="s">
        <v>223</v>
      </c>
      <c r="B81" s="2">
        <v>8000000000</v>
      </c>
      <c r="C81" s="1">
        <v>43417</v>
      </c>
      <c r="D81" t="s">
        <v>201</v>
      </c>
      <c r="E81" t="s">
        <v>224</v>
      </c>
      <c r="F81" t="s">
        <v>19</v>
      </c>
      <c r="G81" t="s">
        <v>20</v>
      </c>
      <c r="H81" s="3">
        <v>2012</v>
      </c>
      <c r="I81" s="7">
        <v>1000000000</v>
      </c>
      <c r="J81" t="s">
        <v>225</v>
      </c>
      <c r="K81" t="str" cm="1">
        <f t="array" ref="K81:M81">_xlfn.TEXTSPLIT(Q4_Table[[#This Row],[Select Investors]],",",,FALSE)</f>
        <v>Lightspeed Venture Partners</v>
      </c>
      <c r="L81" t="str">
        <v xml:space="preserve"> Social Capital</v>
      </c>
      <c r="M81" t="str">
        <v xml:space="preserve"> Accel</v>
      </c>
      <c r="P81" t="s">
        <v>3731</v>
      </c>
      <c r="Q81" t="str">
        <v>Lightspeed Venture Partners</v>
      </c>
    </row>
    <row r="82" spans="1:17" x14ac:dyDescent="0.2">
      <c r="A82" t="s">
        <v>243</v>
      </c>
      <c r="B82" s="2">
        <v>8000000000</v>
      </c>
      <c r="C82" s="1">
        <v>44284</v>
      </c>
      <c r="D82" t="s">
        <v>27</v>
      </c>
      <c r="E82" t="s">
        <v>101</v>
      </c>
      <c r="F82" t="s">
        <v>19</v>
      </c>
      <c r="G82" t="s">
        <v>20</v>
      </c>
      <c r="H82" s="3">
        <v>2019</v>
      </c>
      <c r="I82" s="7">
        <v>660000000</v>
      </c>
      <c r="J82" t="s">
        <v>244</v>
      </c>
      <c r="K82" t="str" cm="1">
        <f t="array" ref="K82:M82">_xlfn.TEXTSPLIT(Q4_Table[[#This Row],[Select Investors]],",",,FALSE)</f>
        <v>D1 Capital Partners</v>
      </c>
      <c r="L82" t="str">
        <v xml:space="preserve"> Stripe</v>
      </c>
      <c r="M82" t="str">
        <v xml:space="preserve"> Coatue Management</v>
      </c>
      <c r="P82" t="s">
        <v>3588</v>
      </c>
      <c r="Q82" t="str">
        <v>D1 Capital Partners</v>
      </c>
    </row>
    <row r="83" spans="1:17" x14ac:dyDescent="0.2">
      <c r="A83" t="s">
        <v>226</v>
      </c>
      <c r="B83" s="2">
        <v>8000000000</v>
      </c>
      <c r="C83" s="1">
        <v>44115</v>
      </c>
      <c r="D83" t="s">
        <v>27</v>
      </c>
      <c r="E83" t="s">
        <v>69</v>
      </c>
      <c r="F83" t="s">
        <v>70</v>
      </c>
      <c r="G83" t="s">
        <v>14</v>
      </c>
      <c r="H83" s="3">
        <v>2013</v>
      </c>
      <c r="I83" s="7">
        <v>742000000</v>
      </c>
      <c r="J83" t="s">
        <v>227</v>
      </c>
      <c r="K83" t="str" cm="1">
        <f t="array" ref="K83:M83">_xlfn.TEXTSPLIT(Q4_Table[[#This Row],[Select Investors]],",",,FALSE)</f>
        <v>Sequoia Capital India</v>
      </c>
      <c r="L83" t="str">
        <v xml:space="preserve"> Tiger Global Management</v>
      </c>
      <c r="M83" t="str">
        <v xml:space="preserve"> Matrix Partners India</v>
      </c>
      <c r="P83" t="s">
        <v>3851</v>
      </c>
      <c r="Q83" t="str">
        <v>Sequoia Capital India</v>
      </c>
    </row>
    <row r="84" spans="1:17" x14ac:dyDescent="0.2">
      <c r="A84" t="s">
        <v>245</v>
      </c>
      <c r="B84" s="2">
        <v>8000000000</v>
      </c>
      <c r="C84" s="1">
        <v>43180</v>
      </c>
      <c r="D84" t="s">
        <v>97</v>
      </c>
      <c r="E84" t="s">
        <v>246</v>
      </c>
      <c r="F84" t="s">
        <v>19</v>
      </c>
      <c r="G84" t="s">
        <v>20</v>
      </c>
      <c r="H84" s="3">
        <v>2015</v>
      </c>
      <c r="I84" s="7">
        <v>820000000</v>
      </c>
      <c r="J84" t="s">
        <v>247</v>
      </c>
      <c r="K84" t="str" cm="1">
        <f t="array" ref="K84:M84">_xlfn.TEXTSPLIT(Q4_Table[[#This Row],[Select Investors]],",",,FALSE)</f>
        <v>New Enterprise Associates</v>
      </c>
      <c r="L84" t="str">
        <v xml:space="preserve"> T. Rowe Associates</v>
      </c>
      <c r="M84" t="str">
        <v xml:space="preserve"> Lightbank</v>
      </c>
      <c r="P84" t="s">
        <v>3768</v>
      </c>
      <c r="Q84" t="str">
        <v>New Enterprise Associates</v>
      </c>
    </row>
    <row r="85" spans="1:17" x14ac:dyDescent="0.2">
      <c r="A85" t="s">
        <v>235</v>
      </c>
      <c r="B85" s="2">
        <v>8000000000</v>
      </c>
      <c r="C85" s="1">
        <v>44110</v>
      </c>
      <c r="D85" t="s">
        <v>27</v>
      </c>
      <c r="E85" t="s">
        <v>236</v>
      </c>
      <c r="F85" t="s">
        <v>19</v>
      </c>
      <c r="G85" t="s">
        <v>20</v>
      </c>
      <c r="H85" s="3">
        <v>2010</v>
      </c>
      <c r="I85" s="7">
        <v>549000000</v>
      </c>
      <c r="J85" t="s">
        <v>237</v>
      </c>
      <c r="K85" t="str" cm="1">
        <f t="array" ref="K85:M85">_xlfn.TEXTSPLIT(Q4_Table[[#This Row],[Select Investors]],",",,FALSE)</f>
        <v>01 Advisors</v>
      </c>
      <c r="L85" t="str">
        <v xml:space="preserve"> Zeev Ventures</v>
      </c>
      <c r="M85" t="str">
        <v xml:space="preserve"> Group 11</v>
      </c>
      <c r="P85" t="s">
        <v>3467</v>
      </c>
      <c r="Q85" t="str">
        <v>01 Advisors</v>
      </c>
    </row>
    <row r="86" spans="1:17" x14ac:dyDescent="0.2">
      <c r="A86" t="s">
        <v>281</v>
      </c>
      <c r="B86" s="2">
        <v>7000000000</v>
      </c>
      <c r="C86" s="1">
        <v>44385</v>
      </c>
      <c r="D86" t="s">
        <v>201</v>
      </c>
      <c r="E86" t="s">
        <v>282</v>
      </c>
      <c r="F86" t="s">
        <v>230</v>
      </c>
      <c r="G86" t="s">
        <v>20</v>
      </c>
      <c r="H86" s="3">
        <v>2005</v>
      </c>
      <c r="I86" s="7">
        <v>920000000</v>
      </c>
      <c r="J86" t="s">
        <v>283</v>
      </c>
      <c r="K86" t="str" cm="1">
        <f t="array" ref="K86:M86">_xlfn.TEXTSPLIT(Q4_Table[[#This Row],[Select Investors]],",",,FALSE)</f>
        <v>Slack Fund</v>
      </c>
      <c r="L86" t="str">
        <v xml:space="preserve"> Accel</v>
      </c>
      <c r="M86" t="str">
        <v xml:space="preserve"> Skip Capital</v>
      </c>
      <c r="P86" t="s">
        <v>3867</v>
      </c>
      <c r="Q86" t="str">
        <v>Slack Fund</v>
      </c>
    </row>
    <row r="87" spans="1:17" x14ac:dyDescent="0.2">
      <c r="A87" t="s">
        <v>261</v>
      </c>
      <c r="B87" s="2">
        <v>7000000000</v>
      </c>
      <c r="C87" s="1">
        <v>44097</v>
      </c>
      <c r="D87" t="s">
        <v>213</v>
      </c>
      <c r="E87" t="s">
        <v>262</v>
      </c>
      <c r="F87" t="s">
        <v>19</v>
      </c>
      <c r="G87" t="s">
        <v>20</v>
      </c>
      <c r="H87" s="3">
        <v>2016</v>
      </c>
      <c r="I87" s="7">
        <v>863000000</v>
      </c>
      <c r="J87" t="s">
        <v>263</v>
      </c>
      <c r="K87" t="str" cm="1">
        <f t="array" ref="K87:M87">_xlfn.TEXTSPLIT(Q4_Table[[#This Row],[Select Investors]],",",,FALSE)</f>
        <v>NextView Ventures</v>
      </c>
      <c r="L87" t="str">
        <v xml:space="preserve"> Eniac Ventures</v>
      </c>
      <c r="M87" t="str">
        <v xml:space="preserve"> Sequoia Capital</v>
      </c>
      <c r="P87" t="s">
        <v>3776</v>
      </c>
      <c r="Q87" t="str">
        <v>NextView Ventures</v>
      </c>
    </row>
    <row r="88" spans="1:17" x14ac:dyDescent="0.2">
      <c r="A88" t="s">
        <v>284</v>
      </c>
      <c r="B88" s="2">
        <v>7000000000</v>
      </c>
      <c r="C88" s="1">
        <v>43283</v>
      </c>
      <c r="D88" t="s">
        <v>11</v>
      </c>
      <c r="E88" t="s">
        <v>233</v>
      </c>
      <c r="F88" t="s">
        <v>19</v>
      </c>
      <c r="G88" t="s">
        <v>20</v>
      </c>
      <c r="H88" s="3">
        <v>2003</v>
      </c>
      <c r="I88" s="7">
        <v>849000000</v>
      </c>
      <c r="J88" t="s">
        <v>285</v>
      </c>
      <c r="K88" t="str" cm="1">
        <f t="array" ref="K88:M88">_xlfn.TEXTSPLIT(Q4_Table[[#This Row],[Select Investors]],",",,FALSE)</f>
        <v>General Atlantic</v>
      </c>
      <c r="L88" t="str">
        <v xml:space="preserve"> Goldman Sachs</v>
      </c>
      <c r="M88" t="str">
        <v xml:space="preserve"> New Enterprise Associates</v>
      </c>
      <c r="P88" t="s">
        <v>1243</v>
      </c>
      <c r="Q88" t="str">
        <v>General Atlantic</v>
      </c>
    </row>
    <row r="89" spans="1:17" x14ac:dyDescent="0.2">
      <c r="A89" t="s">
        <v>268</v>
      </c>
      <c r="B89" s="2">
        <v>7000000000</v>
      </c>
      <c r="C89" s="1">
        <v>43591</v>
      </c>
      <c r="D89" t="s">
        <v>27</v>
      </c>
      <c r="E89" t="s">
        <v>28</v>
      </c>
      <c r="F89" t="s">
        <v>19</v>
      </c>
      <c r="G89" t="s">
        <v>20</v>
      </c>
      <c r="H89" s="3">
        <v>2012</v>
      </c>
      <c r="I89" s="7">
        <v>1000000000</v>
      </c>
      <c r="J89" t="s">
        <v>269</v>
      </c>
      <c r="K89" t="str" cm="1">
        <f t="array" ref="K89:M89">_xlfn.TEXTSPLIT(Q4_Table[[#This Row],[Select Investors]],",",,FALSE)</f>
        <v>Menlo Ventures</v>
      </c>
      <c r="L89" t="str">
        <v xml:space="preserve"> Spark Capital</v>
      </c>
      <c r="M89" t="str">
        <v xml:space="preserve"> Union Square Ventures</v>
      </c>
      <c r="P89" t="s">
        <v>3750</v>
      </c>
      <c r="Q89" t="str">
        <v>Menlo Ventures</v>
      </c>
    </row>
    <row r="90" spans="1:17" x14ac:dyDescent="0.2">
      <c r="A90" t="s">
        <v>288</v>
      </c>
      <c r="B90" s="2">
        <v>7000000000</v>
      </c>
      <c r="C90" s="1">
        <v>44517</v>
      </c>
      <c r="D90" t="s">
        <v>27</v>
      </c>
      <c r="E90" t="s">
        <v>101</v>
      </c>
      <c r="F90" t="s">
        <v>19</v>
      </c>
      <c r="G90" t="s">
        <v>20</v>
      </c>
      <c r="H90" s="3">
        <v>2014</v>
      </c>
      <c r="I90" s="7">
        <v>660000000</v>
      </c>
      <c r="J90" t="s">
        <v>289</v>
      </c>
      <c r="K90" t="str" cm="1">
        <f t="array" ref="K90:M90">_xlfn.TEXTSPLIT(Q4_Table[[#This Row],[Select Investors]],",",,FALSE)</f>
        <v>Third Point</v>
      </c>
      <c r="L90" t="str">
        <v xml:space="preserve"> Electric Capital</v>
      </c>
      <c r="M90" t="str">
        <v xml:space="preserve"> Coinbase Ventures</v>
      </c>
      <c r="P90" t="s">
        <v>3901</v>
      </c>
      <c r="Q90" t="str">
        <v>Third Point</v>
      </c>
    </row>
    <row r="91" spans="1:17" x14ac:dyDescent="0.2">
      <c r="A91" t="s">
        <v>259</v>
      </c>
      <c r="B91" s="2">
        <v>7000000000</v>
      </c>
      <c r="C91" s="1">
        <v>44292</v>
      </c>
      <c r="D91" t="s">
        <v>27</v>
      </c>
      <c r="E91" t="s">
        <v>69</v>
      </c>
      <c r="F91" t="s">
        <v>70</v>
      </c>
      <c r="G91" t="s">
        <v>14</v>
      </c>
      <c r="H91" s="3">
        <v>2018</v>
      </c>
      <c r="I91" s="7">
        <v>922000000</v>
      </c>
      <c r="J91" t="s">
        <v>260</v>
      </c>
      <c r="K91" t="str" cm="1">
        <f t="array" ref="K91:M91">_xlfn.TEXTSPLIT(Q4_Table[[#This Row],[Select Investors]],",",,FALSE)</f>
        <v>Tiger Global Management</v>
      </c>
      <c r="L91" t="str">
        <v xml:space="preserve"> DST Global</v>
      </c>
      <c r="M91" t="str">
        <v xml:space="preserve"> Sequoia Capital India</v>
      </c>
      <c r="P91" t="s">
        <v>50</v>
      </c>
      <c r="Q91" t="str">
        <v>Tiger Global Management</v>
      </c>
    </row>
    <row r="92" spans="1:17" x14ac:dyDescent="0.2">
      <c r="A92" t="s">
        <v>286</v>
      </c>
      <c r="B92" s="2">
        <v>7000000000</v>
      </c>
      <c r="C92" s="1">
        <v>44519</v>
      </c>
      <c r="D92" t="s">
        <v>27</v>
      </c>
      <c r="E92" t="s">
        <v>101</v>
      </c>
      <c r="F92" t="s">
        <v>19</v>
      </c>
      <c r="G92" t="s">
        <v>20</v>
      </c>
      <c r="H92" s="3">
        <v>2015</v>
      </c>
      <c r="I92" s="7">
        <v>424000000</v>
      </c>
      <c r="J92" t="s">
        <v>287</v>
      </c>
      <c r="K92" t="str" cm="1">
        <f t="array" ref="K92:M92">_xlfn.TEXTSPLIT(Q4_Table[[#This Row],[Select Investors]],",",,FALSE)</f>
        <v>Morgan Creek Digital</v>
      </c>
      <c r="L92" t="str">
        <v xml:space="preserve"> Marcy Venture Partners</v>
      </c>
      <c r="M92" t="str">
        <v xml:space="preserve"> 10T Fund</v>
      </c>
      <c r="P92" t="s">
        <v>3760</v>
      </c>
      <c r="Q92" t="str">
        <v>Morgan Creek Digital</v>
      </c>
    </row>
    <row r="93" spans="1:17" x14ac:dyDescent="0.2">
      <c r="A93" t="s">
        <v>276</v>
      </c>
      <c r="B93" s="2">
        <v>7000000000</v>
      </c>
      <c r="C93" s="1">
        <v>44055</v>
      </c>
      <c r="D93" t="s">
        <v>11</v>
      </c>
      <c r="E93" t="s">
        <v>277</v>
      </c>
      <c r="F93" t="s">
        <v>19</v>
      </c>
      <c r="G93" t="s">
        <v>20</v>
      </c>
      <c r="H93" s="3">
        <v>2015</v>
      </c>
      <c r="I93" s="7">
        <v>583000000</v>
      </c>
      <c r="J93" t="s">
        <v>278</v>
      </c>
      <c r="K93" t="str" cm="1">
        <f t="array" ref="K93:M93">_xlfn.TEXTSPLIT(Q4_Table[[#This Row],[Select Investors]],",",,FALSE)</f>
        <v>Norwest Venture Partners</v>
      </c>
      <c r="L93" t="str">
        <v xml:space="preserve"> Next World Capital</v>
      </c>
      <c r="M93" t="str">
        <v xml:space="preserve"> Wing Venture Capital</v>
      </c>
      <c r="P93" t="s">
        <v>3782</v>
      </c>
      <c r="Q93" t="str">
        <v>Norwest Venture Partners</v>
      </c>
    </row>
    <row r="94" spans="1:17" x14ac:dyDescent="0.2">
      <c r="A94" t="s">
        <v>256</v>
      </c>
      <c r="B94" s="2">
        <v>7000000000</v>
      </c>
      <c r="C94" s="1">
        <v>43598</v>
      </c>
      <c r="D94" t="s">
        <v>49</v>
      </c>
      <c r="E94" t="s">
        <v>257</v>
      </c>
      <c r="F94" t="s">
        <v>19</v>
      </c>
      <c r="G94" t="s">
        <v>20</v>
      </c>
      <c r="H94" s="3">
        <v>2011</v>
      </c>
      <c r="I94" s="7">
        <v>2000000000</v>
      </c>
      <c r="J94" t="s">
        <v>258</v>
      </c>
      <c r="K94" t="str" cm="1">
        <f t="array" ref="K94:M94">_xlfn.TEXTSPLIT(Q4_Table[[#This Row],[Select Investors]],",",,FALSE)</f>
        <v>Khosla Ventures</v>
      </c>
      <c r="L94" t="str">
        <v xml:space="preserve"> Horizons Ventures</v>
      </c>
      <c r="M94" t="str">
        <v xml:space="preserve"> Temasek Holdings</v>
      </c>
      <c r="P94" t="s">
        <v>637</v>
      </c>
      <c r="Q94" t="str">
        <v>Khosla Ventures</v>
      </c>
    </row>
    <row r="95" spans="1:17" x14ac:dyDescent="0.2">
      <c r="A95" t="s">
        <v>254</v>
      </c>
      <c r="B95" s="2">
        <v>7000000000</v>
      </c>
      <c r="C95" s="1">
        <v>42543</v>
      </c>
      <c r="D95" t="s">
        <v>213</v>
      </c>
      <c r="E95" t="s">
        <v>12</v>
      </c>
      <c r="F95" t="s">
        <v>13</v>
      </c>
      <c r="G95" t="s">
        <v>14</v>
      </c>
      <c r="H95" s="3">
        <v>2014</v>
      </c>
      <c r="I95" s="7">
        <v>1000000000</v>
      </c>
      <c r="J95" t="s">
        <v>255</v>
      </c>
      <c r="K95" t="str" cm="1">
        <f t="array" ref="K95:M95">_xlfn.TEXTSPLIT(Q4_Table[[#This Row],[Select Investors]],",",,FALSE)</f>
        <v>Tiger Global Management</v>
      </c>
      <c r="L95" t="str">
        <v xml:space="preserve"> Blue Lake Capital</v>
      </c>
      <c r="M95" t="str">
        <v xml:space="preserve"> ZhenFund</v>
      </c>
      <c r="P95" t="s">
        <v>50</v>
      </c>
      <c r="Q95" t="str">
        <v>Tiger Global Management</v>
      </c>
    </row>
    <row r="96" spans="1:17" x14ac:dyDescent="0.2">
      <c r="A96" t="s">
        <v>252</v>
      </c>
      <c r="B96" s="2">
        <v>7000000000</v>
      </c>
      <c r="C96" s="1">
        <v>44013</v>
      </c>
      <c r="D96" t="s">
        <v>27</v>
      </c>
      <c r="E96" t="s">
        <v>219</v>
      </c>
      <c r="F96" t="s">
        <v>70</v>
      </c>
      <c r="G96" t="s">
        <v>14</v>
      </c>
      <c r="H96" s="3">
        <v>1998</v>
      </c>
      <c r="I96" s="7">
        <v>297000000</v>
      </c>
      <c r="J96" t="s">
        <v>253</v>
      </c>
      <c r="K96" t="str" cm="1">
        <f t="array" ref="K96:M96">_xlfn.TEXTSPLIT(Q4_Table[[#This Row],[Select Investors]],",",,FALSE)</f>
        <v>TA Associates</v>
      </c>
      <c r="L96" t="str">
        <v xml:space="preserve"> SoftBank Group</v>
      </c>
      <c r="M96" t="str">
        <v xml:space="preserve"> GS Growth</v>
      </c>
      <c r="P96" t="s">
        <v>3890</v>
      </c>
      <c r="Q96" t="str">
        <v>TA Associates</v>
      </c>
    </row>
    <row r="97" spans="1:17" x14ac:dyDescent="0.2">
      <c r="A97" t="s">
        <v>264</v>
      </c>
      <c r="B97" s="2">
        <v>7000000000</v>
      </c>
      <c r="C97" s="1">
        <v>41939</v>
      </c>
      <c r="D97" t="s">
        <v>133</v>
      </c>
      <c r="E97" t="s">
        <v>69</v>
      </c>
      <c r="F97" t="s">
        <v>70</v>
      </c>
      <c r="G97" t="s">
        <v>14</v>
      </c>
      <c r="H97" s="3">
        <v>2010</v>
      </c>
      <c r="I97" s="7">
        <v>4000000000</v>
      </c>
      <c r="J97" t="s">
        <v>265</v>
      </c>
      <c r="K97" t="str" cm="1">
        <f t="array" ref="K97:M97">_xlfn.TEXTSPLIT(Q4_Table[[#This Row],[Select Investors]],",",,FALSE)</f>
        <v>Accel Partners</v>
      </c>
      <c r="L97" t="str">
        <v xml:space="preserve"> SoftBank Group</v>
      </c>
      <c r="M97" t="str">
        <v xml:space="preserve"> Sequoia Capital</v>
      </c>
      <c r="P97" t="s">
        <v>3477</v>
      </c>
      <c r="Q97" t="str">
        <v>Accel Partners</v>
      </c>
    </row>
    <row r="98" spans="1:17" x14ac:dyDescent="0.2">
      <c r="A98" t="s">
        <v>266</v>
      </c>
      <c r="B98" s="2">
        <v>7000000000</v>
      </c>
      <c r="C98" s="1">
        <v>44047</v>
      </c>
      <c r="D98" t="s">
        <v>36</v>
      </c>
      <c r="E98" t="s">
        <v>28</v>
      </c>
      <c r="F98" t="s">
        <v>19</v>
      </c>
      <c r="G98" t="s">
        <v>20</v>
      </c>
      <c r="H98" s="3">
        <v>2017</v>
      </c>
      <c r="I98" s="7">
        <v>447000000</v>
      </c>
      <c r="J98" t="s">
        <v>267</v>
      </c>
      <c r="K98" t="str" cm="1">
        <f t="array" ref="K98:M98">_xlfn.TEXTSPLIT(Q4_Table[[#This Row],[Select Investors]],",",,FALSE)</f>
        <v>Initialized Capital</v>
      </c>
      <c r="L98" t="str">
        <v xml:space="preserve"> Y Combinator</v>
      </c>
      <c r="M98" t="str">
        <v xml:space="preserve"> Kleiner Perkins Caufield &amp; Byers</v>
      </c>
      <c r="P98" t="s">
        <v>3690</v>
      </c>
      <c r="Q98" t="str">
        <v>Initialized Capital</v>
      </c>
    </row>
    <row r="99" spans="1:17" x14ac:dyDescent="0.2">
      <c r="A99" t="s">
        <v>290</v>
      </c>
      <c r="B99" s="2">
        <v>7000000000</v>
      </c>
      <c r="C99" s="1">
        <v>44039</v>
      </c>
      <c r="D99" t="s">
        <v>97</v>
      </c>
      <c r="E99" t="s">
        <v>101</v>
      </c>
      <c r="F99" t="s">
        <v>19</v>
      </c>
      <c r="G99" t="s">
        <v>20</v>
      </c>
      <c r="H99" s="3">
        <v>2017</v>
      </c>
      <c r="I99" s="7">
        <v>1000000000</v>
      </c>
      <c r="J99" t="s">
        <v>291</v>
      </c>
      <c r="K99" t="str" cm="1">
        <f t="array" ref="K99:M99">_xlfn.TEXTSPLIT(Q4_Table[[#This Row],[Select Investors]],",",,FALSE)</f>
        <v>Initialized Capital</v>
      </c>
      <c r="L99" t="str">
        <v xml:space="preserve"> General Catalyst</v>
      </c>
      <c r="M99" t="str">
        <v xml:space="preserve"> SignalFire</v>
      </c>
      <c r="P99" t="s">
        <v>3690</v>
      </c>
      <c r="Q99" t="str">
        <v>Initialized Capital</v>
      </c>
    </row>
    <row r="100" spans="1:17" x14ac:dyDescent="0.2">
      <c r="A100" t="s">
        <v>274</v>
      </c>
      <c r="B100" s="2">
        <v>7000000000</v>
      </c>
      <c r="C100" s="1">
        <v>43682</v>
      </c>
      <c r="D100" t="s">
        <v>11</v>
      </c>
      <c r="E100" t="s">
        <v>28</v>
      </c>
      <c r="F100" t="s">
        <v>19</v>
      </c>
      <c r="G100" t="s">
        <v>20</v>
      </c>
      <c r="H100" s="3">
        <v>2018</v>
      </c>
      <c r="I100" s="7">
        <v>603000000</v>
      </c>
      <c r="J100" t="s">
        <v>275</v>
      </c>
      <c r="K100" t="str" cm="1">
        <f t="array" ref="K100:M100">_xlfn.TEXTSPLIT(Q4_Table[[#This Row],[Select Investors]],",",,FALSE)</f>
        <v>Accel</v>
      </c>
      <c r="L100" t="str">
        <v xml:space="preserve"> Y Combinator</v>
      </c>
      <c r="M100" t="str">
        <v xml:space="preserve"> Index Ventures</v>
      </c>
      <c r="P100" t="s">
        <v>3475</v>
      </c>
      <c r="Q100" t="str">
        <v>Accel</v>
      </c>
    </row>
    <row r="101" spans="1:17" x14ac:dyDescent="0.2">
      <c r="A101" t="s">
        <v>270</v>
      </c>
      <c r="B101" s="2">
        <v>7000000000</v>
      </c>
      <c r="C101" s="1">
        <v>43443</v>
      </c>
      <c r="D101" t="s">
        <v>27</v>
      </c>
      <c r="E101" t="s">
        <v>189</v>
      </c>
      <c r="F101" t="s">
        <v>190</v>
      </c>
      <c r="G101" t="s">
        <v>14</v>
      </c>
      <c r="H101" s="3">
        <v>2013</v>
      </c>
      <c r="I101" s="7">
        <v>844000000</v>
      </c>
      <c r="J101" t="s">
        <v>271</v>
      </c>
      <c r="K101" t="str" cm="1">
        <f t="array" ref="K101:M101">_xlfn.TEXTSPLIT(Q4_Table[[#This Row],[Select Investors]],",",,FALSE)</f>
        <v>Bessemer Venture Partners</v>
      </c>
      <c r="L101" t="str">
        <v xml:space="preserve"> Qualcomm Ventures</v>
      </c>
      <c r="M101" t="str">
        <v xml:space="preserve"> Kleiner Perkins Caufield &amp; Byers</v>
      </c>
      <c r="P101" t="s">
        <v>3528</v>
      </c>
      <c r="Q101" t="str">
        <v>Bessemer Venture Partners</v>
      </c>
    </row>
    <row r="102" spans="1:17" x14ac:dyDescent="0.2">
      <c r="A102" t="s">
        <v>279</v>
      </c>
      <c r="B102" s="2">
        <v>7000000000</v>
      </c>
      <c r="C102" s="1">
        <v>43412</v>
      </c>
      <c r="D102" t="s">
        <v>156</v>
      </c>
      <c r="E102" t="s">
        <v>277</v>
      </c>
      <c r="F102" t="s">
        <v>19</v>
      </c>
      <c r="G102" t="s">
        <v>20</v>
      </c>
      <c r="H102" s="3">
        <v>2015</v>
      </c>
      <c r="I102" s="7">
        <v>912000000</v>
      </c>
      <c r="J102" t="s">
        <v>280</v>
      </c>
      <c r="K102" t="str" cm="1">
        <f t="array" ref="K102:M102">_xlfn.TEXTSPLIT(Q4_Table[[#This Row],[Select Investors]],",",,FALSE)</f>
        <v>Andreessen Horowitz</v>
      </c>
      <c r="L102" t="str">
        <v xml:space="preserve"> Lightspeed Venture Partners</v>
      </c>
      <c r="M102" t="str">
        <v xml:space="preserve"> Zeev Ventures</v>
      </c>
      <c r="P102" t="s">
        <v>3500</v>
      </c>
      <c r="Q102" t="str">
        <v>Andreessen Horowitz</v>
      </c>
    </row>
    <row r="103" spans="1:17" x14ac:dyDescent="0.2">
      <c r="A103" t="s">
        <v>272</v>
      </c>
      <c r="B103" s="2">
        <v>7000000000</v>
      </c>
      <c r="C103" s="1">
        <v>43117</v>
      </c>
      <c r="D103" t="s">
        <v>23</v>
      </c>
      <c r="E103" t="s">
        <v>12</v>
      </c>
      <c r="F103" t="s">
        <v>13</v>
      </c>
      <c r="G103" t="s">
        <v>14</v>
      </c>
      <c r="H103" s="3">
        <v>2011</v>
      </c>
      <c r="I103" s="7">
        <v>2000000000</v>
      </c>
      <c r="J103" t="s">
        <v>273</v>
      </c>
      <c r="K103" t="str" cm="1">
        <f t="array" ref="K103:M103">_xlfn.TEXTSPLIT(Q4_Table[[#This Row],[Select Investors]],",",,FALSE)</f>
        <v>Sequoia Capital China</v>
      </c>
      <c r="L103" t="str">
        <v xml:space="preserve"> Warburg Pincus</v>
      </c>
      <c r="M103" t="str">
        <v xml:space="preserve"> General Catalyst</v>
      </c>
      <c r="P103" t="s">
        <v>3850</v>
      </c>
      <c r="Q103" t="str">
        <v>Sequoia Capital China</v>
      </c>
    </row>
    <row r="104" spans="1:17" x14ac:dyDescent="0.2">
      <c r="A104" t="s">
        <v>303</v>
      </c>
      <c r="B104" s="2">
        <v>6000000000</v>
      </c>
      <c r="C104" s="1">
        <v>43549</v>
      </c>
      <c r="D104" t="s">
        <v>27</v>
      </c>
      <c r="E104" t="s">
        <v>304</v>
      </c>
      <c r="F104" t="s">
        <v>38</v>
      </c>
      <c r="G104" t="s">
        <v>39</v>
      </c>
      <c r="H104" s="3">
        <v>2015</v>
      </c>
      <c r="I104" s="7">
        <v>802000000</v>
      </c>
      <c r="J104" t="s">
        <v>305</v>
      </c>
      <c r="K104" t="str" cm="1">
        <f t="array" ref="K104:M104">_xlfn.TEXTSPLIT(Q4_Table[[#This Row],[Select Investors]],",",,FALSE)</f>
        <v>DST Global</v>
      </c>
      <c r="L104" t="str">
        <v xml:space="preserve"> Sequoia Capital China</v>
      </c>
      <c r="M104" t="str">
        <v xml:space="preserve"> Tencent Holdings</v>
      </c>
      <c r="P104" t="s">
        <v>3611</v>
      </c>
      <c r="Q104" t="str">
        <v>DST Global</v>
      </c>
    </row>
    <row r="105" spans="1:17" x14ac:dyDescent="0.2">
      <c r="A105" t="s">
        <v>323</v>
      </c>
      <c r="B105" s="2">
        <v>6000000000</v>
      </c>
      <c r="C105" s="1">
        <v>44334</v>
      </c>
      <c r="D105" t="s">
        <v>23</v>
      </c>
      <c r="E105" t="s">
        <v>315</v>
      </c>
      <c r="F105" t="s">
        <v>316</v>
      </c>
      <c r="G105" t="s">
        <v>33</v>
      </c>
      <c r="H105" s="3">
        <v>2014</v>
      </c>
      <c r="I105" s="7">
        <v>1000000000</v>
      </c>
      <c r="J105" t="s">
        <v>324</v>
      </c>
      <c r="K105" t="str" cm="1">
        <f t="array" ref="K105:M105">_xlfn.TEXTSPLIT(Q4_Table[[#This Row],[Select Investors]],",",,FALSE)</f>
        <v>Aglae Ventures</v>
      </c>
      <c r="L105" t="str">
        <v xml:space="preserve"> Eurazeo</v>
      </c>
      <c r="M105" t="str">
        <v xml:space="preserve"> Daphni</v>
      </c>
      <c r="P105" t="s">
        <v>3486</v>
      </c>
      <c r="Q105" t="str">
        <v>Aglae Ventures</v>
      </c>
    </row>
    <row r="106" spans="1:17" x14ac:dyDescent="0.2">
      <c r="A106" t="s">
        <v>349</v>
      </c>
      <c r="B106" s="2">
        <v>6000000000</v>
      </c>
      <c r="C106" s="1">
        <v>44300</v>
      </c>
      <c r="D106" t="s">
        <v>36</v>
      </c>
      <c r="E106" t="s">
        <v>28</v>
      </c>
      <c r="F106" t="s">
        <v>19</v>
      </c>
      <c r="G106" t="s">
        <v>20</v>
      </c>
      <c r="H106" s="3">
        <v>2012</v>
      </c>
      <c r="I106" s="7">
        <v>412000000</v>
      </c>
      <c r="J106" t="s">
        <v>350</v>
      </c>
      <c r="K106" t="str" cm="1">
        <f t="array" ref="K106:M106">_xlfn.TEXTSPLIT(Q4_Table[[#This Row],[Select Investors]],",",,FALSE)</f>
        <v>Thrive Capital</v>
      </c>
      <c r="L106" t="str">
        <v xml:space="preserve"> Benchmark</v>
      </c>
      <c r="M106" t="str">
        <v xml:space="preserve"> MenloVentures</v>
      </c>
      <c r="P106" t="s">
        <v>3903</v>
      </c>
      <c r="Q106" t="str">
        <v>Thrive Capital</v>
      </c>
    </row>
    <row r="107" spans="1:17" x14ac:dyDescent="0.2">
      <c r="A107" t="s">
        <v>351</v>
      </c>
      <c r="B107" s="2">
        <v>6000000000</v>
      </c>
      <c r="C107" s="1">
        <v>44145</v>
      </c>
      <c r="D107" t="s">
        <v>27</v>
      </c>
      <c r="E107" t="s">
        <v>101</v>
      </c>
      <c r="F107" t="s">
        <v>19</v>
      </c>
      <c r="G107" t="s">
        <v>20</v>
      </c>
      <c r="H107" s="3">
        <v>2018</v>
      </c>
      <c r="I107" s="7">
        <v>405000000</v>
      </c>
      <c r="J107" t="s">
        <v>352</v>
      </c>
      <c r="K107" t="str" cm="1">
        <f t="array" ref="K107:M107">_xlfn.TEXTSPLIT(Q4_Table[[#This Row],[Select Investors]],",",,FALSE)</f>
        <v>Pine Brook</v>
      </c>
      <c r="L107" t="str">
        <v xml:space="preserve"> American Express Ventures</v>
      </c>
      <c r="M107" t="str">
        <v xml:space="preserve"> Kleiner Perkins Caufield &amp; Byers</v>
      </c>
      <c r="P107" t="s">
        <v>3806</v>
      </c>
      <c r="Q107" t="str">
        <v>Pine Brook</v>
      </c>
    </row>
    <row r="108" spans="1:17" x14ac:dyDescent="0.2">
      <c r="A108" t="s">
        <v>292</v>
      </c>
      <c r="B108" s="2">
        <v>6000000000</v>
      </c>
      <c r="C108" s="1">
        <v>44336</v>
      </c>
      <c r="D108" t="s">
        <v>17</v>
      </c>
      <c r="E108" t="s">
        <v>293</v>
      </c>
      <c r="F108" t="s">
        <v>19</v>
      </c>
      <c r="G108" t="s">
        <v>20</v>
      </c>
      <c r="H108" s="3">
        <v>2020</v>
      </c>
      <c r="I108" s="7">
        <v>645000000</v>
      </c>
      <c r="J108" t="s">
        <v>294</v>
      </c>
      <c r="K108" t="str" cm="1">
        <f t="array" ref="K108">_xlfn.TEXTSPLIT(Q4_Table[[#This Row],[Select Investors]],",",,FALSE)</f>
        <v>Barter Ventures</v>
      </c>
      <c r="P108" t="s">
        <v>294</v>
      </c>
      <c r="Q108" t="str">
        <v>Barter Ventures</v>
      </c>
    </row>
    <row r="109" spans="1:17" x14ac:dyDescent="0.2">
      <c r="A109" t="s">
        <v>325</v>
      </c>
      <c r="B109" s="2">
        <v>6000000000</v>
      </c>
      <c r="C109" s="1">
        <v>44175</v>
      </c>
      <c r="D109" t="s">
        <v>97</v>
      </c>
      <c r="E109" t="s">
        <v>326</v>
      </c>
      <c r="F109" t="s">
        <v>19</v>
      </c>
      <c r="G109" t="s">
        <v>20</v>
      </c>
      <c r="H109" s="3">
        <v>2017</v>
      </c>
      <c r="I109" s="7">
        <v>891000000</v>
      </c>
      <c r="J109" t="s">
        <v>327</v>
      </c>
      <c r="K109" t="str" cm="1">
        <f t="array" ref="K109:M109">_xlfn.TEXTSPLIT(Q4_Table[[#This Row],[Select Investors]],",",,FALSE)</f>
        <v>Thrive Capital</v>
      </c>
      <c r="L109" t="str">
        <v xml:space="preserve"> Maverick Ventures</v>
      </c>
      <c r="M109" t="str">
        <v xml:space="preserve"> Redpoint Ventures</v>
      </c>
      <c r="P109" t="s">
        <v>3903</v>
      </c>
      <c r="Q109" t="str">
        <v>Thrive Capital</v>
      </c>
    </row>
    <row r="110" spans="1:17" x14ac:dyDescent="0.2">
      <c r="A110" t="s">
        <v>328</v>
      </c>
      <c r="B110" s="2">
        <v>6000000000</v>
      </c>
      <c r="C110" s="1">
        <v>43675</v>
      </c>
      <c r="D110" t="s">
        <v>11</v>
      </c>
      <c r="E110" t="s">
        <v>160</v>
      </c>
      <c r="F110" t="s">
        <v>19</v>
      </c>
      <c r="G110" t="s">
        <v>20</v>
      </c>
      <c r="H110" s="3">
        <v>2012</v>
      </c>
      <c r="I110" s="7">
        <v>1000000000</v>
      </c>
      <c r="J110" t="s">
        <v>329</v>
      </c>
      <c r="K110" t="str" cm="1">
        <f t="array" ref="K110:M110">_xlfn.TEXTSPLIT(Q4_Table[[#This Row],[Select Investors]],",",,FALSE)</f>
        <v>New Enterprise Associates</v>
      </c>
      <c r="L110" t="str">
        <v xml:space="preserve"> Accomplice</v>
      </c>
      <c r="M110" t="str">
        <v xml:space="preserve"> IA Ventures</v>
      </c>
      <c r="P110" t="s">
        <v>3768</v>
      </c>
      <c r="Q110" t="str">
        <v>New Enterprise Associates</v>
      </c>
    </row>
    <row r="111" spans="1:17" x14ac:dyDescent="0.2">
      <c r="A111" t="s">
        <v>306</v>
      </c>
      <c r="B111" s="2">
        <v>6000000000</v>
      </c>
      <c r="C111" s="1">
        <v>44307</v>
      </c>
      <c r="D111" t="s">
        <v>27</v>
      </c>
      <c r="E111" t="s">
        <v>28</v>
      </c>
      <c r="F111" t="s">
        <v>19</v>
      </c>
      <c r="G111" t="s">
        <v>20</v>
      </c>
      <c r="H111" s="3">
        <v>2018</v>
      </c>
      <c r="I111" s="7">
        <v>629000000</v>
      </c>
      <c r="J111" t="s">
        <v>307</v>
      </c>
      <c r="K111" t="str" cm="1">
        <f t="array" ref="K111:M111">_xlfn.TEXTSPLIT(Q4_Table[[#This Row],[Select Investors]],",",,FALSE)</f>
        <v>Andreessen Horowitz</v>
      </c>
      <c r="L111" t="str">
        <v xml:space="preserve"> Spark Capital</v>
      </c>
      <c r="M111" t="str">
        <v xml:space="preserve"> Y Combinator</v>
      </c>
      <c r="P111" t="s">
        <v>3500</v>
      </c>
      <c r="Q111" t="str">
        <v>Andreessen Horowitz</v>
      </c>
    </row>
    <row r="112" spans="1:17" x14ac:dyDescent="0.2">
      <c r="A112" t="s">
        <v>314</v>
      </c>
      <c r="B112" s="2">
        <v>6000000000</v>
      </c>
      <c r="C112" s="1">
        <v>43543</v>
      </c>
      <c r="D112" t="s">
        <v>97</v>
      </c>
      <c r="E112" t="s">
        <v>315</v>
      </c>
      <c r="F112" t="s">
        <v>316</v>
      </c>
      <c r="G112" t="s">
        <v>33</v>
      </c>
      <c r="H112" s="3">
        <v>2013</v>
      </c>
      <c r="I112" s="7">
        <v>815000000</v>
      </c>
      <c r="J112" t="s">
        <v>317</v>
      </c>
      <c r="K112" t="str" cm="1">
        <f t="array" ref="K112:M112">_xlfn.TEXTSPLIT(Q4_Table[[#This Row],[Select Investors]],",",,FALSE)</f>
        <v>BPI France</v>
      </c>
      <c r="L112" t="str">
        <v xml:space="preserve"> Kerala Ventures</v>
      </c>
      <c r="M112" t="str">
        <v xml:space="preserve"> Accel</v>
      </c>
      <c r="P112" t="s">
        <v>3545</v>
      </c>
      <c r="Q112" t="str">
        <v>BPI France</v>
      </c>
    </row>
    <row r="113" spans="1:17" x14ac:dyDescent="0.2">
      <c r="A113" t="s">
        <v>295</v>
      </c>
      <c r="B113" s="2">
        <v>6000000000</v>
      </c>
      <c r="C113" s="1">
        <v>43143</v>
      </c>
      <c r="D113" t="s">
        <v>49</v>
      </c>
      <c r="E113" t="s">
        <v>12</v>
      </c>
      <c r="F113" t="s">
        <v>13</v>
      </c>
      <c r="G113" t="s">
        <v>14</v>
      </c>
      <c r="H113" s="3">
        <v>1999</v>
      </c>
      <c r="I113" s="7">
        <v>2000000000</v>
      </c>
      <c r="J113" t="s">
        <v>296</v>
      </c>
      <c r="K113" t="str" cm="1">
        <f t="array" ref="K113:M113">_xlfn.TEXTSPLIT(Q4_Table[[#This Row],[Select Investors]],",",,FALSE)</f>
        <v>Alibaba Group</v>
      </c>
      <c r="L113" t="str">
        <v xml:space="preserve"> Boyu Capital</v>
      </c>
      <c r="M113" t="str">
        <v xml:space="preserve"> Borui Capital</v>
      </c>
      <c r="P113" t="s">
        <v>3489</v>
      </c>
      <c r="Q113" t="str">
        <v>Alibaba Group</v>
      </c>
    </row>
    <row r="114" spans="1:17" x14ac:dyDescent="0.2">
      <c r="A114" t="s">
        <v>318</v>
      </c>
      <c r="B114" s="2">
        <v>6000000000</v>
      </c>
      <c r="C114" s="1">
        <v>44012</v>
      </c>
      <c r="D114" t="s">
        <v>52</v>
      </c>
      <c r="E114" t="s">
        <v>319</v>
      </c>
      <c r="F114" t="s">
        <v>19</v>
      </c>
      <c r="G114" t="s">
        <v>20</v>
      </c>
      <c r="H114" s="3">
        <v>2012</v>
      </c>
      <c r="I114" s="7">
        <v>728000000</v>
      </c>
      <c r="J114" t="s">
        <v>320</v>
      </c>
      <c r="K114" t="str" cm="1">
        <f t="array" ref="K114:M114">_xlfn.TEXTSPLIT(Q4_Table[[#This Row],[Select Investors]],",",,FALSE)</f>
        <v>Matrix Partners</v>
      </c>
      <c r="L114" t="str">
        <v xml:space="preserve"> Andreessen Horowitz</v>
      </c>
      <c r="M114" t="str">
        <v xml:space="preserve"> General Catalyst</v>
      </c>
      <c r="P114" t="s">
        <v>3744</v>
      </c>
      <c r="Q114" t="str">
        <v>Matrix Partners</v>
      </c>
    </row>
    <row r="115" spans="1:17" x14ac:dyDescent="0.2">
      <c r="A115" t="s">
        <v>344</v>
      </c>
      <c r="B115" s="2">
        <v>6000000000</v>
      </c>
      <c r="C115" s="1">
        <v>44202</v>
      </c>
      <c r="D115" t="s">
        <v>97</v>
      </c>
      <c r="E115" t="s">
        <v>28</v>
      </c>
      <c r="F115" t="s">
        <v>19</v>
      </c>
      <c r="G115" t="s">
        <v>20</v>
      </c>
      <c r="H115" s="3">
        <v>2015</v>
      </c>
      <c r="I115" s="7">
        <v>826000000</v>
      </c>
      <c r="J115" t="s">
        <v>345</v>
      </c>
      <c r="K115" t="str" cm="1">
        <f t="array" ref="K115:M115">_xlfn.TEXTSPLIT(Q4_Table[[#This Row],[Select Investors]],",",,FALSE)</f>
        <v>Atomico</v>
      </c>
      <c r="L115" t="str">
        <v xml:space="preserve"> Insight Partners</v>
      </c>
      <c r="M115" t="str">
        <v xml:space="preserve"> Coatue Management</v>
      </c>
      <c r="P115" t="s">
        <v>3510</v>
      </c>
      <c r="Q115" t="str">
        <v>Atomico</v>
      </c>
    </row>
    <row r="116" spans="1:17" x14ac:dyDescent="0.2">
      <c r="A116" t="s">
        <v>353</v>
      </c>
      <c r="B116" s="2">
        <v>6000000000</v>
      </c>
      <c r="C116" s="1">
        <v>44404</v>
      </c>
      <c r="D116" t="s">
        <v>27</v>
      </c>
      <c r="E116" t="s">
        <v>101</v>
      </c>
      <c r="F116" t="s">
        <v>19</v>
      </c>
      <c r="G116" t="s">
        <v>20</v>
      </c>
      <c r="H116" s="3">
        <v>2013</v>
      </c>
      <c r="I116" s="7">
        <v>729000000</v>
      </c>
      <c r="J116" t="s">
        <v>354</v>
      </c>
      <c r="K116" t="str" cm="1">
        <f t="array" ref="K116:M116">_xlfn.TEXTSPLIT(Q4_Table[[#This Row],[Select Investors]],",",,FALSE)</f>
        <v>BlackRock</v>
      </c>
      <c r="L116" t="str">
        <v xml:space="preserve"> Blackstone</v>
      </c>
      <c r="M116" t="str">
        <v xml:space="preserve"> UBS</v>
      </c>
      <c r="P116" t="s">
        <v>3531</v>
      </c>
      <c r="Q116" t="str">
        <v>BlackRock</v>
      </c>
    </row>
    <row r="117" spans="1:17" x14ac:dyDescent="0.2">
      <c r="A117" t="s">
        <v>342</v>
      </c>
      <c r="B117" s="2">
        <v>6000000000</v>
      </c>
      <c r="C117" s="1">
        <v>42467</v>
      </c>
      <c r="D117" t="s">
        <v>23</v>
      </c>
      <c r="E117" t="s">
        <v>12</v>
      </c>
      <c r="F117" t="s">
        <v>13</v>
      </c>
      <c r="G117" t="s">
        <v>14</v>
      </c>
      <c r="H117" s="3">
        <v>2001</v>
      </c>
      <c r="I117" s="7">
        <v>1000000000</v>
      </c>
      <c r="J117" t="s">
        <v>343</v>
      </c>
      <c r="K117" t="str" cm="1">
        <f t="array" ref="K117:M117">_xlfn.TEXTSPLIT(Q4_Table[[#This Row],[Select Investors]],",",,FALSE)</f>
        <v>Tencent</v>
      </c>
      <c r="L117" t="str">
        <v xml:space="preserve"> Baidu</v>
      </c>
      <c r="M117" t="str">
        <v xml:space="preserve"> Huasheng Capital</v>
      </c>
      <c r="P117" t="s">
        <v>3898</v>
      </c>
      <c r="Q117" t="str">
        <v>Tencent</v>
      </c>
    </row>
    <row r="118" spans="1:17" x14ac:dyDescent="0.2">
      <c r="A118" t="s">
        <v>346</v>
      </c>
      <c r="B118" s="2">
        <v>6000000000</v>
      </c>
      <c r="C118" s="1">
        <v>44068</v>
      </c>
      <c r="D118" t="s">
        <v>97</v>
      </c>
      <c r="E118" t="s">
        <v>347</v>
      </c>
      <c r="F118" t="s">
        <v>19</v>
      </c>
      <c r="G118" t="s">
        <v>20</v>
      </c>
      <c r="H118" s="3">
        <v>2015</v>
      </c>
      <c r="I118" s="7">
        <v>910000000</v>
      </c>
      <c r="J118" t="s">
        <v>348</v>
      </c>
      <c r="K118" t="str" cm="1">
        <f t="array" ref="K118:M118">_xlfn.TEXTSPLIT(Q4_Table[[#This Row],[Select Investors]],",",,FALSE)</f>
        <v>Greylock Partners</v>
      </c>
      <c r="L118" t="str">
        <v xml:space="preserve"> Venrock</v>
      </c>
      <c r="M118" t="str">
        <v xml:space="preserve"> Providence Ventures</v>
      </c>
      <c r="P118" t="s">
        <v>3665</v>
      </c>
      <c r="Q118" t="str">
        <v>Greylock Partners</v>
      </c>
    </row>
    <row r="119" spans="1:17" x14ac:dyDescent="0.2">
      <c r="A119" t="s">
        <v>308</v>
      </c>
      <c r="B119" s="2">
        <v>6000000000</v>
      </c>
      <c r="C119" s="1">
        <v>44202</v>
      </c>
      <c r="D119" t="s">
        <v>27</v>
      </c>
      <c r="E119" t="s">
        <v>309</v>
      </c>
      <c r="F119" t="s">
        <v>310</v>
      </c>
      <c r="G119" t="s">
        <v>33</v>
      </c>
      <c r="H119" s="3">
        <v>2011</v>
      </c>
      <c r="I119" s="7">
        <v>448000000</v>
      </c>
      <c r="J119" t="s">
        <v>311</v>
      </c>
      <c r="K119" t="str" cm="1">
        <f t="array" ref="K119:M119">_xlfn.TEXTSPLIT(Q4_Table[[#This Row],[Select Investors]],",",,FALSE)</f>
        <v>Runa Capital</v>
      </c>
      <c r="L119" t="str">
        <v xml:space="preserve"> Acton Capital Partners</v>
      </c>
      <c r="M119" t="str">
        <v xml:space="preserve"> Point Nine Capital</v>
      </c>
      <c r="P119" t="s">
        <v>3838</v>
      </c>
      <c r="Q119" t="str">
        <v>Runa Capital</v>
      </c>
    </row>
    <row r="120" spans="1:17" x14ac:dyDescent="0.2">
      <c r="A120" t="s">
        <v>312</v>
      </c>
      <c r="B120" s="2">
        <v>6000000000</v>
      </c>
      <c r="C120" s="1">
        <v>44082</v>
      </c>
      <c r="D120" t="s">
        <v>27</v>
      </c>
      <c r="E120" t="s">
        <v>309</v>
      </c>
      <c r="F120" t="s">
        <v>310</v>
      </c>
      <c r="G120" t="s">
        <v>33</v>
      </c>
      <c r="H120" s="3">
        <v>2004</v>
      </c>
      <c r="I120" s="7">
        <v>928000000</v>
      </c>
      <c r="J120" t="s">
        <v>313</v>
      </c>
      <c r="K120" t="str" cm="1">
        <f t="array" ref="K120">_xlfn.TEXTSPLIT(Q4_Table[[#This Row],[Select Investors]],",",,FALSE)</f>
        <v>Technology Crossover Ventures</v>
      </c>
      <c r="P120" t="s">
        <v>313</v>
      </c>
      <c r="Q120" t="str">
        <v>Technology Crossover Ventures</v>
      </c>
    </row>
    <row r="121" spans="1:17" x14ac:dyDescent="0.2">
      <c r="A121" t="s">
        <v>330</v>
      </c>
      <c r="B121" s="2">
        <v>6000000000</v>
      </c>
      <c r="C121" s="1">
        <v>44215</v>
      </c>
      <c r="D121" t="s">
        <v>36</v>
      </c>
      <c r="E121" t="s">
        <v>148</v>
      </c>
      <c r="F121" t="s">
        <v>149</v>
      </c>
      <c r="G121" t="s">
        <v>33</v>
      </c>
      <c r="H121" s="3">
        <v>2015</v>
      </c>
      <c r="I121" s="7">
        <v>524000000</v>
      </c>
      <c r="J121" t="s">
        <v>331</v>
      </c>
      <c r="K121" t="str" cm="1">
        <f t="array" ref="K121:M121">_xlfn.TEXTSPLIT(Q4_Table[[#This Row],[Select Investors]],",",,FALSE)</f>
        <v>Global Founders Capital</v>
      </c>
      <c r="L121" t="str">
        <v xml:space="preserve"> Nortzone Ventures</v>
      </c>
      <c r="M121" t="str">
        <v xml:space="preserve"> Picus Capital</v>
      </c>
      <c r="P121" t="s">
        <v>3655</v>
      </c>
      <c r="Q121" t="str">
        <v>Global Founders Capital</v>
      </c>
    </row>
    <row r="122" spans="1:17" x14ac:dyDescent="0.2">
      <c r="A122" t="s">
        <v>321</v>
      </c>
      <c r="B122" s="2">
        <v>6000000000</v>
      </c>
      <c r="C122" s="1">
        <v>43993</v>
      </c>
      <c r="D122" t="s">
        <v>36</v>
      </c>
      <c r="E122" t="s">
        <v>28</v>
      </c>
      <c r="F122" t="s">
        <v>19</v>
      </c>
      <c r="G122" t="s">
        <v>20</v>
      </c>
      <c r="H122" s="3">
        <v>2014</v>
      </c>
      <c r="I122" s="7">
        <v>433000000</v>
      </c>
      <c r="J122" t="s">
        <v>322</v>
      </c>
      <c r="K122" t="str" cm="1">
        <f t="array" ref="K122:M122">_xlfn.TEXTSPLIT(Q4_Table[[#This Row],[Select Investors]],",",,FALSE)</f>
        <v>Nexus Venture Partners</v>
      </c>
      <c r="L122" t="str">
        <v xml:space="preserve"> CRV</v>
      </c>
      <c r="M122" t="str">
        <v xml:space="preserve"> Insight Partners</v>
      </c>
      <c r="P122" t="s">
        <v>3777</v>
      </c>
      <c r="Q122" t="str">
        <v>Nexus Venture Partners</v>
      </c>
    </row>
    <row r="123" spans="1:17" x14ac:dyDescent="0.2">
      <c r="A123" t="s">
        <v>332</v>
      </c>
      <c r="B123" s="2">
        <v>6000000000</v>
      </c>
      <c r="C123" s="1">
        <v>44609</v>
      </c>
      <c r="D123" t="s">
        <v>46</v>
      </c>
      <c r="E123" t="s">
        <v>333</v>
      </c>
      <c r="F123" t="s">
        <v>334</v>
      </c>
      <c r="G123" t="s">
        <v>33</v>
      </c>
      <c r="H123" s="3">
        <v>2005</v>
      </c>
      <c r="I123" s="7">
        <v>803000000</v>
      </c>
      <c r="J123" t="s">
        <v>335</v>
      </c>
      <c r="K123" t="str" cm="1">
        <f t="array" ref="K123:M123">_xlfn.TEXTSPLIT(Q4_Table[[#This Row],[Select Investors]],",",,FALSE)</f>
        <v>Blackstone</v>
      </c>
      <c r="L123" t="str">
        <v xml:space="preserve"> Technology Crossover Ventures</v>
      </c>
      <c r="M123" t="str">
        <v xml:space="preserve"> Summit Partners</v>
      </c>
      <c r="P123" t="s">
        <v>1373</v>
      </c>
      <c r="Q123" t="str">
        <v>Blackstone</v>
      </c>
    </row>
    <row r="124" spans="1:17" x14ac:dyDescent="0.2">
      <c r="A124" t="s">
        <v>300</v>
      </c>
      <c r="B124" s="2">
        <v>6000000000</v>
      </c>
      <c r="C124" s="1">
        <v>43990</v>
      </c>
      <c r="D124" t="s">
        <v>133</v>
      </c>
      <c r="E124" t="s">
        <v>301</v>
      </c>
      <c r="F124" t="s">
        <v>13</v>
      </c>
      <c r="G124" t="s">
        <v>14</v>
      </c>
      <c r="H124" s="3">
        <v>2018</v>
      </c>
      <c r="I124" s="7">
        <v>3000000000</v>
      </c>
      <c r="J124" t="s">
        <v>302</v>
      </c>
      <c r="K124" t="str" cm="1">
        <f t="array" ref="K124:N124">_xlfn.TEXTSPLIT(Q4_Table[[#This Row],[Select Investors]],",",,FALSE)</f>
        <v>IDG Capital</v>
      </c>
      <c r="L124" t="str">
        <v xml:space="preserve"> Bank Of China Group Investment</v>
      </c>
      <c r="M124" t="str">
        <v/>
      </c>
      <c r="N124" t="str">
        <v xml:space="preserve"> SDIC CMC Investment Management</v>
      </c>
      <c r="P124" t="s">
        <v>3683</v>
      </c>
      <c r="Q124" t="str">
        <v>IDG Capital</v>
      </c>
    </row>
    <row r="125" spans="1:17" x14ac:dyDescent="0.2">
      <c r="A125" t="s">
        <v>340</v>
      </c>
      <c r="B125" s="2">
        <v>6000000000</v>
      </c>
      <c r="C125" s="1">
        <v>43143</v>
      </c>
      <c r="D125" t="s">
        <v>27</v>
      </c>
      <c r="E125" t="s">
        <v>28</v>
      </c>
      <c r="F125" t="s">
        <v>19</v>
      </c>
      <c r="G125" t="s">
        <v>20</v>
      </c>
      <c r="H125" s="3">
        <v>2016</v>
      </c>
      <c r="I125" s="7">
        <v>587000000</v>
      </c>
      <c r="J125" t="s">
        <v>341</v>
      </c>
      <c r="K125" t="str" cm="1">
        <f t="array" ref="K125:M125">_xlfn.TEXTSPLIT(Q4_Table[[#This Row],[Select Investors]],",",,FALSE)</f>
        <v>Union Square Ventures</v>
      </c>
      <c r="L125" t="str">
        <v xml:space="preserve"> Ribbit Capital</v>
      </c>
      <c r="M125" t="str">
        <v xml:space="preserve"> VY Capital</v>
      </c>
      <c r="P125" t="s">
        <v>3922</v>
      </c>
      <c r="Q125" t="str">
        <v>Union Square Ventures</v>
      </c>
    </row>
    <row r="126" spans="1:17" x14ac:dyDescent="0.2">
      <c r="A126" t="s">
        <v>336</v>
      </c>
      <c r="B126" s="2">
        <v>6000000000</v>
      </c>
      <c r="C126" s="1">
        <v>40635</v>
      </c>
      <c r="D126" t="s">
        <v>36</v>
      </c>
      <c r="E126" t="s">
        <v>326</v>
      </c>
      <c r="F126" t="s">
        <v>19</v>
      </c>
      <c r="G126" t="s">
        <v>20</v>
      </c>
      <c r="H126" s="3">
        <v>1994</v>
      </c>
      <c r="I126" s="7">
        <v>1000000000</v>
      </c>
      <c r="J126" t="s">
        <v>337</v>
      </c>
      <c r="K126" t="str" cm="1">
        <f t="array" ref="K126:L126">_xlfn.TEXTSPLIT(Q4_Table[[#This Row],[Select Investors]],",",,FALSE)</f>
        <v>Technology Crossover Ventures</v>
      </c>
      <c r="L126" t="str">
        <v xml:space="preserve"> A&amp;E Television Networks</v>
      </c>
      <c r="P126" t="s">
        <v>313</v>
      </c>
      <c r="Q126" t="str">
        <v>Technology Crossover Ventures</v>
      </c>
    </row>
    <row r="127" spans="1:17" x14ac:dyDescent="0.2">
      <c r="A127" t="s">
        <v>297</v>
      </c>
      <c r="B127" s="2">
        <v>6000000000</v>
      </c>
      <c r="C127" s="1">
        <v>42269</v>
      </c>
      <c r="D127" t="s">
        <v>97</v>
      </c>
      <c r="E127" t="s">
        <v>298</v>
      </c>
      <c r="F127" t="s">
        <v>13</v>
      </c>
      <c r="G127" t="s">
        <v>14</v>
      </c>
      <c r="H127" s="3">
        <v>2010</v>
      </c>
      <c r="I127" s="7">
        <v>1000000000</v>
      </c>
      <c r="J127" t="s">
        <v>299</v>
      </c>
      <c r="K127" t="str" cm="1">
        <f t="array" ref="K127:L127">_xlfn.TEXTSPLIT(Q4_Table[[#This Row],[Select Investors]],",",,FALSE)</f>
        <v>Tencent</v>
      </c>
      <c r="L127" t="str">
        <v xml:space="preserve"> Morningside Group</v>
      </c>
      <c r="P127" t="s">
        <v>3898</v>
      </c>
      <c r="Q127" t="str">
        <v>Tencent</v>
      </c>
    </row>
    <row r="128" spans="1:17" x14ac:dyDescent="0.2">
      <c r="A128" t="s">
        <v>355</v>
      </c>
      <c r="B128" s="2">
        <v>6000000000</v>
      </c>
      <c r="C128" s="1">
        <v>44272</v>
      </c>
      <c r="D128" t="s">
        <v>201</v>
      </c>
      <c r="E128" t="s">
        <v>356</v>
      </c>
      <c r="F128" t="s">
        <v>357</v>
      </c>
      <c r="G128" t="s">
        <v>14</v>
      </c>
      <c r="H128" s="3">
        <v>2020</v>
      </c>
      <c r="I128" s="7">
        <v>600000000</v>
      </c>
      <c r="J128" t="s">
        <v>358</v>
      </c>
      <c r="K128" t="str" cm="1">
        <f t="array" ref="K128:M128">_xlfn.TEXTSPLIT(Q4_Table[[#This Row],[Select Investors]],",",,FALSE)</f>
        <v>Insight Partners</v>
      </c>
      <c r="L128" t="str">
        <v xml:space="preserve"> Sequoia Capital</v>
      </c>
      <c r="M128" t="str">
        <v xml:space="preserve"> Index Ventures</v>
      </c>
      <c r="P128" t="s">
        <v>425</v>
      </c>
      <c r="Q128" t="str">
        <v>Insight Partners</v>
      </c>
    </row>
    <row r="129" spans="1:17" x14ac:dyDescent="0.2">
      <c r="A129" t="s">
        <v>338</v>
      </c>
      <c r="B129" s="2">
        <v>6000000000</v>
      </c>
      <c r="C129" s="1">
        <v>44208</v>
      </c>
      <c r="D129" t="s">
        <v>36</v>
      </c>
      <c r="E129" t="s">
        <v>198</v>
      </c>
      <c r="F129" t="s">
        <v>19</v>
      </c>
      <c r="G129" t="s">
        <v>20</v>
      </c>
      <c r="H129" s="3">
        <v>2013</v>
      </c>
      <c r="I129" s="7">
        <v>415000000</v>
      </c>
      <c r="J129" t="s">
        <v>339</v>
      </c>
      <c r="K129" t="str" cm="1">
        <f t="array" ref="K129:M129">_xlfn.TEXTSPLIT(Q4_Table[[#This Row],[Select Investors]],",",,FALSE)</f>
        <v>Battery Ventures</v>
      </c>
      <c r="L129" t="str">
        <v xml:space="preserve"> Storm Ventures</v>
      </c>
      <c r="M129" t="str">
        <v xml:space="preserve"> Redpoint Ventures</v>
      </c>
      <c r="P129" t="s">
        <v>3522</v>
      </c>
      <c r="Q129" t="str">
        <v>Battery Ventures</v>
      </c>
    </row>
    <row r="130" spans="1:17" x14ac:dyDescent="0.2">
      <c r="A130" t="s">
        <v>415</v>
      </c>
      <c r="B130" s="2">
        <v>5000000000</v>
      </c>
      <c r="C130" s="1">
        <v>44285</v>
      </c>
      <c r="D130" t="s">
        <v>11</v>
      </c>
      <c r="E130" t="s">
        <v>28</v>
      </c>
      <c r="F130" t="s">
        <v>19</v>
      </c>
      <c r="G130" t="s">
        <v>20</v>
      </c>
      <c r="H130" s="3">
        <v>2013</v>
      </c>
      <c r="I130" s="7">
        <v>426000000</v>
      </c>
      <c r="J130" t="s">
        <v>416</v>
      </c>
      <c r="K130" t="str" cm="1">
        <f t="array" ref="K130:M130">_xlfn.TEXTSPLIT(Q4_Table[[#This Row],[Select Investors]],",",,FALSE)</f>
        <v>Venrock</v>
      </c>
      <c r="L130" t="str">
        <v xml:space="preserve"> Battery Ventures</v>
      </c>
      <c r="M130" t="str">
        <v xml:space="preserve"> Insight Partners</v>
      </c>
      <c r="P130" t="s">
        <v>3930</v>
      </c>
      <c r="Q130" t="str">
        <v>Venrock</v>
      </c>
    </row>
    <row r="131" spans="1:17" x14ac:dyDescent="0.2">
      <c r="A131" t="s">
        <v>387</v>
      </c>
      <c r="B131" s="2">
        <v>5000000000</v>
      </c>
      <c r="C131" s="1">
        <v>43719</v>
      </c>
      <c r="D131" t="s">
        <v>11</v>
      </c>
      <c r="E131" t="s">
        <v>388</v>
      </c>
      <c r="F131" t="s">
        <v>19</v>
      </c>
      <c r="G131" t="s">
        <v>20</v>
      </c>
      <c r="H131" s="3">
        <v>2017</v>
      </c>
      <c r="I131" s="7">
        <v>691000000</v>
      </c>
      <c r="J131" t="s">
        <v>389</v>
      </c>
      <c r="K131" t="str" cm="1">
        <f t="array" ref="K131:M131">_xlfn.TEXTSPLIT(Q4_Table[[#This Row],[Select Investors]],",",,FALSE)</f>
        <v>Andreessen Horowitz</v>
      </c>
      <c r="L131" t="str">
        <v xml:space="preserve"> Founders Fund</v>
      </c>
      <c r="M131" t="str">
        <v xml:space="preserve"> Revolution Ventures</v>
      </c>
      <c r="P131" t="s">
        <v>3500</v>
      </c>
      <c r="Q131" t="str">
        <v>Andreessen Horowitz</v>
      </c>
    </row>
    <row r="132" spans="1:17" x14ac:dyDescent="0.2">
      <c r="A132" t="s">
        <v>396</v>
      </c>
      <c r="B132" s="2">
        <v>5000000000</v>
      </c>
      <c r="C132" s="1">
        <v>44252</v>
      </c>
      <c r="D132" t="s">
        <v>36</v>
      </c>
      <c r="E132" t="s">
        <v>28</v>
      </c>
      <c r="F132" t="s">
        <v>19</v>
      </c>
      <c r="G132" t="s">
        <v>20</v>
      </c>
      <c r="H132" s="3">
        <v>2013</v>
      </c>
      <c r="I132" s="7">
        <v>567000000</v>
      </c>
      <c r="J132" t="s">
        <v>397</v>
      </c>
      <c r="K132" t="str" cm="1">
        <f t="array" ref="K132:M132">_xlfn.TEXTSPLIT(Q4_Table[[#This Row],[Select Investors]],",",,FALSE)</f>
        <v>Threshold Ventures</v>
      </c>
      <c r="L132" t="str">
        <v xml:space="preserve"> Lightspeed Venture Partners</v>
      </c>
      <c r="M132" t="str">
        <v xml:space="preserve"> Crosslink Capital</v>
      </c>
      <c r="P132" t="s">
        <v>3902</v>
      </c>
      <c r="Q132" t="str">
        <v>Threshold Ventures</v>
      </c>
    </row>
    <row r="133" spans="1:17" x14ac:dyDescent="0.2">
      <c r="A133" t="s">
        <v>429</v>
      </c>
      <c r="B133" s="2">
        <v>5000000000</v>
      </c>
      <c r="C133" s="1">
        <v>44167</v>
      </c>
      <c r="D133" t="s">
        <v>27</v>
      </c>
      <c r="E133" t="s">
        <v>420</v>
      </c>
      <c r="F133" t="s">
        <v>421</v>
      </c>
      <c r="G133" t="s">
        <v>413</v>
      </c>
      <c r="H133" s="3">
        <v>2018</v>
      </c>
      <c r="I133" s="7">
        <v>2000000000</v>
      </c>
      <c r="J133" t="s">
        <v>430</v>
      </c>
      <c r="K133" t="str" cm="1">
        <f t="array" ref="K133">_xlfn.TEXTSPLIT(Q4_Table[[#This Row],[Select Investors]],",",,FALSE)</f>
        <v>Credit Suisse</v>
      </c>
      <c r="P133" t="s">
        <v>430</v>
      </c>
      <c r="Q133" t="str">
        <v>Credit Suisse</v>
      </c>
    </row>
    <row r="134" spans="1:17" x14ac:dyDescent="0.2">
      <c r="A134" t="s">
        <v>417</v>
      </c>
      <c r="B134" s="2">
        <v>5000000000</v>
      </c>
      <c r="C134" s="1">
        <v>44357</v>
      </c>
      <c r="D134" t="s">
        <v>97</v>
      </c>
      <c r="E134" t="s">
        <v>28</v>
      </c>
      <c r="F134" t="s">
        <v>19</v>
      </c>
      <c r="G134" t="s">
        <v>20</v>
      </c>
      <c r="H134" s="3">
        <v>2020</v>
      </c>
      <c r="I134" s="7">
        <v>462000000</v>
      </c>
      <c r="J134" t="s">
        <v>418</v>
      </c>
      <c r="K134" t="str" cm="1">
        <f t="array" ref="K134:M134">_xlfn.TEXTSPLIT(Q4_Table[[#This Row],[Select Investors]],",",,FALSE)</f>
        <v>Oak HC/FT Partners</v>
      </c>
      <c r="L134" t="str">
        <v xml:space="preserve"> Artis Ventures</v>
      </c>
      <c r="M134" t="str">
        <v xml:space="preserve"> WestCap Group</v>
      </c>
      <c r="P134" t="s">
        <v>3786</v>
      </c>
      <c r="Q134" t="str">
        <v>Oak HC/FT Partners</v>
      </c>
    </row>
    <row r="135" spans="1:17" x14ac:dyDescent="0.2">
      <c r="A135" t="s">
        <v>390</v>
      </c>
      <c r="B135" s="2">
        <v>5000000000</v>
      </c>
      <c r="C135" s="1">
        <v>43727</v>
      </c>
      <c r="D135" t="s">
        <v>36</v>
      </c>
      <c r="E135" t="s">
        <v>28</v>
      </c>
      <c r="F135" t="s">
        <v>19</v>
      </c>
      <c r="G135" t="s">
        <v>20</v>
      </c>
      <c r="H135" s="3">
        <v>2014</v>
      </c>
      <c r="I135" s="7">
        <v>559000000</v>
      </c>
      <c r="J135" t="s">
        <v>391</v>
      </c>
      <c r="K135" t="str" cm="1">
        <f t="array" ref="K135:M135">_xlfn.TEXTSPLIT(Q4_Table[[#This Row],[Select Investors]],",",,FALSE)</f>
        <v>Y Combinator</v>
      </c>
      <c r="L135" t="str">
        <v xml:space="preserve"> Accel</v>
      </c>
      <c r="M135" t="str">
        <v xml:space="preserve"> T. Rowe Price</v>
      </c>
      <c r="P135" t="s">
        <v>3958</v>
      </c>
      <c r="Q135" t="str">
        <v>Y Combinator</v>
      </c>
    </row>
    <row r="136" spans="1:17" x14ac:dyDescent="0.2">
      <c r="A136" t="s">
        <v>404</v>
      </c>
      <c r="B136" s="2">
        <v>5000000000</v>
      </c>
      <c r="C136" s="1">
        <v>44546</v>
      </c>
      <c r="D136" t="s">
        <v>124</v>
      </c>
      <c r="E136" t="s">
        <v>12</v>
      </c>
      <c r="F136" t="s">
        <v>13</v>
      </c>
      <c r="G136" t="s">
        <v>14</v>
      </c>
      <c r="H136" s="3">
        <v>2008</v>
      </c>
      <c r="I136" s="7">
        <v>1000000000</v>
      </c>
      <c r="J136" t="s">
        <v>405</v>
      </c>
      <c r="K136" t="str" cm="1">
        <f t="array" ref="K136:M136">_xlfn.TEXTSPLIT(Q4_Table[[#This Row],[Select Investors]],",",,FALSE)</f>
        <v>China Grand Prosperity Investment</v>
      </c>
      <c r="L136" t="str">
        <v xml:space="preserve"> Silk Road Huacheng</v>
      </c>
      <c r="M136" t="str">
        <v xml:space="preserve"> Oriza Equity Investment</v>
      </c>
      <c r="P136" t="s">
        <v>3565</v>
      </c>
      <c r="Q136" t="str">
        <v>China Grand Prosperity Investment</v>
      </c>
    </row>
    <row r="137" spans="1:17" x14ac:dyDescent="0.2">
      <c r="A137" t="s">
        <v>368</v>
      </c>
      <c r="B137" s="2">
        <v>5000000000</v>
      </c>
      <c r="C137" s="1">
        <v>43381</v>
      </c>
      <c r="D137" t="s">
        <v>11</v>
      </c>
      <c r="E137" t="s">
        <v>369</v>
      </c>
      <c r="F137" t="s">
        <v>13</v>
      </c>
      <c r="G137" t="s">
        <v>14</v>
      </c>
      <c r="H137" s="3">
        <v>2015</v>
      </c>
      <c r="I137" s="7">
        <v>514000000</v>
      </c>
      <c r="J137" t="s">
        <v>370</v>
      </c>
      <c r="K137" t="str" cm="1">
        <f t="array" ref="K137:L137">_xlfn.TEXTSPLIT(Q4_Table[[#This Row],[Select Investors]],",",,FALSE)</f>
        <v>Oriza Holdings</v>
      </c>
      <c r="L137" t="str">
        <v xml:space="preserve"> Guangdong Technology Financial Group</v>
      </c>
      <c r="P137" t="s">
        <v>3796</v>
      </c>
      <c r="Q137" t="str">
        <v>Oriza Holdings</v>
      </c>
    </row>
    <row r="138" spans="1:17" x14ac:dyDescent="0.2">
      <c r="A138" t="s">
        <v>431</v>
      </c>
      <c r="B138" s="2">
        <v>5000000000</v>
      </c>
      <c r="C138" s="1">
        <v>44208</v>
      </c>
      <c r="D138" t="s">
        <v>52</v>
      </c>
      <c r="E138" t="s">
        <v>101</v>
      </c>
      <c r="F138" t="s">
        <v>19</v>
      </c>
      <c r="G138" t="s">
        <v>20</v>
      </c>
      <c r="H138" s="3">
        <v>2015</v>
      </c>
      <c r="I138" s="7">
        <v>633000000</v>
      </c>
      <c r="J138" t="s">
        <v>432</v>
      </c>
      <c r="K138" t="str" cm="1">
        <f t="array" ref="K138:M138">_xlfn.TEXTSPLIT(Q4_Table[[#This Row],[Select Investors]],",",,FALSE)</f>
        <v>Google Ventures</v>
      </c>
      <c r="L138" t="str">
        <v xml:space="preserve"> Benchmark</v>
      </c>
      <c r="M138" t="str">
        <v xml:space="preserve"> FirstMark Capital</v>
      </c>
      <c r="P138" t="s">
        <v>3659</v>
      </c>
      <c r="Q138" t="str">
        <v>Google Ventures</v>
      </c>
    </row>
    <row r="139" spans="1:17" x14ac:dyDescent="0.2">
      <c r="A139" t="s">
        <v>406</v>
      </c>
      <c r="B139" s="2">
        <v>5000000000</v>
      </c>
      <c r="C139" s="1">
        <v>43494</v>
      </c>
      <c r="D139" t="s">
        <v>52</v>
      </c>
      <c r="E139" t="s">
        <v>407</v>
      </c>
      <c r="F139" t="s">
        <v>408</v>
      </c>
      <c r="G139" t="s">
        <v>33</v>
      </c>
      <c r="H139" s="3">
        <v>2008</v>
      </c>
      <c r="I139" s="7">
        <v>596000000</v>
      </c>
      <c r="J139" t="s">
        <v>409</v>
      </c>
      <c r="K139" t="str" cm="1">
        <f t="array" ref="K139:M139">_xlfn.TEXTSPLIT(Q4_Table[[#This Row],[Select Investors]],",",,FALSE)</f>
        <v>Index Ventures</v>
      </c>
      <c r="L139" t="str">
        <v xml:space="preserve"> Battery Ventures</v>
      </c>
      <c r="M139" t="str">
        <v xml:space="preserve"> ICONIQ Capital</v>
      </c>
      <c r="P139" t="s">
        <v>3968</v>
      </c>
      <c r="Q139" t="str">
        <v>Index Ventures</v>
      </c>
    </row>
    <row r="140" spans="1:17" x14ac:dyDescent="0.2">
      <c r="A140" t="s">
        <v>392</v>
      </c>
      <c r="B140" s="2">
        <v>5000000000</v>
      </c>
      <c r="C140" s="1">
        <v>44200</v>
      </c>
      <c r="D140" t="s">
        <v>97</v>
      </c>
      <c r="E140" t="s">
        <v>347</v>
      </c>
      <c r="F140" t="s">
        <v>19</v>
      </c>
      <c r="G140" t="s">
        <v>20</v>
      </c>
      <c r="H140" s="3">
        <v>2013</v>
      </c>
      <c r="I140" s="7">
        <v>497000000</v>
      </c>
      <c r="J140" t="s">
        <v>393</v>
      </c>
      <c r="K140" t="str" cm="1">
        <f t="array" ref="K140:M140">_xlfn.TEXTSPLIT(Q4_Table[[#This Row],[Select Investors]],",",,FALSE)</f>
        <v>General Catalyst</v>
      </c>
      <c r="L140" t="str">
        <v xml:space="preserve"> Viking Global Investors</v>
      </c>
      <c r="M140" t="str">
        <v xml:space="preserve"> T. Rowe Price</v>
      </c>
      <c r="P140" t="s">
        <v>2949</v>
      </c>
      <c r="Q140" t="str">
        <v>General Catalyst</v>
      </c>
    </row>
    <row r="141" spans="1:17" x14ac:dyDescent="0.2">
      <c r="A141" t="s">
        <v>419</v>
      </c>
      <c r="B141" s="2">
        <v>5000000000</v>
      </c>
      <c r="C141" s="1">
        <v>44183</v>
      </c>
      <c r="D141" t="s">
        <v>27</v>
      </c>
      <c r="E141" t="s">
        <v>420</v>
      </c>
      <c r="F141" t="s">
        <v>421</v>
      </c>
      <c r="G141" t="s">
        <v>413</v>
      </c>
      <c r="H141" s="3">
        <v>2012</v>
      </c>
      <c r="I141" s="7">
        <v>824000000</v>
      </c>
      <c r="J141" t="s">
        <v>422</v>
      </c>
      <c r="K141" t="str" cm="1">
        <f t="array" ref="K141:M141">_xlfn.TEXTSPLIT(Q4_Table[[#This Row],[Select Investors]],",",,FALSE)</f>
        <v>Kaszek Ventures</v>
      </c>
      <c r="L141" t="str">
        <v xml:space="preserve"> Amadeus Capital Partners</v>
      </c>
      <c r="M141" t="str">
        <v xml:space="preserve"> Quona Capital</v>
      </c>
      <c r="P141" t="s">
        <v>3715</v>
      </c>
      <c r="Q141" t="str">
        <v>Kaszek Ventures</v>
      </c>
    </row>
    <row r="142" spans="1:17" x14ac:dyDescent="0.2">
      <c r="A142" t="s">
        <v>359</v>
      </c>
      <c r="B142" s="2">
        <v>5000000000</v>
      </c>
      <c r="C142" s="1">
        <v>44187</v>
      </c>
      <c r="D142" t="s">
        <v>36</v>
      </c>
      <c r="E142" t="s">
        <v>69</v>
      </c>
      <c r="F142" t="s">
        <v>70</v>
      </c>
      <c r="G142" t="s">
        <v>14</v>
      </c>
      <c r="H142" s="3">
        <v>2007</v>
      </c>
      <c r="I142" s="7">
        <v>869000000</v>
      </c>
      <c r="J142" t="s">
        <v>360</v>
      </c>
      <c r="K142" t="str" cm="1">
        <f t="array" ref="K142:M142">_xlfn.TEXTSPLIT(Q4_Table[[#This Row],[Select Investors]],",",,FALSE)</f>
        <v>Falcon Edge Capital</v>
      </c>
      <c r="L142" t="str">
        <v xml:space="preserve"> Omidyar Network</v>
      </c>
      <c r="M142" t="str">
        <v xml:space="preserve"> Sequoia Capital India</v>
      </c>
      <c r="P142" t="s">
        <v>3628</v>
      </c>
      <c r="Q142" t="str">
        <v>Falcon Edge Capital</v>
      </c>
    </row>
    <row r="143" spans="1:17" x14ac:dyDescent="0.2">
      <c r="A143" t="s">
        <v>394</v>
      </c>
      <c r="B143" s="2">
        <v>5000000000</v>
      </c>
      <c r="C143" s="1">
        <v>43803</v>
      </c>
      <c r="D143" t="s">
        <v>36</v>
      </c>
      <c r="E143" t="s">
        <v>101</v>
      </c>
      <c r="F143" t="s">
        <v>19</v>
      </c>
      <c r="G143" t="s">
        <v>20</v>
      </c>
      <c r="H143" s="3">
        <v>2013</v>
      </c>
      <c r="I143" s="7">
        <v>647000000</v>
      </c>
      <c r="J143" t="s">
        <v>395</v>
      </c>
      <c r="K143" t="str" cm="1">
        <f t="array" ref="K143:M143">_xlfn.TEXTSPLIT(Q4_Table[[#This Row],[Select Investors]],",",,FALSE)</f>
        <v>Alven Capital</v>
      </c>
      <c r="L143" t="str">
        <v xml:space="preserve"> FirstMark Capital</v>
      </c>
      <c r="M143" t="str">
        <v xml:space="preserve"> capitalG</v>
      </c>
      <c r="P143" t="s">
        <v>3494</v>
      </c>
      <c r="Q143" t="str">
        <v>Alven Capital</v>
      </c>
    </row>
    <row r="144" spans="1:17" x14ac:dyDescent="0.2">
      <c r="A144" t="s">
        <v>433</v>
      </c>
      <c r="B144" s="2">
        <v>5000000000</v>
      </c>
      <c r="C144" s="1">
        <v>44279</v>
      </c>
      <c r="D144" t="s">
        <v>156</v>
      </c>
      <c r="E144" t="s">
        <v>434</v>
      </c>
      <c r="F144" t="s">
        <v>230</v>
      </c>
      <c r="G144" t="s">
        <v>20</v>
      </c>
      <c r="H144" s="3">
        <v>2007</v>
      </c>
      <c r="I144" s="7">
        <v>599000000</v>
      </c>
      <c r="J144" t="s">
        <v>435</v>
      </c>
      <c r="K144" t="str" cm="1">
        <f t="array" ref="K144:M144">_xlfn.TEXTSPLIT(Q4_Table[[#This Row],[Select Investors]],",",,FALSE)</f>
        <v>Capital One Growth Ventures</v>
      </c>
      <c r="L144" t="str">
        <v xml:space="preserve"> Citi Ventures</v>
      </c>
      <c r="M144" t="str">
        <v xml:space="preserve"> OMERS Ventures</v>
      </c>
      <c r="P144" t="s">
        <v>3555</v>
      </c>
      <c r="Q144" t="str">
        <v>Capital One Growth Ventures</v>
      </c>
    </row>
    <row r="145" spans="1:17" x14ac:dyDescent="0.2">
      <c r="A145" t="s">
        <v>361</v>
      </c>
      <c r="B145" s="2">
        <v>5000000000</v>
      </c>
      <c r="C145" s="1">
        <v>44103</v>
      </c>
      <c r="D145" t="s">
        <v>17</v>
      </c>
      <c r="E145" t="s">
        <v>42</v>
      </c>
      <c r="F145" t="s">
        <v>43</v>
      </c>
      <c r="G145" t="s">
        <v>33</v>
      </c>
      <c r="H145" s="3">
        <v>1994</v>
      </c>
      <c r="I145" s="7">
        <v>187000000</v>
      </c>
      <c r="J145" t="s">
        <v>362</v>
      </c>
      <c r="K145" t="str" cm="1">
        <f t="array" ref="K145:M145">_xlfn.TEXTSPLIT(Q4_Table[[#This Row],[Select Investors]],",",,FALSE)</f>
        <v>General Atlantic</v>
      </c>
      <c r="L145" t="str">
        <v xml:space="preserve"> 3i Group</v>
      </c>
      <c r="M145" t="str">
        <v xml:space="preserve"> Huagai Capital</v>
      </c>
      <c r="P145" t="s">
        <v>1243</v>
      </c>
      <c r="Q145" t="str">
        <v>General Atlantic</v>
      </c>
    </row>
    <row r="146" spans="1:17" x14ac:dyDescent="0.2">
      <c r="A146" t="s">
        <v>436</v>
      </c>
      <c r="B146" s="2">
        <v>5000000000</v>
      </c>
      <c r="C146" s="1">
        <v>43663</v>
      </c>
      <c r="D146" t="s">
        <v>11</v>
      </c>
      <c r="E146" t="s">
        <v>437</v>
      </c>
      <c r="F146" t="s">
        <v>19</v>
      </c>
      <c r="G146" t="s">
        <v>20</v>
      </c>
      <c r="H146" s="3">
        <v>2009</v>
      </c>
      <c r="I146" s="7">
        <v>371000000</v>
      </c>
      <c r="J146" t="s">
        <v>438</v>
      </c>
      <c r="K146" t="str" cm="1">
        <f t="array" ref="K146:M146">_xlfn.TEXTSPLIT(Q4_Table[[#This Row],[Select Investors]],",",,FALSE)</f>
        <v>Eight Roads Ventures</v>
      </c>
      <c r="L146" t="str">
        <v xml:space="preserve"> Greycroft</v>
      </c>
      <c r="M146" t="str">
        <v xml:space="preserve"> Ignition Partners</v>
      </c>
      <c r="P146" t="s">
        <v>3620</v>
      </c>
      <c r="Q146" t="str">
        <v>Eight Roads Ventures</v>
      </c>
    </row>
    <row r="147" spans="1:17" x14ac:dyDescent="0.2">
      <c r="A147" t="s">
        <v>383</v>
      </c>
      <c r="B147" s="2">
        <v>5000000000</v>
      </c>
      <c r="C147" s="1">
        <v>44286</v>
      </c>
      <c r="D147" t="s">
        <v>27</v>
      </c>
      <c r="E147" t="s">
        <v>42</v>
      </c>
      <c r="F147" t="s">
        <v>43</v>
      </c>
      <c r="G147" t="s">
        <v>33</v>
      </c>
      <c r="H147" s="3">
        <v>2014</v>
      </c>
      <c r="I147" s="7">
        <v>286000000</v>
      </c>
      <c r="J147" t="s">
        <v>384</v>
      </c>
      <c r="K147" t="str" cm="1">
        <f t="array" ref="K147:L147">_xlfn.TEXTSPLIT(Q4_Table[[#This Row],[Select Investors]],",",,FALSE)</f>
        <v>Ontario Teachers' Pension Plan</v>
      </c>
      <c r="L147" t="str">
        <v xml:space="preserve"> Goldman Sachs</v>
      </c>
      <c r="P147" t="s">
        <v>3792</v>
      </c>
      <c r="Q147" t="str">
        <v>Ontario Teachers' Pension Plan</v>
      </c>
    </row>
    <row r="148" spans="1:17" x14ac:dyDescent="0.2">
      <c r="A148" t="s">
        <v>363</v>
      </c>
      <c r="B148" s="2">
        <v>5000000000</v>
      </c>
      <c r="C148" s="1">
        <v>44291</v>
      </c>
      <c r="D148" t="s">
        <v>36</v>
      </c>
      <c r="E148" t="s">
        <v>69</v>
      </c>
      <c r="F148" t="s">
        <v>70</v>
      </c>
      <c r="G148" t="s">
        <v>14</v>
      </c>
      <c r="H148" s="3">
        <v>2015</v>
      </c>
      <c r="I148" s="7">
        <v>1000000000</v>
      </c>
      <c r="J148" t="s">
        <v>364</v>
      </c>
      <c r="K148" t="str" cm="1">
        <f t="array" ref="K148:M148">_xlfn.TEXTSPLIT(Q4_Table[[#This Row],[Select Investors]],",",,FALSE)</f>
        <v>Venture Highway</v>
      </c>
      <c r="L148" t="str">
        <v xml:space="preserve"> Sequoia Capital India</v>
      </c>
      <c r="M148" t="str">
        <v xml:space="preserve"> Prosus Ventures</v>
      </c>
      <c r="P148" t="s">
        <v>3931</v>
      </c>
      <c r="Q148" t="str">
        <v>Venture Highway</v>
      </c>
    </row>
    <row r="149" spans="1:17" x14ac:dyDescent="0.2">
      <c r="A149" t="s">
        <v>365</v>
      </c>
      <c r="B149" s="2">
        <v>5000000000</v>
      </c>
      <c r="C149" s="1">
        <v>41843</v>
      </c>
      <c r="D149" t="s">
        <v>124</v>
      </c>
      <c r="E149" t="s">
        <v>366</v>
      </c>
      <c r="F149" t="s">
        <v>13</v>
      </c>
      <c r="G149" t="s">
        <v>14</v>
      </c>
      <c r="H149" s="3">
        <v>2003</v>
      </c>
      <c r="I149" s="7">
        <v>943000000</v>
      </c>
      <c r="J149" t="s">
        <v>367</v>
      </c>
      <c r="K149" t="str" cm="1">
        <f t="array" ref="K149:L149">_xlfn.TEXTSPLIT(Q4_Table[[#This Row],[Select Investors]],",",,FALSE)</f>
        <v>Telling Telecommunication Holding Co.</v>
      </c>
      <c r="L149" t="str">
        <v xml:space="preserve"> Alibaba Group</v>
      </c>
      <c r="P149" t="s">
        <v>3895</v>
      </c>
      <c r="Q149" t="str">
        <v>Telling Telecommunication Holding Co.</v>
      </c>
    </row>
    <row r="150" spans="1:17" x14ac:dyDescent="0.2">
      <c r="A150" t="s">
        <v>373</v>
      </c>
      <c r="B150" s="2">
        <v>5000000000</v>
      </c>
      <c r="C150" s="1">
        <v>43404</v>
      </c>
      <c r="D150" t="s">
        <v>27</v>
      </c>
      <c r="E150" t="s">
        <v>42</v>
      </c>
      <c r="F150" t="s">
        <v>43</v>
      </c>
      <c r="G150" t="s">
        <v>33</v>
      </c>
      <c r="H150" s="3">
        <v>2015</v>
      </c>
      <c r="I150" s="7">
        <v>1000000000</v>
      </c>
      <c r="J150" t="s">
        <v>374</v>
      </c>
      <c r="K150" t="str" cm="1">
        <f t="array" ref="K150:M150">_xlfn.TEXTSPLIT(Q4_Table[[#This Row],[Select Investors]],",",,FALSE)</f>
        <v>Passion Capital</v>
      </c>
      <c r="L150" t="str">
        <v xml:space="preserve"> Thrive Capital</v>
      </c>
      <c r="M150" t="str">
        <v xml:space="preserve"> Orange Digital Ventures</v>
      </c>
      <c r="P150" t="s">
        <v>3802</v>
      </c>
      <c r="Q150" t="str">
        <v>Passion Capital</v>
      </c>
    </row>
    <row r="151" spans="1:17" x14ac:dyDescent="0.2">
      <c r="A151" t="s">
        <v>439</v>
      </c>
      <c r="B151" s="2">
        <v>5000000000</v>
      </c>
      <c r="C151" s="1">
        <v>43856</v>
      </c>
      <c r="D151" t="s">
        <v>213</v>
      </c>
      <c r="E151" t="s">
        <v>356</v>
      </c>
      <c r="F151" t="s">
        <v>357</v>
      </c>
      <c r="G151" t="s">
        <v>14</v>
      </c>
      <c r="H151" s="3">
        <v>2011</v>
      </c>
      <c r="I151" s="7">
        <v>425000000</v>
      </c>
      <c r="J151" t="s">
        <v>440</v>
      </c>
      <c r="K151" t="str" cm="1">
        <f t="array" ref="K151:L151">_xlfn.TEXTSPLIT(Q4_Table[[#This Row],[Select Investors]],",",,FALSE)</f>
        <v>Insight Partners</v>
      </c>
      <c r="L151" t="str">
        <v xml:space="preserve"> Andalusian Capital Partners</v>
      </c>
      <c r="P151" t="s">
        <v>425</v>
      </c>
      <c r="Q151" t="str">
        <v>Insight Partners</v>
      </c>
    </row>
    <row r="152" spans="1:17" x14ac:dyDescent="0.2">
      <c r="A152" t="s">
        <v>441</v>
      </c>
      <c r="B152" s="2">
        <v>5000000000</v>
      </c>
      <c r="C152" s="1">
        <v>44408</v>
      </c>
      <c r="D152" t="s">
        <v>23</v>
      </c>
      <c r="E152" t="s">
        <v>442</v>
      </c>
      <c r="F152" t="s">
        <v>70</v>
      </c>
      <c r="G152" t="s">
        <v>14</v>
      </c>
      <c r="H152" s="3">
        <v>2015</v>
      </c>
      <c r="I152" s="7">
        <v>734000000</v>
      </c>
      <c r="J152" t="s">
        <v>443</v>
      </c>
      <c r="K152" t="str" cm="1">
        <f t="array" ref="K152:M152">_xlfn.TEXTSPLIT(Q4_Table[[#This Row],[Select Investors]],",",,FALSE)</f>
        <v>Matrix Partners India</v>
      </c>
      <c r="L152" t="str">
        <v xml:space="preserve"> Falcon Edge Capital</v>
      </c>
      <c r="M152" t="str">
        <v xml:space="preserve"> SoftBank Group</v>
      </c>
      <c r="P152" t="s">
        <v>3746</v>
      </c>
      <c r="Q152" t="str">
        <v>Matrix Partners India</v>
      </c>
    </row>
    <row r="153" spans="1:17" x14ac:dyDescent="0.2">
      <c r="A153" t="s">
        <v>444</v>
      </c>
      <c r="B153" s="2">
        <v>5000000000</v>
      </c>
      <c r="C153" s="1">
        <v>43648</v>
      </c>
      <c r="D153" t="s">
        <v>133</v>
      </c>
      <c r="E153" t="s">
        <v>69</v>
      </c>
      <c r="F153" t="s">
        <v>70</v>
      </c>
      <c r="G153" t="s">
        <v>14</v>
      </c>
      <c r="H153" s="3">
        <v>2019</v>
      </c>
      <c r="I153" s="7">
        <v>761000000</v>
      </c>
      <c r="J153" t="s">
        <v>445</v>
      </c>
      <c r="K153" t="str" cm="1">
        <f t="array" ref="K153:M153">_xlfn.TEXTSPLIT(Q4_Table[[#This Row],[Select Investors]],",",,FALSE)</f>
        <v>SoftBank Group</v>
      </c>
      <c r="L153" t="str">
        <v xml:space="preserve"> Tiger Global Management</v>
      </c>
      <c r="M153" t="str">
        <v xml:space="preserve"> Matrix Partners India</v>
      </c>
      <c r="P153" t="s">
        <v>905</v>
      </c>
      <c r="Q153" t="str">
        <v>SoftBank Group</v>
      </c>
    </row>
    <row r="154" spans="1:17" x14ac:dyDescent="0.2">
      <c r="A154" t="s">
        <v>423</v>
      </c>
      <c r="B154" s="2">
        <v>5000000000</v>
      </c>
      <c r="C154" s="1">
        <v>43657</v>
      </c>
      <c r="D154" t="s">
        <v>36</v>
      </c>
      <c r="E154" t="s">
        <v>424</v>
      </c>
      <c r="F154" t="s">
        <v>19</v>
      </c>
      <c r="G154" t="s">
        <v>20</v>
      </c>
      <c r="H154" s="3">
        <v>2016</v>
      </c>
      <c r="I154" s="7">
        <v>926000000</v>
      </c>
      <c r="J154" t="s">
        <v>425</v>
      </c>
      <c r="K154" t="str" cm="1">
        <f t="array" ref="K154">_xlfn.TEXTSPLIT(Q4_Table[[#This Row],[Select Investors]],",",,FALSE)</f>
        <v>Insight Partners</v>
      </c>
      <c r="P154" t="s">
        <v>425</v>
      </c>
      <c r="Q154" t="str">
        <v>Insight Partners</v>
      </c>
    </row>
    <row r="155" spans="1:17" x14ac:dyDescent="0.2">
      <c r="A155" t="s">
        <v>446</v>
      </c>
      <c r="B155" s="2">
        <v>5000000000</v>
      </c>
      <c r="C155" s="1">
        <v>43854</v>
      </c>
      <c r="D155" t="s">
        <v>27</v>
      </c>
      <c r="E155" t="s">
        <v>447</v>
      </c>
      <c r="F155" t="s">
        <v>70</v>
      </c>
      <c r="G155" t="s">
        <v>14</v>
      </c>
      <c r="H155" s="3">
        <v>1998</v>
      </c>
      <c r="I155" s="7">
        <v>903000000</v>
      </c>
      <c r="J155" t="s">
        <v>448</v>
      </c>
      <c r="K155" t="str" cm="1">
        <f t="array" ref="K155:M155">_xlfn.TEXTSPLIT(Q4_Table[[#This Row],[Select Investors]],",",,FALSE)</f>
        <v>Sequoia Capital India</v>
      </c>
      <c r="L155" t="str">
        <v xml:space="preserve"> Temasek</v>
      </c>
      <c r="M155" t="str">
        <v xml:space="preserve"> PayPal Ventures</v>
      </c>
      <c r="P155" t="s">
        <v>3851</v>
      </c>
      <c r="Q155" t="str">
        <v>Sequoia Capital India</v>
      </c>
    </row>
    <row r="156" spans="1:17" x14ac:dyDescent="0.2">
      <c r="A156" t="s">
        <v>398</v>
      </c>
      <c r="B156" s="2">
        <v>5000000000</v>
      </c>
      <c r="C156" s="1">
        <v>44383</v>
      </c>
      <c r="D156" t="s">
        <v>27</v>
      </c>
      <c r="E156" t="s">
        <v>399</v>
      </c>
      <c r="F156" t="s">
        <v>400</v>
      </c>
      <c r="G156" t="s">
        <v>33</v>
      </c>
      <c r="H156" s="3">
        <v>2015</v>
      </c>
      <c r="I156" s="7">
        <v>428000000</v>
      </c>
      <c r="J156" t="s">
        <v>401</v>
      </c>
      <c r="K156" t="str" cm="1">
        <f t="array" ref="K156:M156">_xlfn.TEXTSPLIT(Q4_Table[[#This Row],[Select Investors]],",",,FALSE)</f>
        <v>Creandum</v>
      </c>
      <c r="L156" t="str">
        <v xml:space="preserve"> Founders</v>
      </c>
      <c r="M156" t="str">
        <v xml:space="preserve"> Kinnevik</v>
      </c>
      <c r="P156" t="s">
        <v>3584</v>
      </c>
      <c r="Q156" t="str">
        <v>Creandum</v>
      </c>
    </row>
    <row r="157" spans="1:17" x14ac:dyDescent="0.2">
      <c r="A157" t="s">
        <v>449</v>
      </c>
      <c r="B157" s="2">
        <v>5000000000</v>
      </c>
      <c r="C157" s="1">
        <v>44572</v>
      </c>
      <c r="D157" t="s">
        <v>27</v>
      </c>
      <c r="E157" t="s">
        <v>315</v>
      </c>
      <c r="F157" t="s">
        <v>316</v>
      </c>
      <c r="G157" t="s">
        <v>33</v>
      </c>
      <c r="H157" s="3">
        <v>2016</v>
      </c>
      <c r="I157" s="7">
        <v>704000000</v>
      </c>
      <c r="J157" t="s">
        <v>450</v>
      </c>
      <c r="K157" t="str" cm="1">
        <f t="array" ref="K157:M157">_xlfn.TEXTSPLIT(Q4_Table[[#This Row],[Select Investors]],",",,FALSE)</f>
        <v>Alven Capital</v>
      </c>
      <c r="L157" t="str">
        <v xml:space="preserve"> Valar Ventures</v>
      </c>
      <c r="M157" t="str">
        <v xml:space="preserve"> Tencent Holdings</v>
      </c>
      <c r="P157" t="s">
        <v>3494</v>
      </c>
      <c r="Q157" t="str">
        <v>Alven Capital</v>
      </c>
    </row>
    <row r="158" spans="1:17" x14ac:dyDescent="0.2">
      <c r="A158" t="s">
        <v>426</v>
      </c>
      <c r="B158" s="2">
        <v>5000000000</v>
      </c>
      <c r="C158" s="1">
        <v>43717</v>
      </c>
      <c r="D158" t="s">
        <v>23</v>
      </c>
      <c r="E158" t="s">
        <v>427</v>
      </c>
      <c r="F158" t="s">
        <v>421</v>
      </c>
      <c r="G158" t="s">
        <v>413</v>
      </c>
      <c r="H158" s="3">
        <v>2012</v>
      </c>
      <c r="I158" s="7">
        <v>755000000</v>
      </c>
      <c r="J158" t="s">
        <v>428</v>
      </c>
      <c r="K158" t="str" cm="1">
        <f t="array" ref="K158:M158">_xlfn.TEXTSPLIT(Q4_Table[[#This Row],[Select Investors]],",",,FALSE)</f>
        <v>Kaszek Ventures</v>
      </c>
      <c r="L158" t="str">
        <v xml:space="preserve"> General Atlantic</v>
      </c>
      <c r="M158" t="str">
        <v xml:space="preserve"> SoftBank Group</v>
      </c>
      <c r="P158" t="s">
        <v>3715</v>
      </c>
      <c r="Q158" t="str">
        <v>Kaszek Ventures</v>
      </c>
    </row>
    <row r="159" spans="1:17" x14ac:dyDescent="0.2">
      <c r="A159" t="s">
        <v>410</v>
      </c>
      <c r="B159" s="2">
        <v>5000000000</v>
      </c>
      <c r="C159" s="1">
        <v>43343</v>
      </c>
      <c r="D159" t="s">
        <v>46</v>
      </c>
      <c r="E159" t="s">
        <v>411</v>
      </c>
      <c r="F159" t="s">
        <v>412</v>
      </c>
      <c r="G159" t="s">
        <v>413</v>
      </c>
      <c r="H159" s="3">
        <v>2015</v>
      </c>
      <c r="I159" s="7">
        <v>2000000000</v>
      </c>
      <c r="J159" t="s">
        <v>414</v>
      </c>
      <c r="K159" t="str" cm="1">
        <f t="array" ref="K159:N159">_xlfn.TEXTSPLIT(Q4_Table[[#This Row],[Select Investors]],",",,FALSE)</f>
        <v>DST Global</v>
      </c>
      <c r="L159" t="str">
        <v xml:space="preserve"> Andreessen Horowitz</v>
      </c>
      <c r="M159" t="str">
        <v xml:space="preserve"> Sequoia Capital</v>
      </c>
      <c r="N159" t="str">
        <v xml:space="preserve"> Redpoint e.ventures</v>
      </c>
      <c r="P159" t="s">
        <v>3611</v>
      </c>
      <c r="Q159" t="str">
        <v>DST Global</v>
      </c>
    </row>
    <row r="160" spans="1:17" x14ac:dyDescent="0.2">
      <c r="A160" t="s">
        <v>371</v>
      </c>
      <c r="B160" s="2">
        <v>5000000000</v>
      </c>
      <c r="C160" s="1">
        <v>42234</v>
      </c>
      <c r="D160" t="s">
        <v>124</v>
      </c>
      <c r="E160" t="s">
        <v>24</v>
      </c>
      <c r="F160" t="s">
        <v>13</v>
      </c>
      <c r="G160" t="s">
        <v>14</v>
      </c>
      <c r="H160" s="3">
        <v>2012</v>
      </c>
      <c r="I160" s="7">
        <v>492000000</v>
      </c>
      <c r="J160" t="s">
        <v>372</v>
      </c>
      <c r="K160" t="str" cm="1">
        <f t="array" ref="K160:L160">_xlfn.TEXTSPLIT(Q4_Table[[#This Row],[Select Investors]],",",,FALSE)</f>
        <v>Warmsun Holding</v>
      </c>
      <c r="L160" t="str">
        <v xml:space="preserve"> IDG Capital Partners</v>
      </c>
      <c r="P160" t="s">
        <v>3949</v>
      </c>
      <c r="Q160" t="str">
        <v>Warmsun Holding</v>
      </c>
    </row>
    <row r="161" spans="1:17" x14ac:dyDescent="0.2">
      <c r="A161" t="s">
        <v>451</v>
      </c>
      <c r="B161" s="2">
        <v>5000000000</v>
      </c>
      <c r="C161" s="1">
        <v>44299</v>
      </c>
      <c r="D161" t="s">
        <v>52</v>
      </c>
      <c r="E161" t="s">
        <v>277</v>
      </c>
      <c r="F161" t="s">
        <v>19</v>
      </c>
      <c r="G161" t="s">
        <v>20</v>
      </c>
      <c r="H161" s="3">
        <v>2017</v>
      </c>
      <c r="I161" s="7">
        <v>1000000000</v>
      </c>
      <c r="J161" t="s">
        <v>452</v>
      </c>
      <c r="K161" t="str" cm="1">
        <f t="array" ref="K161:M161">_xlfn.TEXTSPLIT(Q4_Table[[#This Row],[Select Investors]],",",,FALSE)</f>
        <v>Walden International</v>
      </c>
      <c r="L161" t="str">
        <v xml:space="preserve"> Google Ventures</v>
      </c>
      <c r="M161" t="str">
        <v xml:space="preserve"> Intel Capital</v>
      </c>
      <c r="P161" t="s">
        <v>3946</v>
      </c>
      <c r="Q161" t="str">
        <v>Walden International</v>
      </c>
    </row>
    <row r="162" spans="1:17" x14ac:dyDescent="0.2">
      <c r="A162" t="s">
        <v>375</v>
      </c>
      <c r="B162" s="2">
        <v>5000000000</v>
      </c>
      <c r="C162" s="1">
        <v>44271</v>
      </c>
      <c r="D162" t="s">
        <v>201</v>
      </c>
      <c r="E162" t="s">
        <v>101</v>
      </c>
      <c r="F162" t="s">
        <v>19</v>
      </c>
      <c r="G162" t="s">
        <v>20</v>
      </c>
      <c r="H162" s="3">
        <v>2012</v>
      </c>
      <c r="I162" s="7">
        <v>644000000</v>
      </c>
      <c r="J162" t="s">
        <v>376</v>
      </c>
      <c r="K162" t="str" cm="1">
        <f t="array" ref="K162:M162">_xlfn.TEXTSPLIT(Q4_Table[[#This Row],[Select Investors]],",",,FALSE)</f>
        <v>Two Sigma Ventures</v>
      </c>
      <c r="L162" t="str">
        <v xml:space="preserve"> Flint Capital</v>
      </c>
      <c r="M162" t="str">
        <v xml:space="preserve"> Commerce Ventures</v>
      </c>
      <c r="P162" t="s">
        <v>3917</v>
      </c>
      <c r="Q162" t="str">
        <v>Two Sigma Ventures</v>
      </c>
    </row>
    <row r="163" spans="1:17" x14ac:dyDescent="0.2">
      <c r="A163" t="s">
        <v>402</v>
      </c>
      <c r="B163" s="2">
        <v>5000000000</v>
      </c>
      <c r="C163" s="1">
        <v>44336</v>
      </c>
      <c r="D163" t="s">
        <v>27</v>
      </c>
      <c r="E163" t="s">
        <v>208</v>
      </c>
      <c r="F163" t="s">
        <v>149</v>
      </c>
      <c r="G163" t="s">
        <v>33</v>
      </c>
      <c r="H163" s="3">
        <v>2015</v>
      </c>
      <c r="I163" s="7">
        <v>996000000</v>
      </c>
      <c r="J163" t="s">
        <v>403</v>
      </c>
      <c r="K163" t="str" cm="1">
        <f t="array" ref="K163:M163">_xlfn.TEXTSPLIT(Q4_Table[[#This Row],[Select Investors]],",",,FALSE)</f>
        <v>Founders Fund</v>
      </c>
      <c r="L163" t="str">
        <v xml:space="preserve"> Accel</v>
      </c>
      <c r="M163" t="str">
        <v xml:space="preserve"> Creandum</v>
      </c>
      <c r="P163" t="s">
        <v>3644</v>
      </c>
      <c r="Q163" t="str">
        <v>Founders Fund</v>
      </c>
    </row>
    <row r="164" spans="1:17" x14ac:dyDescent="0.2">
      <c r="A164" t="s">
        <v>385</v>
      </c>
      <c r="B164" s="2">
        <v>5000000000</v>
      </c>
      <c r="C164" s="1">
        <v>42576</v>
      </c>
      <c r="D164" t="s">
        <v>124</v>
      </c>
      <c r="E164" t="s">
        <v>24</v>
      </c>
      <c r="F164" t="s">
        <v>13</v>
      </c>
      <c r="G164" t="s">
        <v>14</v>
      </c>
      <c r="H164" s="3">
        <v>2012</v>
      </c>
      <c r="I164" s="7">
        <v>943000000</v>
      </c>
      <c r="J164" t="s">
        <v>386</v>
      </c>
      <c r="K164" t="str" cm="1">
        <f t="array" ref="K164:M164">_xlfn.TEXTSPLIT(Q4_Table[[#This Row],[Select Investors]],",",,FALSE)</f>
        <v>CDH Investments</v>
      </c>
      <c r="L164" t="str">
        <v xml:space="preserve"> Goldstone Investments</v>
      </c>
      <c r="M164" t="str">
        <v xml:space="preserve"> Qiming Venture Partners</v>
      </c>
      <c r="P164" t="s">
        <v>3557</v>
      </c>
      <c r="Q164" t="str">
        <v>CDH Investments</v>
      </c>
    </row>
    <row r="165" spans="1:17" x14ac:dyDescent="0.2">
      <c r="A165" t="s">
        <v>453</v>
      </c>
      <c r="B165" s="2">
        <v>5000000000</v>
      </c>
      <c r="C165" s="1">
        <v>42993</v>
      </c>
      <c r="D165" t="s">
        <v>97</v>
      </c>
      <c r="E165" t="s">
        <v>77</v>
      </c>
      <c r="F165" t="s">
        <v>13</v>
      </c>
      <c r="G165" t="s">
        <v>14</v>
      </c>
      <c r="H165" s="3">
        <v>2011</v>
      </c>
      <c r="I165" s="7">
        <v>503000000</v>
      </c>
      <c r="J165" t="s">
        <v>454</v>
      </c>
      <c r="K165" t="str" cm="1">
        <f t="array" ref="K165:M165">_xlfn.TEXTSPLIT(Q4_Table[[#This Row],[Select Investors]],",",,FALSE)</f>
        <v>China Life Insurance</v>
      </c>
      <c r="L165" t="str">
        <v xml:space="preserve"> China Development Bank Capital</v>
      </c>
      <c r="M165" t="str">
        <v xml:space="preserve"> CITIC Securities International</v>
      </c>
      <c r="P165" t="s">
        <v>3568</v>
      </c>
      <c r="Q165" t="str">
        <v>China Life Insurance</v>
      </c>
    </row>
    <row r="166" spans="1:17" x14ac:dyDescent="0.2">
      <c r="A166" t="s">
        <v>379</v>
      </c>
      <c r="B166" s="2">
        <v>5000000000</v>
      </c>
      <c r="C166" s="1">
        <v>43796</v>
      </c>
      <c r="D166" t="s">
        <v>23</v>
      </c>
      <c r="E166" t="s">
        <v>380</v>
      </c>
      <c r="F166" t="s">
        <v>381</v>
      </c>
      <c r="G166" t="s">
        <v>33</v>
      </c>
      <c r="H166" s="3">
        <v>2008</v>
      </c>
      <c r="I166" s="7">
        <v>562000000</v>
      </c>
      <c r="J166" t="s">
        <v>382</v>
      </c>
      <c r="K166" t="str" cm="1">
        <f t="array" ref="K166:M166">_xlfn.TEXTSPLIT(Q4_Table[[#This Row],[Select Investors]],",",,FALSE)</f>
        <v>Accel</v>
      </c>
      <c r="L166" t="str">
        <v xml:space="preserve"> Insight Partners</v>
      </c>
      <c r="M166" t="str">
        <v xml:space="preserve"> Burda Principal Investments</v>
      </c>
      <c r="P166" t="s">
        <v>3475</v>
      </c>
      <c r="Q166" t="str">
        <v>Accel</v>
      </c>
    </row>
    <row r="167" spans="1:17" x14ac:dyDescent="0.2">
      <c r="A167" t="s">
        <v>377</v>
      </c>
      <c r="B167" s="2">
        <v>5000000000</v>
      </c>
      <c r="C167" s="1">
        <v>42586</v>
      </c>
      <c r="D167" t="s">
        <v>68</v>
      </c>
      <c r="E167" t="s">
        <v>12</v>
      </c>
      <c r="F167" t="s">
        <v>13</v>
      </c>
      <c r="G167" t="s">
        <v>14</v>
      </c>
      <c r="H167" s="3">
        <v>2013</v>
      </c>
      <c r="I167" s="7">
        <v>1000000000</v>
      </c>
      <c r="J167" t="s">
        <v>378</v>
      </c>
      <c r="K167" t="str" cm="1">
        <f t="array" ref="K167:M167">_xlfn.TEXTSPLIT(Q4_Table[[#This Row],[Select Investors]],",",,FALSE)</f>
        <v>Sequoia Capital China</v>
      </c>
      <c r="L167" t="str">
        <v xml:space="preserve"> Tencent Holdings</v>
      </c>
      <c r="M167" t="str">
        <v xml:space="preserve"> Sinovation Ventures</v>
      </c>
      <c r="P167" t="s">
        <v>3850</v>
      </c>
      <c r="Q167" t="str">
        <v>Sequoia Capital China</v>
      </c>
    </row>
    <row r="168" spans="1:17" x14ac:dyDescent="0.2">
      <c r="A168" t="s">
        <v>455</v>
      </c>
      <c r="B168" s="2">
        <v>5000000000</v>
      </c>
      <c r="C168" s="1">
        <v>43532</v>
      </c>
      <c r="D168" t="s">
        <v>133</v>
      </c>
      <c r="E168" t="s">
        <v>77</v>
      </c>
      <c r="F168" t="s">
        <v>13</v>
      </c>
      <c r="G168" t="s">
        <v>14</v>
      </c>
      <c r="H168" s="3">
        <v>2015</v>
      </c>
      <c r="I168" s="7">
        <v>4000000000</v>
      </c>
      <c r="J168" t="s">
        <v>456</v>
      </c>
      <c r="K168" t="str" cm="1">
        <f t="array" ref="K168:M168">_xlfn.TEXTSPLIT(Q4_Table[[#This Row],[Select Investors]],",",,FALSE)</f>
        <v>Baidu Capital</v>
      </c>
      <c r="L168" t="str">
        <v xml:space="preserve"> Linear Venture</v>
      </c>
      <c r="M168" t="str">
        <v xml:space="preserve"> Tencent</v>
      </c>
      <c r="P168" t="s">
        <v>3517</v>
      </c>
      <c r="Q168" t="str">
        <v>Baidu Capital</v>
      </c>
    </row>
    <row r="169" spans="1:17" x14ac:dyDescent="0.2">
      <c r="A169" t="s">
        <v>457</v>
      </c>
      <c r="B169" s="2">
        <v>5000000000</v>
      </c>
      <c r="C169" s="1">
        <v>44431</v>
      </c>
      <c r="D169" t="s">
        <v>27</v>
      </c>
      <c r="E169" t="s">
        <v>42</v>
      </c>
      <c r="F169" t="s">
        <v>43</v>
      </c>
      <c r="G169" t="s">
        <v>33</v>
      </c>
      <c r="H169" s="3">
        <v>2010</v>
      </c>
      <c r="I169" s="7">
        <v>655000000</v>
      </c>
      <c r="J169" t="s">
        <v>458</v>
      </c>
      <c r="K169" t="str" cm="1">
        <f t="array" ref="K169:M169">_xlfn.TEXTSPLIT(Q4_Table[[#This Row],[Select Investors]],",",,FALSE)</f>
        <v>Accel</v>
      </c>
      <c r="L169" t="str">
        <v xml:space="preserve"> Technology Crossover Ventures</v>
      </c>
      <c r="M169" t="str">
        <v xml:space="preserve"> LeapFrog Investments</v>
      </c>
      <c r="P169" t="s">
        <v>3475</v>
      </c>
      <c r="Q169" t="str">
        <v>Accel</v>
      </c>
    </row>
    <row r="170" spans="1:17" x14ac:dyDescent="0.2">
      <c r="A170" t="s">
        <v>459</v>
      </c>
      <c r="B170" s="2">
        <v>4000000000</v>
      </c>
      <c r="C170" s="1">
        <v>44529</v>
      </c>
      <c r="D170" t="s">
        <v>97</v>
      </c>
      <c r="E170" t="s">
        <v>460</v>
      </c>
      <c r="F170" t="s">
        <v>13</v>
      </c>
      <c r="G170" t="s">
        <v>14</v>
      </c>
      <c r="H170" s="3">
        <v>2019</v>
      </c>
      <c r="I170" s="7">
        <v>1000000000</v>
      </c>
      <c r="J170" t="s">
        <v>461</v>
      </c>
      <c r="K170" t="str" cm="1">
        <f t="array" ref="K170:M170">_xlfn.TEXTSPLIT(Q4_Table[[#This Row],[Select Investors]],",",,FALSE)</f>
        <v>Hillhouse Capital Management</v>
      </c>
      <c r="L170" t="str">
        <v xml:space="preserve"> SoftBank Group</v>
      </c>
      <c r="M170" t="str">
        <v xml:space="preserve"> Qiming Venture Partners</v>
      </c>
      <c r="P170" t="s">
        <v>3674</v>
      </c>
      <c r="Q170" t="str">
        <v>Hillhouse Capital Management</v>
      </c>
    </row>
    <row r="171" spans="1:17" x14ac:dyDescent="0.2">
      <c r="A171" t="s">
        <v>515</v>
      </c>
      <c r="B171" s="2">
        <v>4000000000</v>
      </c>
      <c r="C171" s="1">
        <v>44126</v>
      </c>
      <c r="D171" t="s">
        <v>52</v>
      </c>
      <c r="E171" t="s">
        <v>516</v>
      </c>
      <c r="F171" t="s">
        <v>19</v>
      </c>
      <c r="G171" t="s">
        <v>20</v>
      </c>
      <c r="H171" s="3">
        <v>2017</v>
      </c>
      <c r="I171" s="7">
        <v>352000000</v>
      </c>
      <c r="J171" t="s">
        <v>517</v>
      </c>
      <c r="K171" t="str" cm="1">
        <f t="array" ref="K171:M171">_xlfn.TEXTSPLIT(Q4_Table[[#This Row],[Select Investors]],",",,FALSE)</f>
        <v>Andreessen Horowitz</v>
      </c>
      <c r="L171" t="str">
        <v xml:space="preserve"> Lux Capital</v>
      </c>
      <c r="M171" t="str">
        <v xml:space="preserve"> General Catalyst</v>
      </c>
      <c r="P171" t="s">
        <v>3500</v>
      </c>
      <c r="Q171" t="str">
        <v>Andreessen Horowitz</v>
      </c>
    </row>
    <row r="172" spans="1:17" x14ac:dyDescent="0.2">
      <c r="A172" t="s">
        <v>524</v>
      </c>
      <c r="B172" s="2">
        <v>4000000000</v>
      </c>
      <c r="C172" s="1">
        <v>44126</v>
      </c>
      <c r="D172" t="s">
        <v>201</v>
      </c>
      <c r="E172" t="s">
        <v>525</v>
      </c>
      <c r="F172" t="s">
        <v>19</v>
      </c>
      <c r="G172" t="s">
        <v>20</v>
      </c>
      <c r="H172" s="3">
        <v>2012</v>
      </c>
      <c r="I172" s="7">
        <v>498000000</v>
      </c>
      <c r="J172" t="s">
        <v>526</v>
      </c>
      <c r="K172" t="str" cm="1">
        <f t="array" ref="K172:M172">_xlfn.TEXTSPLIT(Q4_Table[[#This Row],[Select Investors]],",",,FALSE)</f>
        <v>Lightspeed Venture Partners</v>
      </c>
      <c r="L172" t="str">
        <v xml:space="preserve"> Redpoint Ventures</v>
      </c>
      <c r="M172" t="str">
        <v xml:space="preserve"> Viking Global Investors</v>
      </c>
      <c r="P172" t="s">
        <v>3731</v>
      </c>
      <c r="Q172" t="str">
        <v>Lightspeed Venture Partners</v>
      </c>
    </row>
    <row r="173" spans="1:17" x14ac:dyDescent="0.2">
      <c r="A173" t="s">
        <v>543</v>
      </c>
      <c r="B173" s="2">
        <v>4000000000</v>
      </c>
      <c r="C173" s="1">
        <v>44378</v>
      </c>
      <c r="D173" t="s">
        <v>68</v>
      </c>
      <c r="E173" t="s">
        <v>101</v>
      </c>
      <c r="F173" t="s">
        <v>19</v>
      </c>
      <c r="G173" t="s">
        <v>20</v>
      </c>
      <c r="H173" s="3">
        <v>2015</v>
      </c>
      <c r="I173" s="7">
        <v>2000000000</v>
      </c>
      <c r="J173" t="s">
        <v>544</v>
      </c>
      <c r="K173" t="str" cm="1">
        <f t="array" ref="K173:M173">_xlfn.TEXTSPLIT(Q4_Table[[#This Row],[Select Investors]],",",,FALSE)</f>
        <v>Blackstone</v>
      </c>
      <c r="L173" t="str">
        <v xml:space="preserve"> ICONIQ Growth</v>
      </c>
      <c r="M173" t="str">
        <v xml:space="preserve"> General Atlantic</v>
      </c>
      <c r="P173" t="s">
        <v>1373</v>
      </c>
      <c r="Q173" t="str">
        <v>Blackstone</v>
      </c>
    </row>
    <row r="174" spans="1:17" x14ac:dyDescent="0.2">
      <c r="A174" t="s">
        <v>585</v>
      </c>
      <c r="B174" s="2">
        <v>4000000000</v>
      </c>
      <c r="C174" s="1">
        <v>44340</v>
      </c>
      <c r="D174" t="s">
        <v>36</v>
      </c>
      <c r="E174" t="s">
        <v>28</v>
      </c>
      <c r="F174" t="s">
        <v>19</v>
      </c>
      <c r="G174" t="s">
        <v>20</v>
      </c>
      <c r="H174" s="3">
        <v>2013</v>
      </c>
      <c r="I174" s="7">
        <v>523000000</v>
      </c>
      <c r="J174" t="s">
        <v>586</v>
      </c>
      <c r="K174" t="str" cm="1">
        <f t="array" ref="K174:M174">_xlfn.TEXTSPLIT(Q4_Table[[#This Row],[Select Investors]],",",,FALSE)</f>
        <v>Fifth Wall Ventures</v>
      </c>
      <c r="L174" t="str">
        <v xml:space="preserve"> Energize Ventures</v>
      </c>
      <c r="M174" t="str">
        <v xml:space="preserve"> ICONIQ Capital</v>
      </c>
      <c r="P174" t="s">
        <v>3634</v>
      </c>
      <c r="Q174" t="str">
        <v>Fifth Wall Ventures</v>
      </c>
    </row>
    <row r="175" spans="1:17" x14ac:dyDescent="0.2">
      <c r="A175" t="s">
        <v>572</v>
      </c>
      <c r="B175" s="2">
        <v>4000000000</v>
      </c>
      <c r="C175" s="1">
        <v>44271</v>
      </c>
      <c r="D175" t="s">
        <v>27</v>
      </c>
      <c r="E175" t="s">
        <v>573</v>
      </c>
      <c r="F175" t="s">
        <v>574</v>
      </c>
      <c r="G175" t="s">
        <v>33</v>
      </c>
      <c r="H175" s="3">
        <v>2014</v>
      </c>
      <c r="I175" s="7">
        <v>546000000</v>
      </c>
      <c r="J175" t="s">
        <v>575</v>
      </c>
      <c r="K175" t="str" cm="1">
        <f t="array" ref="K175:M175">_xlfn.TEXTSPLIT(Q4_Table[[#This Row],[Select Investors]],",",,FALSE)</f>
        <v>Speedinvest</v>
      </c>
      <c r="L175" t="str">
        <v xml:space="preserve"> Valar Ventures</v>
      </c>
      <c r="M175" t="str">
        <v xml:space="preserve"> Uniqa Ventures</v>
      </c>
      <c r="P175" t="s">
        <v>3880</v>
      </c>
      <c r="Q175" t="str">
        <v>Speedinvest</v>
      </c>
    </row>
    <row r="176" spans="1:17" x14ac:dyDescent="0.2">
      <c r="A176" t="s">
        <v>587</v>
      </c>
      <c r="B176" s="2">
        <v>4000000000</v>
      </c>
      <c r="C176" s="1">
        <v>43353</v>
      </c>
      <c r="D176" t="s">
        <v>213</v>
      </c>
      <c r="E176" t="s">
        <v>257</v>
      </c>
      <c r="F176" t="s">
        <v>19</v>
      </c>
      <c r="G176" t="s">
        <v>20</v>
      </c>
      <c r="H176" s="3">
        <v>2014</v>
      </c>
      <c r="I176" s="7">
        <v>667000000</v>
      </c>
      <c r="J176" t="s">
        <v>588</v>
      </c>
      <c r="K176" t="str" cm="1">
        <f t="array" ref="K176:M176">_xlfn.TEXTSPLIT(Q4_Table[[#This Row],[Select Investors]],",",,FALSE)</f>
        <v>New Enterprise Associates</v>
      </c>
      <c r="L176" t="str">
        <v xml:space="preserve"> Pear</v>
      </c>
      <c r="M176" t="str">
        <v xml:space="preserve"> Cowboy Ventures</v>
      </c>
      <c r="P176" t="s">
        <v>3768</v>
      </c>
      <c r="Q176" t="str">
        <v>New Enterprise Associates</v>
      </c>
    </row>
    <row r="177" spans="1:17" x14ac:dyDescent="0.2">
      <c r="A177" t="s">
        <v>589</v>
      </c>
      <c r="B177" s="2">
        <v>4000000000</v>
      </c>
      <c r="C177" s="1">
        <v>44363</v>
      </c>
      <c r="D177" t="s">
        <v>36</v>
      </c>
      <c r="E177" t="s">
        <v>590</v>
      </c>
      <c r="F177" t="s">
        <v>591</v>
      </c>
      <c r="G177" t="s">
        <v>33</v>
      </c>
      <c r="H177" s="3">
        <v>2011</v>
      </c>
      <c r="I177" s="7">
        <v>250000000</v>
      </c>
      <c r="J177" t="s">
        <v>592</v>
      </c>
      <c r="K177" t="str" cm="1">
        <f t="array" ref="K177:M177">_xlfn.TEXTSPLIT(Q4_Table[[#This Row],[Select Investors]],",",,FALSE)</f>
        <v>Accel</v>
      </c>
      <c r="L177" t="str">
        <v xml:space="preserve"> Insight Partners</v>
      </c>
      <c r="M177" t="str">
        <v xml:space="preserve"> Bond Capital</v>
      </c>
      <c r="P177" t="s">
        <v>3475</v>
      </c>
      <c r="Q177" t="str">
        <v>Accel</v>
      </c>
    </row>
    <row r="178" spans="1:17" x14ac:dyDescent="0.2">
      <c r="A178" t="s">
        <v>484</v>
      </c>
      <c r="B178" s="2">
        <v>4000000000</v>
      </c>
      <c r="C178" s="1">
        <v>44481</v>
      </c>
      <c r="D178" t="s">
        <v>27</v>
      </c>
      <c r="E178" t="s">
        <v>262</v>
      </c>
      <c r="F178" t="s">
        <v>19</v>
      </c>
      <c r="G178" t="s">
        <v>20</v>
      </c>
      <c r="H178" s="3">
        <v>2017</v>
      </c>
      <c r="I178" s="7">
        <v>864000000</v>
      </c>
      <c r="J178" t="s">
        <v>485</v>
      </c>
      <c r="K178" t="str" cm="1">
        <f t="array" ref="K178:L178">_xlfn.TEXTSPLIT(Q4_Table[[#This Row],[Select Investors]],",",,FALSE)</f>
        <v>WestCap Group</v>
      </c>
      <c r="L178" t="str">
        <v xml:space="preserve"> Caisse de depot et placement du Quebec</v>
      </c>
      <c r="P178" t="s">
        <v>3952</v>
      </c>
      <c r="Q178" t="str">
        <v>WestCap Group</v>
      </c>
    </row>
    <row r="179" spans="1:17" x14ac:dyDescent="0.2">
      <c r="A179" t="s">
        <v>593</v>
      </c>
      <c r="B179" s="2">
        <v>4000000000</v>
      </c>
      <c r="C179" s="1">
        <v>43418</v>
      </c>
      <c r="D179" t="s">
        <v>124</v>
      </c>
      <c r="E179" t="s">
        <v>594</v>
      </c>
      <c r="F179" t="s">
        <v>19</v>
      </c>
      <c r="G179" t="s">
        <v>20</v>
      </c>
      <c r="H179" s="3">
        <v>2016</v>
      </c>
      <c r="I179" s="7">
        <v>720000000</v>
      </c>
      <c r="J179" t="s">
        <v>595</v>
      </c>
      <c r="K179" t="str" cm="1">
        <f t="array" ref="K179:M179">_xlfn.TEXTSPLIT(Q4_Table[[#This Row],[Select Investors]],",",,FALSE)</f>
        <v>Benchmark</v>
      </c>
      <c r="L179" t="str">
        <v xml:space="preserve"> Foundation Capital</v>
      </c>
      <c r="M179" t="str">
        <v xml:space="preserve"> Sequoia Capital</v>
      </c>
      <c r="P179" t="s">
        <v>3525</v>
      </c>
      <c r="Q179" t="str">
        <v>Benchmark</v>
      </c>
    </row>
    <row r="180" spans="1:17" x14ac:dyDescent="0.2">
      <c r="A180" t="s">
        <v>553</v>
      </c>
      <c r="B180" s="2">
        <v>4000000000</v>
      </c>
      <c r="C180" s="1">
        <v>44158</v>
      </c>
      <c r="D180" t="s">
        <v>27</v>
      </c>
      <c r="E180" t="s">
        <v>101</v>
      </c>
      <c r="F180" t="s">
        <v>19</v>
      </c>
      <c r="G180" t="s">
        <v>20</v>
      </c>
      <c r="H180" s="3">
        <v>2014</v>
      </c>
      <c r="I180" s="7">
        <v>367000000</v>
      </c>
      <c r="J180" t="s">
        <v>554</v>
      </c>
      <c r="K180" t="str" cm="1">
        <f t="array" ref="K180:M180">_xlfn.TEXTSPLIT(Q4_Table[[#This Row],[Select Investors]],",",,FALSE)</f>
        <v>Addition</v>
      </c>
      <c r="L180" t="str">
        <v xml:space="preserve"> Benhcmark</v>
      </c>
      <c r="M180" t="str">
        <v xml:space="preserve"> Accel</v>
      </c>
      <c r="P180" t="s">
        <v>3483</v>
      </c>
      <c r="Q180" t="str">
        <v>Addition</v>
      </c>
    </row>
    <row r="181" spans="1:17" x14ac:dyDescent="0.2">
      <c r="A181" t="s">
        <v>486</v>
      </c>
      <c r="B181" s="2">
        <v>4000000000</v>
      </c>
      <c r="C181" s="1">
        <v>44306</v>
      </c>
      <c r="D181" t="s">
        <v>27</v>
      </c>
      <c r="E181" t="s">
        <v>487</v>
      </c>
      <c r="F181" t="s">
        <v>19</v>
      </c>
      <c r="G181" t="s">
        <v>20</v>
      </c>
      <c r="H181" s="3">
        <v>2011</v>
      </c>
      <c r="I181" s="7">
        <v>468000000</v>
      </c>
      <c r="J181" t="s">
        <v>488</v>
      </c>
      <c r="K181" t="str" cm="1">
        <f t="array" ref="K181:M181">_xlfn.TEXTSPLIT(Q4_Table[[#This Row],[Select Investors]],",",,FALSE)</f>
        <v>Insight Partners</v>
      </c>
      <c r="L181" t="str">
        <v xml:space="preserve"> Tiger Global Management</v>
      </c>
      <c r="M181" t="str">
        <v xml:space="preserve"> Accel</v>
      </c>
      <c r="P181" t="s">
        <v>425</v>
      </c>
      <c r="Q181" t="str">
        <v>Insight Partners</v>
      </c>
    </row>
    <row r="182" spans="1:17" x14ac:dyDescent="0.2">
      <c r="A182" t="s">
        <v>596</v>
      </c>
      <c r="B182" s="2">
        <v>4000000000</v>
      </c>
      <c r="C182" s="1">
        <v>44180</v>
      </c>
      <c r="D182" t="s">
        <v>36</v>
      </c>
      <c r="E182" t="s">
        <v>121</v>
      </c>
      <c r="F182" t="s">
        <v>19</v>
      </c>
      <c r="G182" t="s">
        <v>20</v>
      </c>
      <c r="H182" s="3">
        <v>2017</v>
      </c>
      <c r="I182" s="7">
        <v>535000000</v>
      </c>
      <c r="J182" t="s">
        <v>597</v>
      </c>
      <c r="K182" t="str" cm="1">
        <f t="array" ref="K182:L182">_xlfn.TEXTSPLIT(Q4_Table[[#This Row],[Select Investors]],",",,FALSE)</f>
        <v>Georgian Partners</v>
      </c>
      <c r="L182" t="str">
        <v xml:space="preserve"> Craft Ventures</v>
      </c>
      <c r="P182" t="s">
        <v>3653</v>
      </c>
      <c r="Q182" t="str">
        <v>Georgian Partners</v>
      </c>
    </row>
    <row r="183" spans="1:17" x14ac:dyDescent="0.2">
      <c r="A183" t="s">
        <v>598</v>
      </c>
      <c r="B183" s="2">
        <v>4000000000</v>
      </c>
      <c r="C183" s="1">
        <v>44220</v>
      </c>
      <c r="D183" t="s">
        <v>213</v>
      </c>
      <c r="E183" t="s">
        <v>28</v>
      </c>
      <c r="F183" t="s">
        <v>19</v>
      </c>
      <c r="G183" t="s">
        <v>20</v>
      </c>
      <c r="H183" s="3">
        <v>2020</v>
      </c>
      <c r="I183" s="7">
        <v>110000000</v>
      </c>
      <c r="J183" t="s">
        <v>599</v>
      </c>
      <c r="K183" t="str" cm="1">
        <f t="array" ref="K183:L183">_xlfn.TEXTSPLIT(Q4_Table[[#This Row],[Select Investors]],",",,FALSE)</f>
        <v>Andreessen Horowitz</v>
      </c>
      <c r="L183" t="str">
        <v xml:space="preserve"> TQ Ventures</v>
      </c>
      <c r="P183" t="s">
        <v>3500</v>
      </c>
      <c r="Q183" t="str">
        <v>Andreessen Horowitz</v>
      </c>
    </row>
    <row r="184" spans="1:17" x14ac:dyDescent="0.2">
      <c r="A184" t="s">
        <v>489</v>
      </c>
      <c r="B184" s="2">
        <v>4000000000</v>
      </c>
      <c r="C184" s="1">
        <v>44272</v>
      </c>
      <c r="D184" t="s">
        <v>201</v>
      </c>
      <c r="E184" t="s">
        <v>28</v>
      </c>
      <c r="F184" t="s">
        <v>19</v>
      </c>
      <c r="G184" t="s">
        <v>20</v>
      </c>
      <c r="H184" s="3">
        <v>2017</v>
      </c>
      <c r="I184" s="7">
        <v>505000000</v>
      </c>
      <c r="J184" t="s">
        <v>376</v>
      </c>
      <c r="K184" t="str" cm="1">
        <f t="array" ref="K184:M184">_xlfn.TEXTSPLIT(Q4_Table[[#This Row],[Select Investors]],",",,FALSE)</f>
        <v>Two Sigma Ventures</v>
      </c>
      <c r="L184" t="str">
        <v xml:space="preserve"> Flint Capital</v>
      </c>
      <c r="M184" t="str">
        <v xml:space="preserve"> Commerce Ventures</v>
      </c>
      <c r="P184" t="s">
        <v>3917</v>
      </c>
      <c r="Q184" t="str">
        <v>Two Sigma Ventures</v>
      </c>
    </row>
    <row r="185" spans="1:17" x14ac:dyDescent="0.2">
      <c r="A185" t="s">
        <v>490</v>
      </c>
      <c r="B185" s="2">
        <v>4000000000</v>
      </c>
      <c r="C185" s="1">
        <v>44455</v>
      </c>
      <c r="D185" t="s">
        <v>36</v>
      </c>
      <c r="E185" t="s">
        <v>28</v>
      </c>
      <c r="F185" t="s">
        <v>19</v>
      </c>
      <c r="G185" t="s">
        <v>20</v>
      </c>
      <c r="H185" s="3">
        <v>2017</v>
      </c>
      <c r="I185" s="7">
        <v>542000000</v>
      </c>
      <c r="J185" t="s">
        <v>491</v>
      </c>
      <c r="K185" t="str" cm="1">
        <f t="array" ref="K185:L185">_xlfn.TEXTSPLIT(Q4_Table[[#This Row],[Select Investors]],",",,FALSE)</f>
        <v>General Catalyst</v>
      </c>
      <c r="L185" t="str">
        <v xml:space="preserve"> HCA Healthcare</v>
      </c>
      <c r="P185" t="s">
        <v>2949</v>
      </c>
      <c r="Q185" t="str">
        <v>General Catalyst</v>
      </c>
    </row>
    <row r="186" spans="1:17" x14ac:dyDescent="0.2">
      <c r="A186" t="s">
        <v>518</v>
      </c>
      <c r="B186" s="2">
        <v>4000000000</v>
      </c>
      <c r="C186" s="1">
        <v>43873</v>
      </c>
      <c r="D186" t="s">
        <v>68</v>
      </c>
      <c r="E186" t="s">
        <v>257</v>
      </c>
      <c r="F186" t="s">
        <v>19</v>
      </c>
      <c r="G186" t="s">
        <v>20</v>
      </c>
      <c r="H186" s="3">
        <v>2006</v>
      </c>
      <c r="I186" s="7">
        <v>477000000</v>
      </c>
      <c r="J186" t="s">
        <v>519</v>
      </c>
      <c r="K186" t="str" cm="1">
        <f t="array" ref="K186:M186">_xlfn.TEXTSPLIT(Q4_Table[[#This Row],[Select Investors]],",",,FALSE)</f>
        <v>NewView Capital</v>
      </c>
      <c r="L186" t="str">
        <v xml:space="preserve"> Maveron</v>
      </c>
      <c r="M186" t="str">
        <v xml:space="preserve"> Ridge Ventures</v>
      </c>
      <c r="P186" t="s">
        <v>3772</v>
      </c>
      <c r="Q186" t="str">
        <v>NewView Capital</v>
      </c>
    </row>
    <row r="187" spans="1:17" x14ac:dyDescent="0.2">
      <c r="A187" t="s">
        <v>576</v>
      </c>
      <c r="B187" s="2">
        <v>4000000000</v>
      </c>
      <c r="C187" s="1">
        <v>43255</v>
      </c>
      <c r="D187" t="s">
        <v>11</v>
      </c>
      <c r="E187" t="s">
        <v>101</v>
      </c>
      <c r="F187" t="s">
        <v>19</v>
      </c>
      <c r="G187" t="s">
        <v>20</v>
      </c>
      <c r="H187" s="3">
        <v>2009</v>
      </c>
      <c r="I187" s="7">
        <v>1000000000</v>
      </c>
      <c r="J187" t="s">
        <v>577</v>
      </c>
      <c r="K187" t="str" cm="1">
        <f t="array" ref="K187:M187">_xlfn.TEXTSPLIT(Q4_Table[[#This Row],[Select Investors]],",",,FALSE)</f>
        <v>Venrock</v>
      </c>
      <c r="L187" t="str">
        <v xml:space="preserve"> Institutional Venture Partners</v>
      </c>
      <c r="M187" t="str">
        <v xml:space="preserve"> Goldman Sachs</v>
      </c>
      <c r="P187" t="s">
        <v>3930</v>
      </c>
      <c r="Q187" t="str">
        <v>Venrock</v>
      </c>
    </row>
    <row r="188" spans="1:17" x14ac:dyDescent="0.2">
      <c r="A188" t="s">
        <v>555</v>
      </c>
      <c r="B188" s="2">
        <v>4000000000</v>
      </c>
      <c r="C188" s="1">
        <v>44377</v>
      </c>
      <c r="D188" t="s">
        <v>52</v>
      </c>
      <c r="E188" t="s">
        <v>90</v>
      </c>
      <c r="F188" t="s">
        <v>19</v>
      </c>
      <c r="G188" t="s">
        <v>20</v>
      </c>
      <c r="H188" s="3">
        <v>2016</v>
      </c>
      <c r="I188" s="7">
        <v>414000000</v>
      </c>
      <c r="J188" t="s">
        <v>556</v>
      </c>
      <c r="K188" t="str" cm="1">
        <f t="array" ref="K188:M188">_xlfn.TEXTSPLIT(Q4_Table[[#This Row],[Select Investors]],",",,FALSE)</f>
        <v>Andreessen Horowitz</v>
      </c>
      <c r="L188" t="str">
        <v xml:space="preserve"> Amplify Partners</v>
      </c>
      <c r="M188" t="str">
        <v xml:space="preserve"> Sequoia Capital</v>
      </c>
      <c r="P188" t="s">
        <v>3500</v>
      </c>
      <c r="Q188" t="str">
        <v>Andreessen Horowitz</v>
      </c>
    </row>
    <row r="189" spans="1:17" x14ac:dyDescent="0.2">
      <c r="A189" t="s">
        <v>545</v>
      </c>
      <c r="B189" s="2">
        <v>4000000000</v>
      </c>
      <c r="C189" s="1">
        <v>44271</v>
      </c>
      <c r="D189" t="s">
        <v>23</v>
      </c>
      <c r="E189" t="s">
        <v>546</v>
      </c>
      <c r="F189" t="s">
        <v>19</v>
      </c>
      <c r="G189" t="s">
        <v>20</v>
      </c>
      <c r="H189" s="3">
        <v>2017</v>
      </c>
      <c r="I189" s="7">
        <v>603000000</v>
      </c>
      <c r="J189" t="s">
        <v>547</v>
      </c>
      <c r="K189" t="str" cm="1">
        <f t="array" ref="K189:M189">_xlfn.TEXTSPLIT(Q4_Table[[#This Row],[Select Investors]],",",,FALSE)</f>
        <v>Casa Verde Capital</v>
      </c>
      <c r="L189" t="str">
        <v xml:space="preserve"> Gron Ventures</v>
      </c>
      <c r="M189" t="str">
        <v xml:space="preserve"> Thrity Five Ventures</v>
      </c>
      <c r="P189" t="s">
        <v>3556</v>
      </c>
      <c r="Q189" t="str">
        <v>Casa Verde Capital</v>
      </c>
    </row>
    <row r="190" spans="1:17" x14ac:dyDescent="0.2">
      <c r="A190" t="s">
        <v>548</v>
      </c>
      <c r="B190" s="2">
        <v>4000000000</v>
      </c>
      <c r="C190" s="1">
        <v>44418</v>
      </c>
      <c r="D190" t="s">
        <v>27</v>
      </c>
      <c r="E190" t="s">
        <v>236</v>
      </c>
      <c r="F190" t="s">
        <v>19</v>
      </c>
      <c r="G190" t="s">
        <v>20</v>
      </c>
      <c r="H190" s="3">
        <v>2018</v>
      </c>
      <c r="I190" s="7">
        <v>324000000</v>
      </c>
      <c r="J190" t="s">
        <v>549</v>
      </c>
      <c r="K190" t="str" cm="1">
        <f t="array" ref="K190:M190">_xlfn.TEXTSPLIT(Q4_Table[[#This Row],[Select Investors]],",",,FALSE)</f>
        <v>Tiger Global Management</v>
      </c>
      <c r="L190" t="str">
        <v xml:space="preserve"> American Express Ventures</v>
      </c>
      <c r="M190" t="str">
        <v xml:space="preserve"> B Capital Group</v>
      </c>
      <c r="P190" t="s">
        <v>50</v>
      </c>
      <c r="Q190" t="str">
        <v>Tiger Global Management</v>
      </c>
    </row>
    <row r="191" spans="1:17" x14ac:dyDescent="0.2">
      <c r="A191" t="s">
        <v>600</v>
      </c>
      <c r="B191" s="2">
        <v>4000000000</v>
      </c>
      <c r="C191" s="1">
        <v>44046</v>
      </c>
      <c r="D191" t="s">
        <v>17</v>
      </c>
      <c r="E191" t="s">
        <v>601</v>
      </c>
      <c r="F191" t="s">
        <v>19</v>
      </c>
      <c r="G191" t="s">
        <v>20</v>
      </c>
      <c r="H191" s="3">
        <v>2014</v>
      </c>
      <c r="I191" s="7">
        <v>870000000</v>
      </c>
      <c r="J191" t="s">
        <v>602</v>
      </c>
      <c r="K191" t="str" cm="1">
        <f t="array" ref="K191:M191">_xlfn.TEXTSPLIT(Q4_Table[[#This Row],[Select Investors]],",",,FALSE)</f>
        <v>Blackrock</v>
      </c>
      <c r="L191" t="str">
        <v xml:space="preserve"> Kleiner Perkins Caulfield &amp; Byers</v>
      </c>
      <c r="M191" t="str">
        <v xml:space="preserve"> Google Ventures</v>
      </c>
      <c r="P191" t="s">
        <v>3969</v>
      </c>
      <c r="Q191" t="str">
        <v>Blackrock</v>
      </c>
    </row>
    <row r="192" spans="1:17" x14ac:dyDescent="0.2">
      <c r="A192" t="s">
        <v>492</v>
      </c>
      <c r="B192" s="2">
        <v>4000000000</v>
      </c>
      <c r="C192" s="1">
        <v>44390</v>
      </c>
      <c r="D192" t="s">
        <v>124</v>
      </c>
      <c r="E192" t="s">
        <v>424</v>
      </c>
      <c r="F192" t="s">
        <v>19</v>
      </c>
      <c r="G192" t="s">
        <v>20</v>
      </c>
      <c r="H192" s="3">
        <v>2017</v>
      </c>
      <c r="I192" s="7">
        <v>381000000</v>
      </c>
      <c r="J192" t="s">
        <v>493</v>
      </c>
      <c r="K192" t="str" cm="1">
        <f t="array" ref="K192:M192">_xlfn.TEXTSPLIT(Q4_Table[[#This Row],[Select Investors]],",",,FALSE)</f>
        <v>Matrix Partners</v>
      </c>
      <c r="L192" t="str">
        <v xml:space="preserve"> Initialized Capital</v>
      </c>
      <c r="M192" t="str">
        <v xml:space="preserve"> Tiger Global Management</v>
      </c>
      <c r="P192" t="s">
        <v>3744</v>
      </c>
      <c r="Q192" t="str">
        <v>Matrix Partners</v>
      </c>
    </row>
    <row r="193" spans="1:17" x14ac:dyDescent="0.2">
      <c r="A193" t="s">
        <v>557</v>
      </c>
      <c r="B193" s="2">
        <v>4000000000</v>
      </c>
      <c r="C193" s="1">
        <v>44585</v>
      </c>
      <c r="D193" t="s">
        <v>36</v>
      </c>
      <c r="E193" t="s">
        <v>160</v>
      </c>
      <c r="F193" t="s">
        <v>19</v>
      </c>
      <c r="G193" t="s">
        <v>20</v>
      </c>
      <c r="H193" s="3">
        <v>2012</v>
      </c>
      <c r="I193" s="7">
        <v>350000000</v>
      </c>
      <c r="J193" t="s">
        <v>558</v>
      </c>
      <c r="K193" t="str" cm="1">
        <f t="array" ref="K193:M193">_xlfn.TEXTSPLIT(Q4_Table[[#This Row],[Select Investors]],",",,FALSE)</f>
        <v>Vista Equity Partners</v>
      </c>
      <c r="L193" t="str">
        <v xml:space="preserve"> Wincove</v>
      </c>
      <c r="M193" t="str">
        <v xml:space="preserve"> TDR Capital</v>
      </c>
      <c r="P193" t="s">
        <v>3939</v>
      </c>
      <c r="Q193" t="str">
        <v>Vista Equity Partners</v>
      </c>
    </row>
    <row r="194" spans="1:17" x14ac:dyDescent="0.2">
      <c r="A194" t="s">
        <v>527</v>
      </c>
      <c r="B194" s="2">
        <v>4000000000</v>
      </c>
      <c r="C194" s="1">
        <v>44097</v>
      </c>
      <c r="D194" t="s">
        <v>23</v>
      </c>
      <c r="E194" t="s">
        <v>528</v>
      </c>
      <c r="F194" t="s">
        <v>19</v>
      </c>
      <c r="G194" t="s">
        <v>20</v>
      </c>
      <c r="H194" s="3">
        <v>2015</v>
      </c>
      <c r="I194" s="7">
        <v>493000000</v>
      </c>
      <c r="J194" t="s">
        <v>529</v>
      </c>
      <c r="K194" t="str" cm="1">
        <f t="array" ref="K194:M194">_xlfn.TEXTSPLIT(Q4_Table[[#This Row],[Select Investors]],",",,FALSE)</f>
        <v>Upfront Ventures</v>
      </c>
      <c r="L194" t="str">
        <v xml:space="preserve"> Webb Investment Network</v>
      </c>
      <c r="M194" t="str">
        <v xml:space="preserve"> D1 Capital Partners</v>
      </c>
      <c r="P194" t="s">
        <v>3924</v>
      </c>
      <c r="Q194" t="str">
        <v>Upfront Ventures</v>
      </c>
    </row>
    <row r="195" spans="1:17" x14ac:dyDescent="0.2">
      <c r="A195" t="s">
        <v>462</v>
      </c>
      <c r="B195" s="2">
        <v>4000000000</v>
      </c>
      <c r="C195" s="1">
        <v>43297</v>
      </c>
      <c r="D195" t="s">
        <v>27</v>
      </c>
      <c r="E195" t="s">
        <v>42</v>
      </c>
      <c r="F195" t="s">
        <v>43</v>
      </c>
      <c r="G195" t="s">
        <v>33</v>
      </c>
      <c r="H195" s="3">
        <v>2011</v>
      </c>
      <c r="I195" s="7">
        <v>2000000000</v>
      </c>
      <c r="J195" t="s">
        <v>463</v>
      </c>
      <c r="K195" t="str" cm="1">
        <f t="array" ref="K195:L195">_xlfn.TEXTSPLIT(Q4_Table[[#This Row],[Select Investors]],",",,FALSE)</f>
        <v>SoftBank Group</v>
      </c>
      <c r="L195" t="str">
        <v xml:space="preserve"> General Atlantic</v>
      </c>
      <c r="P195" t="s">
        <v>905</v>
      </c>
      <c r="Q195" t="str">
        <v>SoftBank Group</v>
      </c>
    </row>
    <row r="196" spans="1:17" x14ac:dyDescent="0.2">
      <c r="A196" t="s">
        <v>550</v>
      </c>
      <c r="B196" s="2">
        <v>4000000000</v>
      </c>
      <c r="C196" s="1">
        <v>43782</v>
      </c>
      <c r="D196" t="s">
        <v>36</v>
      </c>
      <c r="E196" t="s">
        <v>551</v>
      </c>
      <c r="F196" t="s">
        <v>19</v>
      </c>
      <c r="G196" t="s">
        <v>20</v>
      </c>
      <c r="H196" s="3">
        <v>2015</v>
      </c>
      <c r="I196" s="7">
        <v>379000000</v>
      </c>
      <c r="J196" t="s">
        <v>552</v>
      </c>
      <c r="K196" t="str" cm="1">
        <f t="array" ref="K196:M196">_xlfn.TEXTSPLIT(Q4_Table[[#This Row],[Select Investors]],",",,FALSE)</f>
        <v>General Atlantic</v>
      </c>
      <c r="L196" t="str">
        <v xml:space="preserve"> Blackstone</v>
      </c>
      <c r="M196" t="str">
        <v xml:space="preserve"> ICONIQ Growth</v>
      </c>
      <c r="P196" t="s">
        <v>1243</v>
      </c>
      <c r="Q196" t="str">
        <v>General Atlantic</v>
      </c>
    </row>
    <row r="197" spans="1:17" x14ac:dyDescent="0.2">
      <c r="A197" t="s">
        <v>494</v>
      </c>
      <c r="B197" s="2">
        <v>4000000000</v>
      </c>
      <c r="C197" s="1">
        <v>44328</v>
      </c>
      <c r="D197" t="s">
        <v>36</v>
      </c>
      <c r="E197" t="s">
        <v>28</v>
      </c>
      <c r="F197" t="s">
        <v>19</v>
      </c>
      <c r="G197" t="s">
        <v>20</v>
      </c>
      <c r="H197" s="3">
        <v>2014</v>
      </c>
      <c r="I197" s="7">
        <v>434000000</v>
      </c>
      <c r="J197" t="s">
        <v>495</v>
      </c>
      <c r="K197" t="str" cm="1">
        <f t="array" ref="K197:M197">_xlfn.TEXTSPLIT(Q4_Table[[#This Row],[Select Investors]],",",,FALSE)</f>
        <v>Kleiner Perkins Caufield &amp; Byers</v>
      </c>
      <c r="L197" t="str">
        <v xml:space="preserve"> Lightspeed Venture Partners</v>
      </c>
      <c r="M197" t="str">
        <v xml:space="preserve"> True Ventures</v>
      </c>
      <c r="P197" t="s">
        <v>3719</v>
      </c>
      <c r="Q197" t="str">
        <v>Kleiner Perkins Caufield &amp; Byers</v>
      </c>
    </row>
    <row r="198" spans="1:17" x14ac:dyDescent="0.2">
      <c r="A198" t="s">
        <v>496</v>
      </c>
      <c r="B198" s="2">
        <v>4000000000</v>
      </c>
      <c r="C198" s="1">
        <v>44249</v>
      </c>
      <c r="D198" t="s">
        <v>36</v>
      </c>
      <c r="E198" t="s">
        <v>497</v>
      </c>
      <c r="F198" t="s">
        <v>19</v>
      </c>
      <c r="G198" t="s">
        <v>20</v>
      </c>
      <c r="H198" s="3">
        <v>2013</v>
      </c>
      <c r="I198" s="7">
        <v>643000000</v>
      </c>
      <c r="J198" t="s">
        <v>498</v>
      </c>
      <c r="K198" t="str" cm="1">
        <f t="array" ref="K198:M198">_xlfn.TEXTSPLIT(Q4_Table[[#This Row],[Select Investors]],",",,FALSE)</f>
        <v>Madrona Venture Group</v>
      </c>
      <c r="L198" t="str">
        <v xml:space="preserve"> Shasta Ventures</v>
      </c>
      <c r="M198" t="str">
        <v xml:space="preserve"> Salesforce Ventures</v>
      </c>
      <c r="P198" t="s">
        <v>3737</v>
      </c>
      <c r="Q198" t="str">
        <v>Madrona Venture Group</v>
      </c>
    </row>
    <row r="199" spans="1:17" x14ac:dyDescent="0.2">
      <c r="A199" t="s">
        <v>479</v>
      </c>
      <c r="B199" s="2">
        <v>4000000000</v>
      </c>
      <c r="C199" s="1">
        <v>43523</v>
      </c>
      <c r="D199" t="s">
        <v>11</v>
      </c>
      <c r="E199" t="s">
        <v>12</v>
      </c>
      <c r="F199" t="s">
        <v>13</v>
      </c>
      <c r="G199" t="s">
        <v>14</v>
      </c>
      <c r="H199" s="3">
        <v>2015</v>
      </c>
      <c r="I199" s="7">
        <v>2000000000</v>
      </c>
      <c r="J199" t="s">
        <v>480</v>
      </c>
      <c r="K199" t="str" cm="1">
        <f t="array" ref="K199:M199">_xlfn.TEXTSPLIT(Q4_Table[[#This Row],[Select Investors]],",",,FALSE)</f>
        <v>Hillhouse Capital Management</v>
      </c>
      <c r="L199" t="str">
        <v xml:space="preserve"> Linear Venture</v>
      </c>
      <c r="M199" t="str">
        <v xml:space="preserve"> Morningside Venture Capital</v>
      </c>
      <c r="P199" t="s">
        <v>3674</v>
      </c>
      <c r="Q199" t="str">
        <v>Hillhouse Capital Management</v>
      </c>
    </row>
    <row r="200" spans="1:17" x14ac:dyDescent="0.2">
      <c r="A200" t="s">
        <v>603</v>
      </c>
      <c r="B200" s="2">
        <v>4000000000</v>
      </c>
      <c r="C200" s="1">
        <v>41912</v>
      </c>
      <c r="D200" t="s">
        <v>23</v>
      </c>
      <c r="E200" t="s">
        <v>277</v>
      </c>
      <c r="F200" t="s">
        <v>19</v>
      </c>
      <c r="G200" t="s">
        <v>20</v>
      </c>
      <c r="H200" s="3">
        <v>2008</v>
      </c>
      <c r="I200" s="7">
        <v>614000000</v>
      </c>
      <c r="J200" t="s">
        <v>604</v>
      </c>
      <c r="K200" t="str" cm="1">
        <f t="array" ref="K200:M200">_xlfn.TEXTSPLIT(Q4_Table[[#This Row],[Select Investors]],",",,FALSE)</f>
        <v>New Enterprise Associates</v>
      </c>
      <c r="L200" t="str">
        <v xml:space="preserve"> Sequoia Capital</v>
      </c>
      <c r="M200" t="str">
        <v xml:space="preserve"> Comcast Ventures</v>
      </c>
      <c r="P200" t="s">
        <v>3768</v>
      </c>
      <c r="Q200" t="str">
        <v>New Enterprise Associates</v>
      </c>
    </row>
    <row r="201" spans="1:17" x14ac:dyDescent="0.2">
      <c r="A201" t="s">
        <v>583</v>
      </c>
      <c r="B201" s="2">
        <v>4000000000</v>
      </c>
      <c r="C201" s="1">
        <v>44614</v>
      </c>
      <c r="D201" t="s">
        <v>133</v>
      </c>
      <c r="E201" t="s">
        <v>77</v>
      </c>
      <c r="F201" t="s">
        <v>13</v>
      </c>
      <c r="G201" t="s">
        <v>14</v>
      </c>
      <c r="H201" s="3">
        <v>2014</v>
      </c>
      <c r="I201" s="7">
        <v>2000000000</v>
      </c>
      <c r="J201" t="s">
        <v>584</v>
      </c>
      <c r="K201" t="str" cm="1">
        <f t="array" ref="K201:M201">_xlfn.TEXTSPLIT(Q4_Table[[#This Row],[Select Investors]],",",,FALSE)</f>
        <v>HD Capital</v>
      </c>
      <c r="L201" t="str">
        <v xml:space="preserve"> Qihoo 360 Technology</v>
      </c>
      <c r="M201" t="str">
        <v xml:space="preserve"> China Fortune Land Development</v>
      </c>
      <c r="P201" t="s">
        <v>3670</v>
      </c>
      <c r="Q201" t="str">
        <v>HD Capital</v>
      </c>
    </row>
    <row r="202" spans="1:17" x14ac:dyDescent="0.2">
      <c r="A202" t="s">
        <v>464</v>
      </c>
      <c r="B202" s="2">
        <v>4000000000</v>
      </c>
      <c r="C202" s="1">
        <v>43977</v>
      </c>
      <c r="D202" t="s">
        <v>213</v>
      </c>
      <c r="F202" t="s">
        <v>465</v>
      </c>
      <c r="G202" t="s">
        <v>14</v>
      </c>
      <c r="H202" s="3">
        <v>2015</v>
      </c>
      <c r="I202" s="7">
        <v>263000000</v>
      </c>
      <c r="J202" t="s">
        <v>466</v>
      </c>
      <c r="K202" t="str" cm="1">
        <f t="array" ref="K202">_xlfn.TEXTSPLIT(Q4_Table[[#This Row],[Select Investors]],",",,FALSE)</f>
        <v>Kuang-Chi</v>
      </c>
      <c r="P202" t="s">
        <v>466</v>
      </c>
      <c r="Q202" t="str">
        <v>Kuang-Chi</v>
      </c>
    </row>
    <row r="203" spans="1:17" x14ac:dyDescent="0.2">
      <c r="A203" t="s">
        <v>499</v>
      </c>
      <c r="B203" s="2">
        <v>4000000000</v>
      </c>
      <c r="C203" s="1">
        <v>43004</v>
      </c>
      <c r="D203" t="s">
        <v>11</v>
      </c>
      <c r="E203" t="s">
        <v>160</v>
      </c>
      <c r="F203" t="s">
        <v>19</v>
      </c>
      <c r="G203" t="s">
        <v>20</v>
      </c>
      <c r="H203" s="3">
        <v>2014</v>
      </c>
      <c r="I203" s="7">
        <v>1000000000</v>
      </c>
      <c r="J203" t="s">
        <v>500</v>
      </c>
      <c r="K203" t="str" cm="1">
        <f t="array" ref="K203:M203">_xlfn.TEXTSPLIT(Q4_Table[[#This Row],[Select Investors]],",",,FALSE)</f>
        <v>Activant Capital Group</v>
      </c>
      <c r="L203" t="str">
        <v xml:space="preserve"> Alaska Permanent Fund</v>
      </c>
      <c r="M203" t="str">
        <v xml:space="preserve"> Baillie Gifford &amp; Co.</v>
      </c>
      <c r="P203" t="s">
        <v>3482</v>
      </c>
      <c r="Q203" t="str">
        <v>Activant Capital Group</v>
      </c>
    </row>
    <row r="204" spans="1:17" x14ac:dyDescent="0.2">
      <c r="A204" t="s">
        <v>559</v>
      </c>
      <c r="B204" s="2">
        <v>4000000000</v>
      </c>
      <c r="C204" s="1">
        <v>41730</v>
      </c>
      <c r="D204" t="s">
        <v>97</v>
      </c>
      <c r="E204" t="s">
        <v>160</v>
      </c>
      <c r="F204" t="s">
        <v>19</v>
      </c>
      <c r="G204" t="s">
        <v>20</v>
      </c>
      <c r="H204" s="3">
        <v>1995</v>
      </c>
      <c r="I204" s="7">
        <v>1000000000</v>
      </c>
      <c r="J204" t="s">
        <v>560</v>
      </c>
      <c r="K204" t="str" cm="1">
        <f t="array" ref="K204:M204">_xlfn.TEXTSPLIT(Q4_Table[[#This Row],[Select Investors]],",",,FALSE)</f>
        <v>New Enterprise Associates</v>
      </c>
      <c r="L204" t="str">
        <v xml:space="preserve"> New Leaf Venture Partners</v>
      </c>
      <c r="M204" t="str">
        <v xml:space="preserve"> Charter Venture Capital</v>
      </c>
      <c r="P204" t="s">
        <v>3768</v>
      </c>
      <c r="Q204" t="str">
        <v>New Enterprise Associates</v>
      </c>
    </row>
    <row r="205" spans="1:17" x14ac:dyDescent="0.2">
      <c r="A205" t="s">
        <v>477</v>
      </c>
      <c r="B205" s="2">
        <v>4000000000</v>
      </c>
      <c r="C205" s="1">
        <v>43641</v>
      </c>
      <c r="D205" t="s">
        <v>27</v>
      </c>
      <c r="E205" t="s">
        <v>28</v>
      </c>
      <c r="F205" t="s">
        <v>19</v>
      </c>
      <c r="G205" t="s">
        <v>20</v>
      </c>
      <c r="H205" s="3">
        <v>2011</v>
      </c>
      <c r="I205" s="7">
        <v>119000000</v>
      </c>
      <c r="J205" t="s">
        <v>478</v>
      </c>
      <c r="K205" t="str" cm="1">
        <f t="array" ref="K205:M205">_xlfn.TEXTSPLIT(Q4_Table[[#This Row],[Select Investors]],",",,FALSE)</f>
        <v>Bnk To The Future</v>
      </c>
      <c r="L205" t="str">
        <v xml:space="preserve"> Trammell Ventures</v>
      </c>
      <c r="M205" t="str">
        <v xml:space="preserve"> SBI Investment</v>
      </c>
      <c r="P205" t="s">
        <v>3538</v>
      </c>
      <c r="Q205" t="str">
        <v>Bnk To The Future</v>
      </c>
    </row>
    <row r="206" spans="1:17" x14ac:dyDescent="0.2">
      <c r="A206" t="s">
        <v>474</v>
      </c>
      <c r="B206" s="2">
        <v>4000000000</v>
      </c>
      <c r="C206" s="1">
        <v>43819</v>
      </c>
      <c r="D206" t="s">
        <v>23</v>
      </c>
      <c r="E206" t="s">
        <v>475</v>
      </c>
      <c r="F206" t="s">
        <v>70</v>
      </c>
      <c r="G206" t="s">
        <v>14</v>
      </c>
      <c r="H206" s="3">
        <v>2008</v>
      </c>
      <c r="I206" s="7">
        <v>776000000</v>
      </c>
      <c r="J206" t="s">
        <v>476</v>
      </c>
      <c r="K206" t="str" cm="1">
        <f t="array" ref="K206:M206">_xlfn.TEXTSPLIT(Q4_Table[[#This Row],[Select Investors]],",",,FALSE)</f>
        <v>Chiratae Ventures</v>
      </c>
      <c r="L206" t="str">
        <v xml:space="preserve"> PremjiInvest</v>
      </c>
      <c r="M206" t="str">
        <v xml:space="preserve"> Softbank</v>
      </c>
      <c r="P206" t="s">
        <v>3571</v>
      </c>
      <c r="Q206" t="str">
        <v>Chiratae Ventures</v>
      </c>
    </row>
    <row r="207" spans="1:17" x14ac:dyDescent="0.2">
      <c r="A207" t="s">
        <v>580</v>
      </c>
      <c r="B207" s="2">
        <v>4000000000</v>
      </c>
      <c r="C207" s="1">
        <v>43312</v>
      </c>
      <c r="D207" t="s">
        <v>97</v>
      </c>
      <c r="E207" t="s">
        <v>581</v>
      </c>
      <c r="F207" t="s">
        <v>13</v>
      </c>
      <c r="G207" t="s">
        <v>14</v>
      </c>
      <c r="H207" s="3">
        <v>2014</v>
      </c>
      <c r="I207" s="7">
        <v>761000000</v>
      </c>
      <c r="J207" t="s">
        <v>582</v>
      </c>
      <c r="K207" t="str" cm="1">
        <f t="array" ref="K207:M207">_xlfn.TEXTSPLIT(Q4_Table[[#This Row],[Select Investors]],",",,FALSE)</f>
        <v>China Health Industry Investment Fund</v>
      </c>
      <c r="L207" t="str">
        <v xml:space="preserve"> China Renaissance</v>
      </c>
      <c r="M207" t="str">
        <v xml:space="preserve"> and Sequoia Capital China</v>
      </c>
      <c r="P207" t="s">
        <v>3566</v>
      </c>
      <c r="Q207" t="str">
        <v>China Health Industry Investment Fund</v>
      </c>
    </row>
    <row r="208" spans="1:17" x14ac:dyDescent="0.2">
      <c r="A208" t="s">
        <v>605</v>
      </c>
      <c r="B208" s="2">
        <v>4000000000</v>
      </c>
      <c r="C208" s="1">
        <v>43039</v>
      </c>
      <c r="D208" t="s">
        <v>11</v>
      </c>
      <c r="E208" t="s">
        <v>12</v>
      </c>
      <c r="F208" t="s">
        <v>13</v>
      </c>
      <c r="G208" t="s">
        <v>14</v>
      </c>
      <c r="H208" s="3">
        <v>2011</v>
      </c>
      <c r="I208" s="7">
        <v>1000000000</v>
      </c>
      <c r="J208" t="s">
        <v>606</v>
      </c>
      <c r="K208" t="str" cm="1">
        <f t="array" ref="K208:M208">_xlfn.TEXTSPLIT(Q4_Table[[#This Row],[Select Investors]],",",,FALSE)</f>
        <v>Ant Financial Services Group</v>
      </c>
      <c r="L208" t="str">
        <v xml:space="preserve"> Russia-China Investment Fund</v>
      </c>
      <c r="M208" t="str">
        <v xml:space="preserve"> Foxconn Technology Company</v>
      </c>
      <c r="P208" t="s">
        <v>3501</v>
      </c>
      <c r="Q208" t="str">
        <v>Ant Financial Services Group</v>
      </c>
    </row>
    <row r="209" spans="1:17" x14ac:dyDescent="0.2">
      <c r="A209" t="s">
        <v>607</v>
      </c>
      <c r="B209" s="2">
        <v>4000000000</v>
      </c>
      <c r="C209" s="1">
        <v>44221</v>
      </c>
      <c r="D209" t="s">
        <v>27</v>
      </c>
      <c r="E209" t="s">
        <v>101</v>
      </c>
      <c r="F209" t="s">
        <v>19</v>
      </c>
      <c r="G209" t="s">
        <v>20</v>
      </c>
      <c r="H209" s="3">
        <v>2018</v>
      </c>
      <c r="I209" s="7">
        <v>504000000</v>
      </c>
      <c r="J209" t="s">
        <v>608</v>
      </c>
      <c r="K209" t="str" cm="1">
        <f t="array" ref="K209:M209">_xlfn.TEXTSPLIT(Q4_Table[[#This Row],[Select Investors]],",",,FALSE)</f>
        <v>Accel</v>
      </c>
      <c r="L209" t="str">
        <v xml:space="preserve"> Aleph</v>
      </c>
      <c r="M209" t="str">
        <v xml:space="preserve"> American Express Ventures</v>
      </c>
      <c r="P209" t="s">
        <v>3475</v>
      </c>
      <c r="Q209" t="str">
        <v>Accel</v>
      </c>
    </row>
    <row r="210" spans="1:17" x14ac:dyDescent="0.2">
      <c r="A210" t="s">
        <v>501</v>
      </c>
      <c r="B210" s="2">
        <v>4000000000</v>
      </c>
      <c r="C210" s="1">
        <v>44096</v>
      </c>
      <c r="D210" t="s">
        <v>23</v>
      </c>
      <c r="E210" t="s">
        <v>315</v>
      </c>
      <c r="F210" t="s">
        <v>316</v>
      </c>
      <c r="G210" t="s">
        <v>33</v>
      </c>
      <c r="H210" s="3">
        <v>2011</v>
      </c>
      <c r="I210" s="7">
        <v>948000000</v>
      </c>
      <c r="J210" t="s">
        <v>502</v>
      </c>
      <c r="K210" t="str" cm="1">
        <f t="array" ref="K210:M210">_xlfn.TEXTSPLIT(Q4_Table[[#This Row],[Select Investors]],",",,FALSE)</f>
        <v>Elaia Partners</v>
      </c>
      <c r="L210" t="str">
        <v xml:space="preserve"> 83North</v>
      </c>
      <c r="M210" t="str">
        <v xml:space="preserve"> Felix Capital</v>
      </c>
      <c r="P210" t="s">
        <v>3621</v>
      </c>
      <c r="Q210" t="str">
        <v>Elaia Partners</v>
      </c>
    </row>
    <row r="211" spans="1:17" x14ac:dyDescent="0.2">
      <c r="A211" t="s">
        <v>481</v>
      </c>
      <c r="B211" s="2">
        <v>4000000000</v>
      </c>
      <c r="C211" s="1">
        <v>44522</v>
      </c>
      <c r="D211" t="s">
        <v>27</v>
      </c>
      <c r="E211" t="s">
        <v>482</v>
      </c>
      <c r="F211" t="s">
        <v>19</v>
      </c>
      <c r="G211" t="s">
        <v>20</v>
      </c>
      <c r="H211" s="3">
        <v>2019</v>
      </c>
      <c r="I211" s="7">
        <v>555000000</v>
      </c>
      <c r="J211" t="s">
        <v>483</v>
      </c>
      <c r="K211" t="str" cm="1">
        <f t="array" ref="K211:M211">_xlfn.TEXTSPLIT(Q4_Table[[#This Row],[Select Investors]],",",,FALSE)</f>
        <v>New Enterprise Associates</v>
      </c>
      <c r="L211" t="str">
        <v xml:space="preserve"> Coatue Management</v>
      </c>
      <c r="M211" t="str">
        <v xml:space="preserve"> Tiger Global Management</v>
      </c>
      <c r="P211" t="s">
        <v>3768</v>
      </c>
      <c r="Q211" t="str">
        <v>New Enterprise Associates</v>
      </c>
    </row>
    <row r="212" spans="1:17" x14ac:dyDescent="0.2">
      <c r="A212" t="s">
        <v>609</v>
      </c>
      <c r="B212" s="2">
        <v>4000000000</v>
      </c>
      <c r="C212" s="1">
        <v>43745</v>
      </c>
      <c r="D212" t="s">
        <v>27</v>
      </c>
      <c r="E212" t="s">
        <v>277</v>
      </c>
      <c r="F212" t="s">
        <v>19</v>
      </c>
      <c r="G212" t="s">
        <v>20</v>
      </c>
      <c r="H212" s="3">
        <v>2016</v>
      </c>
      <c r="I212" s="7">
        <v>881000000</v>
      </c>
      <c r="J212" t="s">
        <v>610</v>
      </c>
      <c r="K212" t="str" cm="1">
        <f t="array" ref="K212:M212">_xlfn.TEXTSPLIT(Q4_Table[[#This Row],[Select Investors]],",",,FALSE)</f>
        <v>Zeev Ventures</v>
      </c>
      <c r="L212" t="str">
        <v xml:space="preserve"> Ribbit Capital</v>
      </c>
      <c r="M212" t="str">
        <v xml:space="preserve"> TLV Partners</v>
      </c>
      <c r="P212" t="s">
        <v>3965</v>
      </c>
      <c r="Q212" t="str">
        <v>Zeev Ventures</v>
      </c>
    </row>
    <row r="213" spans="1:17" x14ac:dyDescent="0.2">
      <c r="A213" t="s">
        <v>530</v>
      </c>
      <c r="B213" s="2">
        <v>4000000000</v>
      </c>
      <c r="C213" s="1">
        <v>44340</v>
      </c>
      <c r="D213" t="s">
        <v>97</v>
      </c>
      <c r="E213" t="s">
        <v>101</v>
      </c>
      <c r="F213" t="s">
        <v>19</v>
      </c>
      <c r="G213" t="s">
        <v>20</v>
      </c>
      <c r="H213" s="3">
        <v>2006</v>
      </c>
      <c r="I213" s="7">
        <v>657000000</v>
      </c>
      <c r="J213" t="s">
        <v>531</v>
      </c>
      <c r="K213" t="str" cm="1">
        <f t="array" ref="K213:M213">_xlfn.TEXTSPLIT(Q4_Table[[#This Row],[Select Investors]],",",,FALSE)</f>
        <v>Qualcomm Ventures</v>
      </c>
      <c r="L213" t="str">
        <v xml:space="preserve"> Samsung Ventures</v>
      </c>
      <c r="M213" t="str">
        <v xml:space="preserve"> Silver Lake</v>
      </c>
      <c r="P213" t="s">
        <v>3822</v>
      </c>
      <c r="Q213" t="str">
        <v>Qualcomm Ventures</v>
      </c>
    </row>
    <row r="214" spans="1:17" x14ac:dyDescent="0.2">
      <c r="A214" t="s">
        <v>611</v>
      </c>
      <c r="B214" s="2">
        <v>4000000000</v>
      </c>
      <c r="C214" s="1">
        <v>44166</v>
      </c>
      <c r="D214" t="s">
        <v>36</v>
      </c>
      <c r="E214" t="s">
        <v>612</v>
      </c>
      <c r="F214" t="s">
        <v>19</v>
      </c>
      <c r="G214" t="s">
        <v>20</v>
      </c>
      <c r="H214" s="3">
        <v>2012</v>
      </c>
      <c r="I214" s="7">
        <v>856000000</v>
      </c>
      <c r="J214" t="s">
        <v>613</v>
      </c>
      <c r="K214" t="str" cm="1">
        <f t="array" ref="K214:M214">_xlfn.TEXTSPLIT(Q4_Table[[#This Row],[Select Investors]],",",,FALSE)</f>
        <v>Drive Capital</v>
      </c>
      <c r="L214" t="str">
        <v xml:space="preserve"> General Catalyst</v>
      </c>
      <c r="M214" t="str">
        <v xml:space="preserve"> Ascension Ventures</v>
      </c>
      <c r="P214" t="s">
        <v>3610</v>
      </c>
      <c r="Q214" t="str">
        <v>Drive Capital</v>
      </c>
    </row>
    <row r="215" spans="1:17" x14ac:dyDescent="0.2">
      <c r="A215" t="s">
        <v>508</v>
      </c>
      <c r="B215" s="2">
        <v>4000000000</v>
      </c>
      <c r="C215" s="1">
        <v>42910</v>
      </c>
      <c r="D215" t="s">
        <v>97</v>
      </c>
      <c r="E215" t="s">
        <v>509</v>
      </c>
      <c r="F215" t="s">
        <v>149</v>
      </c>
      <c r="G215" t="s">
        <v>33</v>
      </c>
      <c r="H215" s="3">
        <v>1919</v>
      </c>
      <c r="I215" s="7">
        <v>0</v>
      </c>
      <c r="J215" t="s">
        <v>510</v>
      </c>
      <c r="K215" t="str" cm="1">
        <f t="array" ref="K215">_xlfn.TEXTSPLIT(Q4_Table[[#This Row],[Select Investors]],",",,FALSE)</f>
        <v>EQT Partners</v>
      </c>
      <c r="P215" t="s">
        <v>510</v>
      </c>
      <c r="Q215" t="str">
        <v>EQT Partners</v>
      </c>
    </row>
    <row r="216" spans="1:17" x14ac:dyDescent="0.2">
      <c r="A216" t="s">
        <v>511</v>
      </c>
      <c r="B216" s="2">
        <v>4000000000</v>
      </c>
      <c r="C216" s="1">
        <v>43571</v>
      </c>
      <c r="D216" t="s">
        <v>36</v>
      </c>
      <c r="E216" t="s">
        <v>497</v>
      </c>
      <c r="F216" t="s">
        <v>19</v>
      </c>
      <c r="G216" t="s">
        <v>20</v>
      </c>
      <c r="H216" s="3">
        <v>2011</v>
      </c>
      <c r="I216" s="7">
        <v>489000000</v>
      </c>
      <c r="J216" t="s">
        <v>512</v>
      </c>
      <c r="K216" t="str" cm="1">
        <f t="array" ref="K216:M216">_xlfn.TEXTSPLIT(Q4_Table[[#This Row],[Select Investors]],",",,FALSE)</f>
        <v>Mayfield Fund</v>
      </c>
      <c r="L216" t="str">
        <v xml:space="preserve"> M12</v>
      </c>
      <c r="M216" t="str">
        <v xml:space="preserve"> Trinity Ventures</v>
      </c>
      <c r="P216" t="s">
        <v>3749</v>
      </c>
      <c r="Q216" t="str">
        <v>Mayfield Fund</v>
      </c>
    </row>
    <row r="217" spans="1:17" x14ac:dyDescent="0.2">
      <c r="A217" t="s">
        <v>532</v>
      </c>
      <c r="B217" s="2">
        <v>4000000000</v>
      </c>
      <c r="C217" s="1">
        <v>44259</v>
      </c>
      <c r="D217" t="s">
        <v>36</v>
      </c>
      <c r="E217" t="s">
        <v>101</v>
      </c>
      <c r="F217" t="s">
        <v>19</v>
      </c>
      <c r="G217" t="s">
        <v>20</v>
      </c>
      <c r="H217" s="3">
        <v>2016</v>
      </c>
      <c r="I217" s="7">
        <v>440000000</v>
      </c>
      <c r="J217" t="s">
        <v>533</v>
      </c>
      <c r="K217" t="str" cm="1">
        <f t="array" ref="K217:M217">_xlfn.TEXTSPLIT(Q4_Table[[#This Row],[Select Investors]],",",,FALSE)</f>
        <v>Bessemer Venture Partners</v>
      </c>
      <c r="L217" t="str">
        <v xml:space="preserve"> Insight Partners</v>
      </c>
      <c r="M217" t="str">
        <v xml:space="preserve"> New Era Ventures</v>
      </c>
      <c r="P217" t="s">
        <v>3528</v>
      </c>
      <c r="Q217" t="str">
        <v>Bessemer Venture Partners</v>
      </c>
    </row>
    <row r="218" spans="1:17" x14ac:dyDescent="0.2">
      <c r="A218" t="s">
        <v>614</v>
      </c>
      <c r="B218" s="2">
        <v>4000000000</v>
      </c>
      <c r="C218" s="1">
        <v>44076</v>
      </c>
      <c r="D218" t="s">
        <v>36</v>
      </c>
      <c r="E218" t="s">
        <v>28</v>
      </c>
      <c r="F218" t="s">
        <v>19</v>
      </c>
      <c r="G218" t="s">
        <v>20</v>
      </c>
      <c r="H218" s="3">
        <v>2013</v>
      </c>
      <c r="I218" s="7">
        <v>413000000</v>
      </c>
      <c r="J218" t="s">
        <v>615</v>
      </c>
      <c r="K218" t="str" cm="1">
        <f t="array" ref="K218:M218">_xlfn.TEXTSPLIT(Q4_Table[[#This Row],[Select Investors]],",",,FALSE)</f>
        <v>Index Ventures</v>
      </c>
      <c r="L218" t="str">
        <v xml:space="preserve"> Thrive Capital</v>
      </c>
      <c r="M218" t="str">
        <v xml:space="preserve"> CRV</v>
      </c>
      <c r="P218" t="s">
        <v>3968</v>
      </c>
      <c r="Q218" t="str">
        <v>Index Ventures</v>
      </c>
    </row>
    <row r="219" spans="1:17" x14ac:dyDescent="0.2">
      <c r="A219" t="s">
        <v>616</v>
      </c>
      <c r="B219" s="2">
        <v>4000000000</v>
      </c>
      <c r="C219" s="1">
        <v>44203</v>
      </c>
      <c r="D219" t="s">
        <v>36</v>
      </c>
      <c r="E219" t="s">
        <v>617</v>
      </c>
      <c r="F219" t="s">
        <v>230</v>
      </c>
      <c r="G219" t="s">
        <v>20</v>
      </c>
      <c r="H219" s="3">
        <v>2000</v>
      </c>
      <c r="I219" s="7">
        <v>230000000</v>
      </c>
      <c r="J219" t="s">
        <v>618</v>
      </c>
      <c r="K219" t="str" cm="1">
        <f t="array" ref="K219:M219">_xlfn.TEXTSPLIT(Q4_Table[[#This Row],[Select Investors]],",",,FALSE)</f>
        <v>Dragoneer Investment Group</v>
      </c>
      <c r="L219" t="str">
        <v xml:space="preserve"> Hellman &amp; Friedman</v>
      </c>
      <c r="M219" t="str">
        <v xml:space="preserve"> JMI Equity</v>
      </c>
      <c r="P219" t="s">
        <v>3607</v>
      </c>
      <c r="Q219" t="str">
        <v>Dragoneer Investment Group</v>
      </c>
    </row>
    <row r="220" spans="1:17" x14ac:dyDescent="0.2">
      <c r="A220" t="s">
        <v>467</v>
      </c>
      <c r="B220" s="2">
        <v>4000000000</v>
      </c>
      <c r="C220" s="1">
        <v>43157</v>
      </c>
      <c r="D220" t="s">
        <v>97</v>
      </c>
      <c r="E220" t="s">
        <v>468</v>
      </c>
      <c r="F220" t="s">
        <v>19</v>
      </c>
      <c r="G220" t="s">
        <v>20</v>
      </c>
      <c r="H220" s="3">
        <v>2012</v>
      </c>
      <c r="I220" s="7">
        <v>1000000000</v>
      </c>
      <c r="J220" t="s">
        <v>469</v>
      </c>
      <c r="K220" t="str" cm="1">
        <f t="array" ref="K220:L220">_xlfn.TEXTSPLIT(Q4_Table[[#This Row],[Select Investors]],",",,FALSE)</f>
        <v>New Enterprise Associates</v>
      </c>
      <c r="L220" t="str">
        <v xml:space="preserve"> Starr Investment Holdings</v>
      </c>
      <c r="P220" t="s">
        <v>3768</v>
      </c>
      <c r="Q220" t="str">
        <v>New Enterprise Associates</v>
      </c>
    </row>
    <row r="221" spans="1:17" x14ac:dyDescent="0.2">
      <c r="A221" t="s">
        <v>503</v>
      </c>
      <c r="B221" s="2">
        <v>4000000000</v>
      </c>
      <c r="C221" s="1">
        <v>44278</v>
      </c>
      <c r="D221" t="s">
        <v>36</v>
      </c>
      <c r="E221" t="s">
        <v>497</v>
      </c>
      <c r="F221" t="s">
        <v>19</v>
      </c>
      <c r="G221" t="s">
        <v>20</v>
      </c>
      <c r="H221" s="3">
        <v>2016</v>
      </c>
      <c r="I221" s="7">
        <v>294000000</v>
      </c>
      <c r="J221" t="s">
        <v>504</v>
      </c>
      <c r="K221" t="str" cm="1">
        <f t="array" ref="K221:M221">_xlfn.TEXTSPLIT(Q4_Table[[#This Row],[Select Investors]],",",,FALSE)</f>
        <v>First Round Capital</v>
      </c>
      <c r="L221" t="str">
        <v xml:space="preserve"> Sequoia Capital</v>
      </c>
      <c r="M221" t="str">
        <v xml:space="preserve"> Index Ventures</v>
      </c>
      <c r="P221" t="s">
        <v>3637</v>
      </c>
      <c r="Q221" t="str">
        <v>First Round Capital</v>
      </c>
    </row>
    <row r="222" spans="1:17" x14ac:dyDescent="0.2">
      <c r="A222" t="s">
        <v>534</v>
      </c>
      <c r="B222" s="2">
        <v>4000000000</v>
      </c>
      <c r="C222" s="1">
        <v>44405</v>
      </c>
      <c r="D222" t="s">
        <v>17</v>
      </c>
      <c r="E222" t="s">
        <v>535</v>
      </c>
      <c r="F222" t="s">
        <v>19</v>
      </c>
      <c r="G222" t="s">
        <v>20</v>
      </c>
      <c r="H222" s="3">
        <v>2017</v>
      </c>
      <c r="I222" s="7">
        <v>792000000</v>
      </c>
      <c r="J222" t="s">
        <v>536</v>
      </c>
      <c r="K222" t="str" cm="1">
        <f t="array" ref="K222:M222">_xlfn.TEXTSPLIT(Q4_Table[[#This Row],[Select Investors]],",",,FALSE)</f>
        <v>Breakthrough Energy Ventures</v>
      </c>
      <c r="L222" t="str">
        <v xml:space="preserve"> Capricorn Investment Group</v>
      </c>
      <c r="M222" t="str">
        <v xml:space="preserve"> Valor Equity Partners</v>
      </c>
      <c r="P222" t="s">
        <v>3546</v>
      </c>
      <c r="Q222" t="str">
        <v>Breakthrough Energy Ventures</v>
      </c>
    </row>
    <row r="223" spans="1:17" x14ac:dyDescent="0.2">
      <c r="A223" t="s">
        <v>520</v>
      </c>
      <c r="B223" s="2">
        <v>4000000000</v>
      </c>
      <c r="C223" s="1">
        <v>44273</v>
      </c>
      <c r="D223" t="s">
        <v>36</v>
      </c>
      <c r="E223" t="s">
        <v>246</v>
      </c>
      <c r="F223" t="s">
        <v>19</v>
      </c>
      <c r="G223" t="s">
        <v>20</v>
      </c>
      <c r="H223" s="3">
        <v>2001</v>
      </c>
      <c r="I223" s="7">
        <v>125000000</v>
      </c>
      <c r="J223" t="s">
        <v>521</v>
      </c>
      <c r="K223" t="str" cm="1">
        <f t="array" ref="K223:L223">_xlfn.TEXTSPLIT(Q4_Table[[#This Row],[Select Investors]],",",,FALSE)</f>
        <v>Silver Lake</v>
      </c>
      <c r="L223" t="str">
        <v xml:space="preserve"> ICONIQ Capital</v>
      </c>
      <c r="P223" t="s">
        <v>3859</v>
      </c>
      <c r="Q223" t="str">
        <v>Silver Lake</v>
      </c>
    </row>
    <row r="224" spans="1:17" x14ac:dyDescent="0.2">
      <c r="A224" t="s">
        <v>561</v>
      </c>
      <c r="B224" s="2">
        <v>4000000000</v>
      </c>
      <c r="C224" s="1">
        <v>44158</v>
      </c>
      <c r="D224" t="s">
        <v>17</v>
      </c>
      <c r="E224" t="s">
        <v>562</v>
      </c>
      <c r="F224" t="s">
        <v>19</v>
      </c>
      <c r="G224" t="s">
        <v>20</v>
      </c>
      <c r="H224" s="3">
        <v>2016</v>
      </c>
      <c r="I224" s="7">
        <v>1000000000</v>
      </c>
      <c r="J224" t="s">
        <v>563</v>
      </c>
      <c r="K224" t="str" cm="1">
        <f t="array" ref="K224:M224">_xlfn.TEXTSPLIT(Q4_Table[[#This Row],[Select Investors]],",",,FALSE)</f>
        <v>Playground Global</v>
      </c>
      <c r="L224" t="str">
        <v xml:space="preserve"> Bond</v>
      </c>
      <c r="M224" t="str">
        <v xml:space="preserve"> Tribe Capital</v>
      </c>
      <c r="P224" t="s">
        <v>3808</v>
      </c>
      <c r="Q224" t="str">
        <v>Playground Global</v>
      </c>
    </row>
    <row r="225" spans="1:17" x14ac:dyDescent="0.2">
      <c r="A225" t="s">
        <v>619</v>
      </c>
      <c r="B225" s="2">
        <v>4000000000</v>
      </c>
      <c r="C225" s="1">
        <v>42853</v>
      </c>
      <c r="D225" t="s">
        <v>52</v>
      </c>
      <c r="E225" t="s">
        <v>277</v>
      </c>
      <c r="F225" t="s">
        <v>19</v>
      </c>
      <c r="G225" t="s">
        <v>20</v>
      </c>
      <c r="H225" s="3">
        <v>2014</v>
      </c>
      <c r="I225" s="7">
        <v>553000000</v>
      </c>
      <c r="J225" t="s">
        <v>620</v>
      </c>
      <c r="K225" t="str" cm="1">
        <f t="array" ref="K225:M225">_xlfn.TEXTSPLIT(Q4_Table[[#This Row],[Select Investors]],",",,FALSE)</f>
        <v>Greylock Partners</v>
      </c>
      <c r="L225" t="str">
        <v xml:space="preserve"> Lightspeed Venture Partners</v>
      </c>
      <c r="M225" t="str">
        <v xml:space="preserve"> Khosla Ventures</v>
      </c>
      <c r="P225" t="s">
        <v>3665</v>
      </c>
      <c r="Q225" t="str">
        <v>Greylock Partners</v>
      </c>
    </row>
    <row r="226" spans="1:17" x14ac:dyDescent="0.2">
      <c r="A226" t="s">
        <v>537</v>
      </c>
      <c r="B226" s="2">
        <v>4000000000</v>
      </c>
      <c r="C226" s="1">
        <v>44294</v>
      </c>
      <c r="D226" t="s">
        <v>36</v>
      </c>
      <c r="E226" t="s">
        <v>69</v>
      </c>
      <c r="F226" t="s">
        <v>70</v>
      </c>
      <c r="G226" t="s">
        <v>14</v>
      </c>
      <c r="H226" s="3">
        <v>2015</v>
      </c>
      <c r="I226" s="7">
        <v>1000000000</v>
      </c>
      <c r="J226" t="s">
        <v>538</v>
      </c>
      <c r="K226" t="str" cm="1">
        <f t="array" ref="K226:M226">_xlfn.TEXTSPLIT(Q4_Table[[#This Row],[Select Investors]],",",,FALSE)</f>
        <v>India Quotient</v>
      </c>
      <c r="L226" t="str">
        <v xml:space="preserve"> Elevation Capital</v>
      </c>
      <c r="M226" t="str">
        <v xml:space="preserve"> Lightspeed Venture Partners</v>
      </c>
      <c r="P226" t="s">
        <v>3688</v>
      </c>
      <c r="Q226" t="str">
        <v>India Quotient</v>
      </c>
    </row>
    <row r="227" spans="1:17" x14ac:dyDescent="0.2">
      <c r="A227" t="s">
        <v>539</v>
      </c>
      <c r="B227" s="2">
        <v>4000000000</v>
      </c>
      <c r="C227" s="1">
        <v>44460</v>
      </c>
      <c r="D227" t="s">
        <v>23</v>
      </c>
      <c r="E227" t="s">
        <v>315</v>
      </c>
      <c r="F227" t="s">
        <v>316</v>
      </c>
      <c r="G227" t="s">
        <v>33</v>
      </c>
      <c r="H227" s="3">
        <v>2019</v>
      </c>
      <c r="I227" s="7">
        <v>739000000</v>
      </c>
      <c r="J227" t="s">
        <v>540</v>
      </c>
      <c r="K227" t="str" cm="1">
        <f t="array" ref="K227:M227">_xlfn.TEXTSPLIT(Q4_Table[[#This Row],[Select Investors]],",",,FALSE)</f>
        <v>Benchmark</v>
      </c>
      <c r="L227" t="str">
        <v xml:space="preserve"> Accel</v>
      </c>
      <c r="M227" t="str">
        <v xml:space="preserve"> SoftBank Group</v>
      </c>
      <c r="P227" t="s">
        <v>3525</v>
      </c>
      <c r="Q227" t="str">
        <v>Benchmark</v>
      </c>
    </row>
    <row r="228" spans="1:17" x14ac:dyDescent="0.2">
      <c r="A228" t="s">
        <v>569</v>
      </c>
      <c r="B228" s="2">
        <v>4000000000</v>
      </c>
      <c r="C228" s="1">
        <v>44355</v>
      </c>
      <c r="D228" t="s">
        <v>23</v>
      </c>
      <c r="E228" t="s">
        <v>434</v>
      </c>
      <c r="F228" t="s">
        <v>230</v>
      </c>
      <c r="G228" t="s">
        <v>20</v>
      </c>
      <c r="H228" s="3">
        <v>2003</v>
      </c>
      <c r="I228" s="7" t="s">
        <v>570</v>
      </c>
      <c r="J228" t="s">
        <v>571</v>
      </c>
      <c r="K228" t="str" cm="1">
        <f t="array" ref="K228">_xlfn.TEXTSPLIT(Q4_Table[[#This Row],[Select Investors]],",",,FALSE)</f>
        <v>Sequoia Capital</v>
      </c>
      <c r="P228" t="s">
        <v>571</v>
      </c>
      <c r="Q228" t="str">
        <v>Sequoia Capital</v>
      </c>
    </row>
    <row r="229" spans="1:17" x14ac:dyDescent="0.2">
      <c r="A229" t="s">
        <v>564</v>
      </c>
      <c r="B229" s="2">
        <v>4000000000</v>
      </c>
      <c r="C229" s="1">
        <v>43642</v>
      </c>
      <c r="D229" t="s">
        <v>23</v>
      </c>
      <c r="E229" t="s">
        <v>565</v>
      </c>
      <c r="F229" t="s">
        <v>19</v>
      </c>
      <c r="G229" t="s">
        <v>20</v>
      </c>
      <c r="H229" s="3">
        <v>2016</v>
      </c>
      <c r="I229" s="7">
        <v>495000000</v>
      </c>
      <c r="J229" t="s">
        <v>566</v>
      </c>
      <c r="K229" t="str" cm="1">
        <f t="array" ref="K229:M229">_xlfn.TEXTSPLIT(Q4_Table[[#This Row],[Select Investors]],",",,FALSE)</f>
        <v>Google Ventures</v>
      </c>
      <c r="L229" t="str">
        <v xml:space="preserve"> Battery Ventures</v>
      </c>
      <c r="M229" t="str">
        <v xml:space="preserve"> DST Global</v>
      </c>
      <c r="P229" t="s">
        <v>3659</v>
      </c>
      <c r="Q229" t="str">
        <v>Google Ventures</v>
      </c>
    </row>
    <row r="230" spans="1:17" x14ac:dyDescent="0.2">
      <c r="A230" t="s">
        <v>505</v>
      </c>
      <c r="B230" s="2">
        <v>4000000000</v>
      </c>
      <c r="C230" s="1">
        <v>44125</v>
      </c>
      <c r="D230" t="s">
        <v>36</v>
      </c>
      <c r="E230" t="s">
        <v>506</v>
      </c>
      <c r="F230" t="s">
        <v>19</v>
      </c>
      <c r="G230" t="s">
        <v>20</v>
      </c>
      <c r="H230" s="3">
        <v>2016</v>
      </c>
      <c r="I230" s="7">
        <v>435000000</v>
      </c>
      <c r="J230" t="s">
        <v>507</v>
      </c>
      <c r="K230" t="str" cm="1">
        <f t="array" ref="K230:M230">_xlfn.TEXTSPLIT(Q4_Table[[#This Row],[Select Investors]],",",,FALSE)</f>
        <v>Airbus Ventures</v>
      </c>
      <c r="L230" t="str">
        <v xml:space="preserve"> Index Ventures</v>
      </c>
      <c r="M230" t="str">
        <v xml:space="preserve"> Advent International</v>
      </c>
      <c r="P230" t="s">
        <v>3487</v>
      </c>
      <c r="Q230" t="str">
        <v>Airbus Ventures</v>
      </c>
    </row>
    <row r="231" spans="1:17" x14ac:dyDescent="0.2">
      <c r="A231" t="s">
        <v>567</v>
      </c>
      <c r="B231" s="2">
        <v>4000000000</v>
      </c>
      <c r="C231" s="1">
        <v>43228</v>
      </c>
      <c r="D231" t="s">
        <v>36</v>
      </c>
      <c r="E231" t="s">
        <v>516</v>
      </c>
      <c r="F231" t="s">
        <v>19</v>
      </c>
      <c r="G231" t="s">
        <v>20</v>
      </c>
      <c r="H231" s="3">
        <v>2012</v>
      </c>
      <c r="I231" s="7">
        <v>664000000</v>
      </c>
      <c r="J231" t="s">
        <v>568</v>
      </c>
      <c r="K231" t="str" cm="1">
        <f t="array" ref="K231:M231">_xlfn.TEXTSPLIT(Q4_Table[[#This Row],[Select Investors]],",",,FALSE)</f>
        <v>Lightspeed Venture Partners</v>
      </c>
      <c r="L231" t="str">
        <v xml:space="preserve"> Khosla Ventures</v>
      </c>
      <c r="M231" t="str">
        <v xml:space="preserve"> Geodesic Capital</v>
      </c>
      <c r="P231" t="s">
        <v>3731</v>
      </c>
      <c r="Q231" t="str">
        <v>Lightspeed Venture Partners</v>
      </c>
    </row>
    <row r="232" spans="1:17" x14ac:dyDescent="0.2">
      <c r="A232" t="s">
        <v>472</v>
      </c>
      <c r="B232" s="2">
        <v>4000000000</v>
      </c>
      <c r="C232" s="1">
        <v>44550</v>
      </c>
      <c r="D232" t="s">
        <v>36</v>
      </c>
      <c r="E232" t="s">
        <v>277</v>
      </c>
      <c r="F232" t="s">
        <v>19</v>
      </c>
      <c r="G232" t="s">
        <v>20</v>
      </c>
      <c r="H232" s="3">
        <v>2018</v>
      </c>
      <c r="I232" s="7">
        <v>128000000</v>
      </c>
      <c r="J232" t="s">
        <v>473</v>
      </c>
      <c r="K232" t="str" cm="1">
        <f t="array" ref="K232:M232">_xlfn.TEXTSPLIT(Q4_Table[[#This Row],[Select Investors]],",",,FALSE)</f>
        <v>Foundation Capital</v>
      </c>
      <c r="L232" t="str">
        <v xml:space="preserve"> Frontier Ventures</v>
      </c>
      <c r="M232" t="str">
        <v xml:space="preserve"> AltaIR Capital</v>
      </c>
      <c r="P232" t="s">
        <v>3643</v>
      </c>
      <c r="Q232" t="str">
        <v>Foundation Capital</v>
      </c>
    </row>
    <row r="233" spans="1:17" x14ac:dyDescent="0.2">
      <c r="A233" t="s">
        <v>541</v>
      </c>
      <c r="B233" s="2">
        <v>4000000000</v>
      </c>
      <c r="C233" s="1">
        <v>43937</v>
      </c>
      <c r="D233" t="s">
        <v>52</v>
      </c>
      <c r="E233" t="s">
        <v>101</v>
      </c>
      <c r="F233" t="s">
        <v>19</v>
      </c>
      <c r="G233" t="s">
        <v>20</v>
      </c>
      <c r="H233" s="3">
        <v>2016</v>
      </c>
      <c r="I233" s="7">
        <v>263000000</v>
      </c>
      <c r="J233" t="s">
        <v>542</v>
      </c>
      <c r="K233" t="str" cm="1">
        <f t="array" ref="K233:M233">_xlfn.TEXTSPLIT(Q4_Table[[#This Row],[Select Investors]],",",,FALSE)</f>
        <v>Norwest Venture Partners</v>
      </c>
      <c r="L233" t="str">
        <v xml:space="preserve"> Goldman Sachs</v>
      </c>
      <c r="M233" t="str">
        <v xml:space="preserve"> Dell Technologies Capital</v>
      </c>
      <c r="P233" t="s">
        <v>3782</v>
      </c>
      <c r="Q233" t="str">
        <v>Norwest Venture Partners</v>
      </c>
    </row>
    <row r="234" spans="1:17" x14ac:dyDescent="0.2">
      <c r="A234" t="s">
        <v>621</v>
      </c>
      <c r="B234" s="2">
        <v>4000000000</v>
      </c>
      <c r="C234" s="1">
        <v>44482</v>
      </c>
      <c r="D234" t="s">
        <v>23</v>
      </c>
      <c r="E234" t="s">
        <v>622</v>
      </c>
      <c r="F234" t="s">
        <v>19</v>
      </c>
      <c r="G234" t="s">
        <v>20</v>
      </c>
      <c r="H234" s="3">
        <v>2015</v>
      </c>
      <c r="I234" s="7">
        <v>445000000</v>
      </c>
      <c r="J234" t="s">
        <v>623</v>
      </c>
      <c r="K234" t="str" cm="1">
        <f t="array" ref="K234:L234">_xlfn.TEXTSPLIT(Q4_Table[[#This Row],[Select Investors]],",",,FALSE)</f>
        <v>SoftBank Group</v>
      </c>
      <c r="L234" t="str">
        <v xml:space="preserve"> Norwest Venture Partners</v>
      </c>
      <c r="P234" t="s">
        <v>905</v>
      </c>
      <c r="Q234" t="str">
        <v>SoftBank Group</v>
      </c>
    </row>
    <row r="235" spans="1:17" x14ac:dyDescent="0.2">
      <c r="A235" t="s">
        <v>624</v>
      </c>
      <c r="B235" s="2">
        <v>4000000000</v>
      </c>
      <c r="C235" s="1">
        <v>44209</v>
      </c>
      <c r="D235" t="s">
        <v>36</v>
      </c>
      <c r="E235" t="s">
        <v>28</v>
      </c>
      <c r="F235" t="s">
        <v>19</v>
      </c>
      <c r="G235" t="s">
        <v>20</v>
      </c>
      <c r="H235" s="3">
        <v>2012</v>
      </c>
      <c r="I235" s="7">
        <v>335000000</v>
      </c>
      <c r="J235" t="s">
        <v>625</v>
      </c>
      <c r="K235" t="str" cm="1">
        <f t="array" ref="K235:M235">_xlfn.TEXTSPLIT(Q4_Table[[#This Row],[Select Investors]],",",,FALSE)</f>
        <v>Accel</v>
      </c>
      <c r="L235" t="str">
        <v xml:space="preserve"> Silversmith Capital Partners</v>
      </c>
      <c r="M235" t="str">
        <v xml:space="preserve"> capitalG</v>
      </c>
      <c r="P235" t="s">
        <v>3475</v>
      </c>
      <c r="Q235" t="str">
        <v>Accel</v>
      </c>
    </row>
    <row r="236" spans="1:17" x14ac:dyDescent="0.2">
      <c r="A236" t="s">
        <v>578</v>
      </c>
      <c r="B236" s="2">
        <v>4000000000</v>
      </c>
      <c r="C236" s="1">
        <v>44271</v>
      </c>
      <c r="D236" t="s">
        <v>46</v>
      </c>
      <c r="E236" t="s">
        <v>195</v>
      </c>
      <c r="F236" t="s">
        <v>19</v>
      </c>
      <c r="G236" t="s">
        <v>20</v>
      </c>
      <c r="H236" s="3">
        <v>2015</v>
      </c>
      <c r="I236" s="7">
        <v>864000000</v>
      </c>
      <c r="J236" t="s">
        <v>579</v>
      </c>
      <c r="K236" t="str" cm="1">
        <f t="array" ref="K236:M236">_xlfn.TEXTSPLIT(Q4_Table[[#This Row],[Select Investors]],",",,FALSE)</f>
        <v>Goodwater Capital</v>
      </c>
      <c r="L236" t="str">
        <v xml:space="preserve"> iFly</v>
      </c>
      <c r="M236" t="str">
        <v xml:space="preserve"> XVC Venture Capital</v>
      </c>
      <c r="P236" t="s">
        <v>3658</v>
      </c>
      <c r="Q236" t="str">
        <v>Goodwater Capital</v>
      </c>
    </row>
    <row r="237" spans="1:17" x14ac:dyDescent="0.2">
      <c r="A237" t="s">
        <v>513</v>
      </c>
      <c r="B237" s="2">
        <v>4000000000</v>
      </c>
      <c r="C237" s="1">
        <v>44188</v>
      </c>
      <c r="D237" t="s">
        <v>133</v>
      </c>
      <c r="E237" t="s">
        <v>369</v>
      </c>
      <c r="F237" t="s">
        <v>13</v>
      </c>
      <c r="G237" t="s">
        <v>14</v>
      </c>
      <c r="H237" s="3">
        <v>2017</v>
      </c>
      <c r="I237" s="7">
        <v>1000000000</v>
      </c>
      <c r="J237" t="s">
        <v>514</v>
      </c>
      <c r="K237" t="str" cm="1">
        <f t="array" ref="K237:M237">_xlfn.TEXTSPLIT(Q4_Table[[#This Row],[Select Investors]],",",,FALSE)</f>
        <v>Atop Capital</v>
      </c>
      <c r="L237" t="str">
        <v xml:space="preserve"> IDInvest Partners</v>
      </c>
      <c r="M237" t="str">
        <v xml:space="preserve"> Qiming Venture Partners</v>
      </c>
      <c r="P237" t="s">
        <v>3511</v>
      </c>
      <c r="Q237" t="str">
        <v>Atop Capital</v>
      </c>
    </row>
    <row r="238" spans="1:17" x14ac:dyDescent="0.2">
      <c r="A238" t="s">
        <v>522</v>
      </c>
      <c r="B238" s="2">
        <v>4000000000</v>
      </c>
      <c r="C238" s="1">
        <v>44132</v>
      </c>
      <c r="D238" t="s">
        <v>23</v>
      </c>
      <c r="E238" t="s">
        <v>160</v>
      </c>
      <c r="F238" t="s">
        <v>19</v>
      </c>
      <c r="G238" t="s">
        <v>20</v>
      </c>
      <c r="H238" s="3">
        <v>2012</v>
      </c>
      <c r="I238" s="7">
        <v>404000000</v>
      </c>
      <c r="J238" t="s">
        <v>523</v>
      </c>
      <c r="K238" t="str" cm="1">
        <f t="array" ref="K238:M238">_xlfn.TEXTSPLIT(Q4_Table[[#This Row],[Select Investors]],",",,FALSE)</f>
        <v>NextView Ventures</v>
      </c>
      <c r="L238" t="str">
        <v xml:space="preserve"> Promus Ventures</v>
      </c>
      <c r="M238" t="str">
        <v xml:space="preserve"> Two Sigma Ventures</v>
      </c>
      <c r="P238" t="s">
        <v>3776</v>
      </c>
      <c r="Q238" t="str">
        <v>NextView Ventures</v>
      </c>
    </row>
    <row r="239" spans="1:17" x14ac:dyDescent="0.2">
      <c r="A239" t="s">
        <v>470</v>
      </c>
      <c r="B239" s="2">
        <v>4000000000</v>
      </c>
      <c r="C239" s="1">
        <v>41954</v>
      </c>
      <c r="D239" t="s">
        <v>213</v>
      </c>
      <c r="E239" t="s">
        <v>189</v>
      </c>
      <c r="F239" t="s">
        <v>190</v>
      </c>
      <c r="G239" t="s">
        <v>14</v>
      </c>
      <c r="H239" s="3">
        <v>2012</v>
      </c>
      <c r="I239" s="7">
        <v>216000000</v>
      </c>
      <c r="J239" t="s">
        <v>471</v>
      </c>
      <c r="K239" t="str" cm="1">
        <f t="array" ref="K239">_xlfn.TEXTSPLIT(Q4_Table[[#This Row],[Select Investors]],",",,FALSE)</f>
        <v>Formation 8</v>
      </c>
      <c r="P239" t="s">
        <v>471</v>
      </c>
      <c r="Q239" t="str">
        <v>Formation 8</v>
      </c>
    </row>
    <row r="240" spans="1:17" x14ac:dyDescent="0.2">
      <c r="A240" t="s">
        <v>626</v>
      </c>
      <c r="B240" s="2">
        <v>4000000000</v>
      </c>
      <c r="C240" s="1">
        <v>44642</v>
      </c>
      <c r="D240" t="s">
        <v>27</v>
      </c>
      <c r="E240" t="s">
        <v>482</v>
      </c>
      <c r="F240" t="s">
        <v>19</v>
      </c>
      <c r="G240" t="s">
        <v>20</v>
      </c>
      <c r="H240" s="3">
        <v>2021</v>
      </c>
      <c r="I240" s="7">
        <v>450000000</v>
      </c>
      <c r="J240" t="s">
        <v>627</v>
      </c>
      <c r="K240" t="str" cm="1">
        <f t="array" ref="K240:M240">_xlfn.TEXTSPLIT(Q4_Table[[#This Row],[Select Investors]],",",,FALSE)</f>
        <v>Andreessen Horowitz</v>
      </c>
      <c r="L240" t="str">
        <v xml:space="preserve"> Thrive Capital</v>
      </c>
      <c r="M240" t="str">
        <v xml:space="preserve"> Sound Ventures</v>
      </c>
      <c r="P240" t="s">
        <v>3500</v>
      </c>
      <c r="Q240" t="str">
        <v>Andreessen Horowitz</v>
      </c>
    </row>
    <row r="241" spans="1:17" x14ac:dyDescent="0.2">
      <c r="A241" t="s">
        <v>628</v>
      </c>
      <c r="B241" s="2">
        <v>4000000000</v>
      </c>
      <c r="C241" s="1">
        <v>44210</v>
      </c>
      <c r="D241" t="s">
        <v>36</v>
      </c>
      <c r="E241" t="s">
        <v>516</v>
      </c>
      <c r="F241" t="s">
        <v>19</v>
      </c>
      <c r="G241" t="s">
        <v>20</v>
      </c>
      <c r="H241" s="3">
        <v>2011</v>
      </c>
      <c r="I241" s="7">
        <v>1000000</v>
      </c>
      <c r="J241" t="s">
        <v>629</v>
      </c>
      <c r="K241" t="str" cm="1">
        <f t="array" ref="K241:M241">_xlfn.TEXTSPLIT(Q4_Table[[#This Row],[Select Investors]],",",,FALSE)</f>
        <v>Sequoia Capital</v>
      </c>
      <c r="L241" t="str">
        <v xml:space="preserve"> Bessemer Venture Partners</v>
      </c>
      <c r="M241" t="str">
        <v xml:space="preserve"> Threshold Ventures</v>
      </c>
      <c r="P241" t="s">
        <v>571</v>
      </c>
      <c r="Q241" t="str">
        <v>Sequoia Capital</v>
      </c>
    </row>
    <row r="242" spans="1:17" x14ac:dyDescent="0.2">
      <c r="A242" t="s">
        <v>662</v>
      </c>
      <c r="B242" s="2">
        <v>3000000000</v>
      </c>
      <c r="C242" s="1">
        <v>44629</v>
      </c>
      <c r="D242" t="s">
        <v>17</v>
      </c>
      <c r="E242" t="s">
        <v>101</v>
      </c>
      <c r="F242" t="s">
        <v>19</v>
      </c>
      <c r="G242" t="s">
        <v>20</v>
      </c>
      <c r="H242" s="3">
        <v>2012</v>
      </c>
      <c r="I242" s="7">
        <v>225000000</v>
      </c>
      <c r="J242" t="s">
        <v>663</v>
      </c>
      <c r="K242" t="str" cm="1">
        <f t="array" ref="K242:L242">_xlfn.TEXTSPLIT(Q4_Table[[#This Row],[Select Investors]],",",,FALSE)</f>
        <v>Stripes Group</v>
      </c>
      <c r="L242" t="str">
        <v xml:space="preserve"> Neuberger Berman</v>
      </c>
      <c r="P242" t="s">
        <v>3884</v>
      </c>
      <c r="Q242" t="str">
        <v>Stripes Group</v>
      </c>
    </row>
    <row r="243" spans="1:17" x14ac:dyDescent="0.2">
      <c r="A243" t="s">
        <v>664</v>
      </c>
      <c r="B243" s="2">
        <v>3000000000</v>
      </c>
      <c r="C243" s="1">
        <v>43726</v>
      </c>
      <c r="D243" t="s">
        <v>201</v>
      </c>
      <c r="E243" t="s">
        <v>665</v>
      </c>
      <c r="F243" t="s">
        <v>666</v>
      </c>
      <c r="G243" t="s">
        <v>33</v>
      </c>
      <c r="H243" s="3">
        <v>2003</v>
      </c>
      <c r="I243" s="7">
        <v>408000000</v>
      </c>
      <c r="J243" t="s">
        <v>667</v>
      </c>
      <c r="K243" t="str" cm="1">
        <f t="array" ref="K243:M243">_xlfn.TEXTSPLIT(Q4_Table[[#This Row],[Select Investors]],",",,FALSE)</f>
        <v>Goldman Sachs</v>
      </c>
      <c r="L243" t="str">
        <v xml:space="preserve"> VebVentures</v>
      </c>
      <c r="M243" t="str">
        <v xml:space="preserve"> Insight Partners</v>
      </c>
      <c r="P243" t="s">
        <v>1724</v>
      </c>
      <c r="Q243" t="str">
        <v>Goldman Sachs</v>
      </c>
    </row>
    <row r="244" spans="1:17" x14ac:dyDescent="0.2">
      <c r="A244" t="s">
        <v>822</v>
      </c>
      <c r="B244" s="2">
        <v>3000000000</v>
      </c>
      <c r="C244" s="1">
        <v>44307</v>
      </c>
      <c r="D244" t="s">
        <v>36</v>
      </c>
      <c r="E244" t="s">
        <v>246</v>
      </c>
      <c r="F244" t="s">
        <v>19</v>
      </c>
      <c r="G244" t="s">
        <v>20</v>
      </c>
      <c r="H244" s="3">
        <v>2003</v>
      </c>
      <c r="I244" s="7">
        <v>360000000</v>
      </c>
      <c r="J244" t="s">
        <v>823</v>
      </c>
      <c r="K244" t="str" cm="1">
        <f t="array" ref="K244:M244">_xlfn.TEXTSPLIT(Q4_Table[[#This Row],[Select Investors]],",",,FALSE)</f>
        <v>Silversmith Capital Partners</v>
      </c>
      <c r="L244" t="str">
        <v xml:space="preserve"> Susquehanna Growth Equity</v>
      </c>
      <c r="M244" t="str">
        <v xml:space="preserve"> Tiger Global Management</v>
      </c>
      <c r="P244" t="s">
        <v>3861</v>
      </c>
      <c r="Q244" t="str">
        <v>Silversmith Capital Partners</v>
      </c>
    </row>
    <row r="245" spans="1:17" x14ac:dyDescent="0.2">
      <c r="A245" t="s">
        <v>824</v>
      </c>
      <c r="B245" s="2">
        <v>3000000000</v>
      </c>
      <c r="C245" s="1">
        <v>42493</v>
      </c>
      <c r="D245" t="s">
        <v>68</v>
      </c>
      <c r="E245" t="s">
        <v>163</v>
      </c>
      <c r="F245" t="s">
        <v>19</v>
      </c>
      <c r="G245" t="s">
        <v>20</v>
      </c>
      <c r="H245" s="3">
        <v>2007</v>
      </c>
      <c r="I245" s="7">
        <v>500000000</v>
      </c>
      <c r="J245" t="s">
        <v>825</v>
      </c>
      <c r="K245" t="str" cm="1">
        <f t="array" ref="K245">_xlfn.TEXTSPLIT(Q4_Table[[#This Row],[Select Investors]],",",,FALSE)</f>
        <v>Iconiq Capital</v>
      </c>
      <c r="P245" t="s">
        <v>825</v>
      </c>
      <c r="Q245" t="str">
        <v>Iconiq Capital</v>
      </c>
    </row>
    <row r="246" spans="1:17" x14ac:dyDescent="0.2">
      <c r="A246" t="s">
        <v>826</v>
      </c>
      <c r="B246" s="2">
        <v>3000000000</v>
      </c>
      <c r="C246" s="1">
        <v>44368</v>
      </c>
      <c r="D246" t="s">
        <v>27</v>
      </c>
      <c r="F246" t="s">
        <v>177</v>
      </c>
      <c r="G246" t="s">
        <v>14</v>
      </c>
      <c r="H246" s="3">
        <v>2015</v>
      </c>
      <c r="I246" s="7">
        <v>328000000</v>
      </c>
      <c r="J246" t="s">
        <v>827</v>
      </c>
      <c r="K246" t="str" cm="1">
        <f t="array" ref="K246:M246">_xlfn.TEXTSPLIT(Q4_Table[[#This Row],[Select Investors]],",",,FALSE)</f>
        <v>Tiger Global Management</v>
      </c>
      <c r="L246" t="str">
        <v xml:space="preserve"> Tiger Brokers</v>
      </c>
      <c r="M246" t="str">
        <v xml:space="preserve"> DCM Ventures</v>
      </c>
      <c r="P246" t="s">
        <v>50</v>
      </c>
      <c r="Q246" t="str">
        <v>Tiger Global Management</v>
      </c>
    </row>
    <row r="247" spans="1:17" x14ac:dyDescent="0.2">
      <c r="A247" t="s">
        <v>828</v>
      </c>
      <c r="B247" s="2">
        <v>3000000000</v>
      </c>
      <c r="C247" s="1">
        <v>44545</v>
      </c>
      <c r="D247" t="s">
        <v>27</v>
      </c>
      <c r="E247" t="s">
        <v>28</v>
      </c>
      <c r="F247" t="s">
        <v>19</v>
      </c>
      <c r="G247" t="s">
        <v>20</v>
      </c>
      <c r="H247" s="3">
        <v>2017</v>
      </c>
      <c r="I247" s="7">
        <v>487000000</v>
      </c>
      <c r="J247" t="s">
        <v>829</v>
      </c>
      <c r="K247" t="str" cm="1">
        <f t="array" ref="K247:M247">_xlfn.TEXTSPLIT(Q4_Table[[#This Row],[Select Investors]],",",,FALSE)</f>
        <v>Andreessen Horowitz</v>
      </c>
      <c r="L247" t="str">
        <v xml:space="preserve"> Blockchain Capital</v>
      </c>
      <c r="M247" t="str">
        <v xml:space="preserve"> Lux Capital</v>
      </c>
      <c r="P247" t="s">
        <v>3500</v>
      </c>
      <c r="Q247" t="str">
        <v>Andreessen Horowitz</v>
      </c>
    </row>
    <row r="248" spans="1:17" x14ac:dyDescent="0.2">
      <c r="A248" t="s">
        <v>773</v>
      </c>
      <c r="B248" s="2">
        <v>3000000000</v>
      </c>
      <c r="C248" s="1">
        <v>43956</v>
      </c>
      <c r="D248" t="s">
        <v>68</v>
      </c>
      <c r="E248" t="s">
        <v>774</v>
      </c>
      <c r="F248" t="s">
        <v>230</v>
      </c>
      <c r="G248" t="s">
        <v>20</v>
      </c>
      <c r="H248" s="3">
        <v>2015</v>
      </c>
      <c r="I248" s="7">
        <v>483000000</v>
      </c>
      <c r="J248" t="s">
        <v>775</v>
      </c>
      <c r="K248" t="str" cm="1">
        <f t="array" ref="K248:M248">_xlfn.TEXTSPLIT(Q4_Table[[#This Row],[Select Investors]],",",,FALSE)</f>
        <v>Artiman Ventures</v>
      </c>
      <c r="L248" t="str">
        <v xml:space="preserve"> Plug and Play Ventures</v>
      </c>
      <c r="M248" t="str">
        <v xml:space="preserve"> Anthos Capital</v>
      </c>
      <c r="P248" t="s">
        <v>3506</v>
      </c>
      <c r="Q248" t="str">
        <v>Artiman Ventures</v>
      </c>
    </row>
    <row r="249" spans="1:17" x14ac:dyDescent="0.2">
      <c r="A249" t="s">
        <v>668</v>
      </c>
      <c r="B249" s="2">
        <v>3000000000</v>
      </c>
      <c r="C249" s="1">
        <v>44356</v>
      </c>
      <c r="D249" t="s">
        <v>201</v>
      </c>
      <c r="E249" t="s">
        <v>669</v>
      </c>
      <c r="F249" t="s">
        <v>19</v>
      </c>
      <c r="G249" t="s">
        <v>20</v>
      </c>
      <c r="H249" s="3">
        <v>2019</v>
      </c>
      <c r="I249" s="7">
        <v>500000000</v>
      </c>
      <c r="J249" t="s">
        <v>670</v>
      </c>
      <c r="K249" t="str" cm="1">
        <f t="array" ref="K249:L249">_xlfn.TEXTSPLIT(Q4_Table[[#This Row],[Select Investors]],",",,FALSE)</f>
        <v>Warburg Pincus</v>
      </c>
      <c r="L249" t="str">
        <v xml:space="preserve"> General Catalyst</v>
      </c>
      <c r="P249" t="s">
        <v>3948</v>
      </c>
      <c r="Q249" t="str">
        <v>Warburg Pincus</v>
      </c>
    </row>
    <row r="250" spans="1:17" x14ac:dyDescent="0.2">
      <c r="A250" t="s">
        <v>646</v>
      </c>
      <c r="B250" s="2">
        <v>3000000000</v>
      </c>
      <c r="C250" s="1">
        <v>41421</v>
      </c>
      <c r="D250" t="s">
        <v>36</v>
      </c>
      <c r="E250" t="s">
        <v>28</v>
      </c>
      <c r="F250" t="s">
        <v>19</v>
      </c>
      <c r="G250" t="s">
        <v>20</v>
      </c>
      <c r="H250" s="3">
        <v>2005</v>
      </c>
      <c r="I250" s="7">
        <v>859000000</v>
      </c>
      <c r="J250" t="s">
        <v>647</v>
      </c>
      <c r="K250" t="str" cm="1">
        <f t="array" ref="K250:M250">_xlfn.TEXTSPLIT(Q4_Table[[#This Row],[Select Investors]],",",,FALSE)</f>
        <v>Insight Venture Partners</v>
      </c>
      <c r="L250" t="str">
        <v xml:space="preserve"> Lowercase Capital</v>
      </c>
      <c r="M250" t="str">
        <v xml:space="preserve"> Polaris Partners</v>
      </c>
      <c r="P250" t="s">
        <v>3693</v>
      </c>
      <c r="Q250" t="str">
        <v>Insight Venture Partners</v>
      </c>
    </row>
    <row r="251" spans="1:17" x14ac:dyDescent="0.2">
      <c r="A251" t="s">
        <v>712</v>
      </c>
      <c r="B251" s="2">
        <v>3000000000</v>
      </c>
      <c r="C251" s="1">
        <v>44256</v>
      </c>
      <c r="D251" t="s">
        <v>201</v>
      </c>
      <c r="E251" t="s">
        <v>101</v>
      </c>
      <c r="F251" t="s">
        <v>19</v>
      </c>
      <c r="G251" t="s">
        <v>20</v>
      </c>
      <c r="H251" s="3">
        <v>2017</v>
      </c>
      <c r="I251" s="7">
        <v>395000000</v>
      </c>
      <c r="J251" t="s">
        <v>713</v>
      </c>
      <c r="K251" t="str" cm="1">
        <f t="array" ref="K251:M251">_xlfn.TEXTSPLIT(Q4_Table[[#This Row],[Select Investors]],",",,FALSE)</f>
        <v>Vertex Ventures Israel</v>
      </c>
      <c r="L251" t="str">
        <v xml:space="preserve"> Bessemer Venture Partners</v>
      </c>
      <c r="M251" t="str">
        <v xml:space="preserve"> Emerge</v>
      </c>
      <c r="P251" t="s">
        <v>3933</v>
      </c>
      <c r="Q251" t="str">
        <v>Vertex Ventures Israel</v>
      </c>
    </row>
    <row r="252" spans="1:17" x14ac:dyDescent="0.2">
      <c r="A252" t="s">
        <v>796</v>
      </c>
      <c r="B252" s="2">
        <v>3000000000</v>
      </c>
      <c r="C252" s="1">
        <v>44407</v>
      </c>
      <c r="D252" t="s">
        <v>27</v>
      </c>
      <c r="E252" t="s">
        <v>797</v>
      </c>
      <c r="F252" t="s">
        <v>70</v>
      </c>
      <c r="G252" t="s">
        <v>14</v>
      </c>
      <c r="H252" s="3">
        <v>2018</v>
      </c>
      <c r="I252" s="7">
        <v>600000000</v>
      </c>
      <c r="J252" t="s">
        <v>798</v>
      </c>
      <c r="K252" t="str" cm="1">
        <f t="array" ref="K252:M252">_xlfn.TEXTSPLIT(Q4_Table[[#This Row],[Select Investors]],",",,FALSE)</f>
        <v>Insight Partners</v>
      </c>
      <c r="L252" t="str">
        <v xml:space="preserve"> Sequoia Capital India</v>
      </c>
      <c r="M252" t="str">
        <v xml:space="preserve"> BEENEXT</v>
      </c>
      <c r="P252" t="s">
        <v>425</v>
      </c>
      <c r="Q252" t="str">
        <v>Insight Partners</v>
      </c>
    </row>
    <row r="253" spans="1:17" x14ac:dyDescent="0.2">
      <c r="A253" t="s">
        <v>760</v>
      </c>
      <c r="B253" s="2">
        <v>3000000000</v>
      </c>
      <c r="C253" s="1">
        <v>44460</v>
      </c>
      <c r="D253" t="s">
        <v>27</v>
      </c>
      <c r="E253" t="s">
        <v>293</v>
      </c>
      <c r="F253" t="s">
        <v>19</v>
      </c>
      <c r="G253" t="s">
        <v>20</v>
      </c>
      <c r="H253" s="3">
        <v>2016</v>
      </c>
      <c r="I253" s="7">
        <v>398000000</v>
      </c>
      <c r="J253" t="s">
        <v>761</v>
      </c>
      <c r="K253" t="str" cm="1">
        <f t="array" ref="K253:M253">_xlfn.TEXTSPLIT(Q4_Table[[#This Row],[Select Investors]],",",,FALSE)</f>
        <v>BOLDstart Ventures</v>
      </c>
      <c r="L253" t="str">
        <v xml:space="preserve"> Lerer Hippeau</v>
      </c>
      <c r="M253" t="str">
        <v xml:space="preserve"> Kenetic Capital</v>
      </c>
      <c r="P253" t="s">
        <v>3542</v>
      </c>
      <c r="Q253" t="str">
        <v>BOLDstart Ventures</v>
      </c>
    </row>
    <row r="254" spans="1:17" x14ac:dyDescent="0.2">
      <c r="A254" t="s">
        <v>830</v>
      </c>
      <c r="B254" s="2">
        <v>3000000000</v>
      </c>
      <c r="C254" s="1">
        <v>44266</v>
      </c>
      <c r="D254" t="s">
        <v>27</v>
      </c>
      <c r="E254" t="s">
        <v>831</v>
      </c>
      <c r="F254" t="s">
        <v>19</v>
      </c>
      <c r="G254" t="s">
        <v>20</v>
      </c>
      <c r="H254" s="3">
        <v>2017</v>
      </c>
      <c r="I254" s="7">
        <v>1000000000</v>
      </c>
      <c r="J254" t="s">
        <v>832</v>
      </c>
      <c r="K254" t="str" cm="1">
        <f t="array" ref="K254:M254">_xlfn.TEXTSPLIT(Q4_Table[[#This Row],[Select Investors]],",",,FALSE)</f>
        <v>ConsenSys Ventures</v>
      </c>
      <c r="L254" t="str">
        <v xml:space="preserve"> Valar Ventures</v>
      </c>
      <c r="M254" t="str">
        <v xml:space="preserve"> PUC</v>
      </c>
      <c r="P254" t="s">
        <v>3578</v>
      </c>
      <c r="Q254" t="str">
        <v>ConsenSys Ventures</v>
      </c>
    </row>
    <row r="255" spans="1:17" x14ac:dyDescent="0.2">
      <c r="A255" t="s">
        <v>776</v>
      </c>
      <c r="B255" s="2">
        <v>3000000000</v>
      </c>
      <c r="C255" s="1">
        <v>44432</v>
      </c>
      <c r="D255" t="s">
        <v>27</v>
      </c>
      <c r="E255" t="s">
        <v>229</v>
      </c>
      <c r="F255" t="s">
        <v>230</v>
      </c>
      <c r="G255" t="s">
        <v>20</v>
      </c>
      <c r="H255" s="3">
        <v>2014</v>
      </c>
      <c r="I255" s="7">
        <v>299000000</v>
      </c>
      <c r="J255" t="s">
        <v>777</v>
      </c>
      <c r="K255" t="str" cm="1">
        <f t="array" ref="K255:M255">_xlfn.TEXTSPLIT(Q4_Table[[#This Row],[Select Investors]],",",,FALSE)</f>
        <v>AME Cloud Ventures</v>
      </c>
      <c r="L255" t="str">
        <v xml:space="preserve"> Future Perfect Ventures</v>
      </c>
      <c r="M255" t="str">
        <v xml:space="preserve"> Blockchain Capital</v>
      </c>
      <c r="P255" t="s">
        <v>3495</v>
      </c>
      <c r="Q255" t="str">
        <v>AME Cloud Ventures</v>
      </c>
    </row>
    <row r="256" spans="1:17" x14ac:dyDescent="0.2">
      <c r="A256" t="s">
        <v>671</v>
      </c>
      <c r="B256" s="2">
        <v>3000000000</v>
      </c>
      <c r="C256" s="1">
        <v>43210</v>
      </c>
      <c r="D256" t="s">
        <v>133</v>
      </c>
      <c r="E256" t="s">
        <v>672</v>
      </c>
      <c r="F256" t="s">
        <v>13</v>
      </c>
      <c r="G256" t="s">
        <v>14</v>
      </c>
      <c r="H256" s="3">
        <v>2016</v>
      </c>
      <c r="I256" s="7">
        <v>1000000000</v>
      </c>
      <c r="J256" t="s">
        <v>673</v>
      </c>
      <c r="K256" t="str" cm="1">
        <f t="array" ref="K256:M256">_xlfn.TEXTSPLIT(Q4_Table[[#This Row],[Select Investors]],",",,FALSE)</f>
        <v>FAW Group</v>
      </c>
      <c r="L256" t="str">
        <v xml:space="preserve"> Tencent Holdings</v>
      </c>
      <c r="M256" t="str">
        <v xml:space="preserve"> Tus Holdings</v>
      </c>
      <c r="P256" t="s">
        <v>3631</v>
      </c>
      <c r="Q256" t="str">
        <v>FAW Group</v>
      </c>
    </row>
    <row r="257" spans="1:17" x14ac:dyDescent="0.2">
      <c r="A257" t="s">
        <v>833</v>
      </c>
      <c r="B257" s="2">
        <v>3000000000</v>
      </c>
      <c r="C257" s="1">
        <v>44222</v>
      </c>
      <c r="D257" t="s">
        <v>36</v>
      </c>
      <c r="E257" t="s">
        <v>424</v>
      </c>
      <c r="F257" t="s">
        <v>19</v>
      </c>
      <c r="G257" t="s">
        <v>20</v>
      </c>
      <c r="H257" s="3">
        <v>2013</v>
      </c>
      <c r="I257" s="7">
        <v>351000000</v>
      </c>
      <c r="J257" t="s">
        <v>834</v>
      </c>
      <c r="K257" t="str" cm="1">
        <f t="array" ref="K257:L257">_xlfn.TEXTSPLIT(Q4_Table[[#This Row],[Select Investors]],",",,FALSE)</f>
        <v>ICONIQ Capital</v>
      </c>
      <c r="L257" t="str">
        <v xml:space="preserve"> OpenView Venture Partners</v>
      </c>
      <c r="P257" t="s">
        <v>3970</v>
      </c>
      <c r="Q257" t="str">
        <v>ICONIQ Capital</v>
      </c>
    </row>
    <row r="258" spans="1:17" x14ac:dyDescent="0.2">
      <c r="A258" t="s">
        <v>835</v>
      </c>
      <c r="B258" s="2">
        <v>3000000000</v>
      </c>
      <c r="C258" s="1">
        <v>44398</v>
      </c>
      <c r="D258" t="s">
        <v>97</v>
      </c>
      <c r="E258" t="s">
        <v>28</v>
      </c>
      <c r="F258" t="s">
        <v>19</v>
      </c>
      <c r="G258" t="s">
        <v>20</v>
      </c>
      <c r="H258" s="3">
        <v>2015</v>
      </c>
      <c r="I258" s="7">
        <v>523000000</v>
      </c>
      <c r="J258" t="s">
        <v>836</v>
      </c>
      <c r="K258" t="str" cm="1">
        <f t="array" ref="K258:M258">_xlfn.TEXTSPLIT(Q4_Table[[#This Row],[Select Investors]],",",,FALSE)</f>
        <v>Brookfield Asset Management</v>
      </c>
      <c r="L258" t="str">
        <v xml:space="preserve"> Blackstone</v>
      </c>
      <c r="M258" t="str">
        <v xml:space="preserve"> Data Collective</v>
      </c>
      <c r="P258" t="s">
        <v>3550</v>
      </c>
      <c r="Q258" t="str">
        <v>Brookfield Asset Management</v>
      </c>
    </row>
    <row r="259" spans="1:17" x14ac:dyDescent="0.2">
      <c r="A259" t="s">
        <v>739</v>
      </c>
      <c r="B259" s="2">
        <v>3000000000</v>
      </c>
      <c r="C259" s="1">
        <v>44159</v>
      </c>
      <c r="D259" t="s">
        <v>23</v>
      </c>
      <c r="E259" t="s">
        <v>442</v>
      </c>
      <c r="F259" t="s">
        <v>70</v>
      </c>
      <c r="G259" t="s">
        <v>14</v>
      </c>
      <c r="H259" s="3">
        <v>2015</v>
      </c>
      <c r="I259" s="7">
        <v>1000000000</v>
      </c>
      <c r="J259" t="s">
        <v>740</v>
      </c>
      <c r="K259" t="str" cm="1">
        <f t="array" ref="K259:M259">_xlfn.TEXTSPLIT(Q4_Table[[#This Row],[Select Investors]],",",,FALSE)</f>
        <v>Moore Strategic Ventures</v>
      </c>
      <c r="L259" t="str">
        <v xml:space="preserve"> DST Global</v>
      </c>
      <c r="M259" t="str">
        <v xml:space="preserve"> Sequoia Capital India</v>
      </c>
      <c r="P259" t="s">
        <v>3759</v>
      </c>
      <c r="Q259" t="str">
        <v>Moore Strategic Ventures</v>
      </c>
    </row>
    <row r="260" spans="1:17" x14ac:dyDescent="0.2">
      <c r="A260" t="s">
        <v>674</v>
      </c>
      <c r="B260" s="2">
        <v>3000000000</v>
      </c>
      <c r="C260" s="1">
        <v>44152</v>
      </c>
      <c r="D260" t="s">
        <v>201</v>
      </c>
      <c r="E260" t="s">
        <v>356</v>
      </c>
      <c r="F260" t="s">
        <v>357</v>
      </c>
      <c r="G260" t="s">
        <v>14</v>
      </c>
      <c r="H260" s="3">
        <v>2015</v>
      </c>
      <c r="I260" s="7">
        <v>532000000</v>
      </c>
      <c r="J260" t="s">
        <v>675</v>
      </c>
      <c r="K260" t="str" cm="1">
        <f t="array" ref="K260:M260">_xlfn.TEXTSPLIT(Q4_Table[[#This Row],[Select Investors]],",",,FALSE)</f>
        <v>Aspect Ventures</v>
      </c>
      <c r="L260" t="str">
        <v xml:space="preserve"> SingTel Innov8</v>
      </c>
      <c r="M260" t="str">
        <v xml:space="preserve"> Greylock Partners</v>
      </c>
      <c r="P260" t="s">
        <v>3507</v>
      </c>
      <c r="Q260" t="str">
        <v>Aspect Ventures</v>
      </c>
    </row>
    <row r="261" spans="1:17" x14ac:dyDescent="0.2">
      <c r="A261" t="s">
        <v>778</v>
      </c>
      <c r="B261" s="2">
        <v>3000000000</v>
      </c>
      <c r="C261" s="1">
        <v>44264</v>
      </c>
      <c r="D261" t="s">
        <v>27</v>
      </c>
      <c r="E261" t="s">
        <v>101</v>
      </c>
      <c r="F261" t="s">
        <v>19</v>
      </c>
      <c r="G261" t="s">
        <v>20</v>
      </c>
      <c r="H261" s="3">
        <v>2016</v>
      </c>
      <c r="I261" s="7">
        <v>326000000</v>
      </c>
      <c r="J261" t="s">
        <v>779</v>
      </c>
      <c r="K261" t="str" cm="1">
        <f t="array" ref="K261:M261">_xlfn.TEXTSPLIT(Q4_Table[[#This Row],[Select Investors]],",",,FALSE)</f>
        <v>Thrive Capital</v>
      </c>
      <c r="L261" t="str">
        <v xml:space="preserve"> Founders Fund</v>
      </c>
      <c r="M261" t="str">
        <v xml:space="preserve"> Cocnord Health Partners</v>
      </c>
      <c r="P261" t="s">
        <v>3903</v>
      </c>
      <c r="Q261" t="str">
        <v>Thrive Capital</v>
      </c>
    </row>
    <row r="262" spans="1:17" x14ac:dyDescent="0.2">
      <c r="A262" t="s">
        <v>837</v>
      </c>
      <c r="B262" s="2">
        <v>3000000000</v>
      </c>
      <c r="C262" s="1">
        <v>43235</v>
      </c>
      <c r="D262" t="s">
        <v>27</v>
      </c>
      <c r="E262" t="s">
        <v>160</v>
      </c>
      <c r="F262" t="s">
        <v>19</v>
      </c>
      <c r="G262" t="s">
        <v>20</v>
      </c>
      <c r="H262" s="3">
        <v>2013</v>
      </c>
      <c r="I262" s="7">
        <v>711000000</v>
      </c>
      <c r="J262" t="s">
        <v>838</v>
      </c>
      <c r="K262" t="str" cm="1">
        <f t="array" ref="K262:M262">_xlfn.TEXTSPLIT(Q4_Table[[#This Row],[Select Investors]],",",,FALSE)</f>
        <v>General Catalyst</v>
      </c>
      <c r="L262" t="str">
        <v xml:space="preserve"> Digital Currency Group</v>
      </c>
      <c r="M262" t="str">
        <v xml:space="preserve"> Accel</v>
      </c>
      <c r="P262" t="s">
        <v>2949</v>
      </c>
      <c r="Q262" t="str">
        <v>General Catalyst</v>
      </c>
    </row>
    <row r="263" spans="1:17" x14ac:dyDescent="0.2">
      <c r="A263" t="s">
        <v>714</v>
      </c>
      <c r="B263" s="2">
        <v>3000000000</v>
      </c>
      <c r="C263" s="1">
        <v>44258</v>
      </c>
      <c r="D263" t="s">
        <v>36</v>
      </c>
      <c r="E263" t="s">
        <v>516</v>
      </c>
      <c r="F263" t="s">
        <v>19</v>
      </c>
      <c r="G263" t="s">
        <v>20</v>
      </c>
      <c r="H263" s="3">
        <v>2012</v>
      </c>
      <c r="I263" s="7">
        <v>496000000</v>
      </c>
      <c r="J263" t="s">
        <v>715</v>
      </c>
      <c r="K263" t="str" cm="1">
        <f t="array" ref="K263:M263">_xlfn.TEXTSPLIT(Q4_Table[[#This Row],[Select Investors]],",",,FALSE)</f>
        <v>Sequoia Capital</v>
      </c>
      <c r="L263" t="str">
        <v xml:space="preserve"> Bain Capital Ventures</v>
      </c>
      <c r="M263" t="str">
        <v xml:space="preserve"> enaya Capital</v>
      </c>
      <c r="P263" t="s">
        <v>571</v>
      </c>
      <c r="Q263" t="str">
        <v>Sequoia Capital</v>
      </c>
    </row>
    <row r="264" spans="1:17" x14ac:dyDescent="0.2">
      <c r="A264" t="s">
        <v>839</v>
      </c>
      <c r="B264" s="2">
        <v>3000000000</v>
      </c>
      <c r="C264" s="1">
        <v>43725</v>
      </c>
      <c r="D264" t="s">
        <v>97</v>
      </c>
      <c r="E264" t="s">
        <v>840</v>
      </c>
      <c r="F264" t="s">
        <v>43</v>
      </c>
      <c r="G264" t="s">
        <v>33</v>
      </c>
      <c r="H264" s="3">
        <v>2014</v>
      </c>
      <c r="I264" s="7">
        <v>975000000</v>
      </c>
      <c r="J264" t="s">
        <v>841</v>
      </c>
      <c r="K264" t="str" cm="1">
        <f t="array" ref="K264:M264">_xlfn.TEXTSPLIT(Q4_Table[[#This Row],[Select Investors]],",",,FALSE)</f>
        <v>Cambridge Innovation Capital</v>
      </c>
      <c r="L264" t="str">
        <v xml:space="preserve"> LGT Capital Partners</v>
      </c>
      <c r="M264" t="str">
        <v xml:space="preserve"> Escala Capital</v>
      </c>
      <c r="P264" t="s">
        <v>3554</v>
      </c>
      <c r="Q264" t="str">
        <v>Cambridge Innovation Capital</v>
      </c>
    </row>
    <row r="265" spans="1:17" x14ac:dyDescent="0.2">
      <c r="A265" t="s">
        <v>658</v>
      </c>
      <c r="B265" s="2">
        <v>3000000000</v>
      </c>
      <c r="C265" s="1">
        <v>43262</v>
      </c>
      <c r="D265" t="s">
        <v>52</v>
      </c>
      <c r="E265" t="s">
        <v>233</v>
      </c>
      <c r="F265" t="s">
        <v>19</v>
      </c>
      <c r="G265" t="s">
        <v>20</v>
      </c>
      <c r="H265" s="3">
        <v>2013</v>
      </c>
      <c r="I265" s="7">
        <v>660000000</v>
      </c>
      <c r="J265" t="s">
        <v>659</v>
      </c>
      <c r="K265" t="str" cm="1">
        <f t="array" ref="K265:M265">_xlfn.TEXTSPLIT(Q4_Table[[#This Row],[Select Investors]],",",,FALSE)</f>
        <v>SoftBank Group</v>
      </c>
      <c r="L265" t="str">
        <v xml:space="preserve"> Sequoia Capital</v>
      </c>
      <c r="M265" t="str">
        <v xml:space="preserve"> Wing Venture Capital</v>
      </c>
      <c r="P265" t="s">
        <v>905</v>
      </c>
      <c r="Q265" t="str">
        <v>SoftBank Group</v>
      </c>
    </row>
    <row r="266" spans="1:17" x14ac:dyDescent="0.2">
      <c r="A266" t="s">
        <v>842</v>
      </c>
      <c r="B266" s="2">
        <v>3000000000</v>
      </c>
      <c r="C266" s="1">
        <v>44405</v>
      </c>
      <c r="D266" t="s">
        <v>36</v>
      </c>
      <c r="E266" t="s">
        <v>208</v>
      </c>
      <c r="F266" t="s">
        <v>149</v>
      </c>
      <c r="G266" t="s">
        <v>33</v>
      </c>
      <c r="H266" s="3">
        <v>2013</v>
      </c>
      <c r="I266" s="7">
        <v>333000000</v>
      </c>
      <c r="J266" t="s">
        <v>843</v>
      </c>
      <c r="K266" t="str" cm="1">
        <f t="array" ref="K266:M266">_xlfn.TEXTSPLIT(Q4_Table[[#This Row],[Select Investors]],",",,FALSE)</f>
        <v>Balderton Capital</v>
      </c>
      <c r="L266" t="str">
        <v xml:space="preserve"> General Catalyst</v>
      </c>
      <c r="M266" t="str">
        <v xml:space="preserve"> Tiger Global Management</v>
      </c>
      <c r="P266" t="s">
        <v>3520</v>
      </c>
      <c r="Q266" t="str">
        <v>Balderton Capital</v>
      </c>
    </row>
    <row r="267" spans="1:17" x14ac:dyDescent="0.2">
      <c r="A267" t="s">
        <v>780</v>
      </c>
      <c r="B267" s="2">
        <v>3000000000</v>
      </c>
      <c r="C267" s="1">
        <v>44341</v>
      </c>
      <c r="D267" t="s">
        <v>36</v>
      </c>
      <c r="E267" t="s">
        <v>315</v>
      </c>
      <c r="F267" t="s">
        <v>316</v>
      </c>
      <c r="G267" t="s">
        <v>33</v>
      </c>
      <c r="H267" s="3">
        <v>2012</v>
      </c>
      <c r="I267" s="7">
        <v>812000000</v>
      </c>
      <c r="J267" t="s">
        <v>781</v>
      </c>
      <c r="K267" t="str" cm="1">
        <f t="array" ref="K267:M267">_xlfn.TEXTSPLIT(Q4_Table[[#This Row],[Select Investors]],",",,FALSE)</f>
        <v>Highland Europe</v>
      </c>
      <c r="L267" t="str">
        <v xml:space="preserve"> Eurazeo</v>
      </c>
      <c r="M267" t="str">
        <v xml:space="preserve"> Canaan Partners</v>
      </c>
      <c r="P267" t="s">
        <v>3673</v>
      </c>
      <c r="Q267" t="str">
        <v>Highland Europe</v>
      </c>
    </row>
    <row r="268" spans="1:17" x14ac:dyDescent="0.2">
      <c r="A268" t="s">
        <v>762</v>
      </c>
      <c r="B268" s="2">
        <v>3000000000</v>
      </c>
      <c r="C268" s="1">
        <v>43364</v>
      </c>
      <c r="D268" t="s">
        <v>46</v>
      </c>
      <c r="E268" t="s">
        <v>497</v>
      </c>
      <c r="F268" t="s">
        <v>19</v>
      </c>
      <c r="G268" t="s">
        <v>20</v>
      </c>
      <c r="H268" s="3">
        <v>2015</v>
      </c>
      <c r="I268" s="7">
        <v>666000000</v>
      </c>
      <c r="J268" t="s">
        <v>763</v>
      </c>
      <c r="K268" t="str" cm="1">
        <f t="array" ref="K268:M268">_xlfn.TEXTSPLIT(Q4_Table[[#This Row],[Select Investors]],",",,FALSE)</f>
        <v>Greylock Partners</v>
      </c>
      <c r="L268" t="str">
        <v xml:space="preserve"> capitalG</v>
      </c>
      <c r="M268" t="str">
        <v xml:space="preserve"> Y Combinator</v>
      </c>
      <c r="P268" t="s">
        <v>3665</v>
      </c>
      <c r="Q268" t="str">
        <v>Greylock Partners</v>
      </c>
    </row>
    <row r="269" spans="1:17" x14ac:dyDescent="0.2">
      <c r="A269" t="s">
        <v>844</v>
      </c>
      <c r="B269" s="2">
        <v>3000000000</v>
      </c>
      <c r="C269" s="1">
        <v>44603</v>
      </c>
      <c r="D269" t="s">
        <v>27</v>
      </c>
      <c r="E269" t="s">
        <v>845</v>
      </c>
      <c r="F269" t="s">
        <v>19</v>
      </c>
      <c r="G269" t="s">
        <v>20</v>
      </c>
      <c r="H269" s="3">
        <v>2008</v>
      </c>
      <c r="I269" s="7">
        <v>775000000</v>
      </c>
      <c r="J269" t="s">
        <v>846</v>
      </c>
      <c r="K269" t="str" cm="1">
        <f t="array" ref="K269:M269">_xlfn.TEXTSPLIT(Q4_Table[[#This Row],[Select Investors]],",",,FALSE)</f>
        <v>Battery Ventures</v>
      </c>
      <c r="L269" t="str">
        <v xml:space="preserve"> Andreessen Horowitz</v>
      </c>
      <c r="M269" t="str">
        <v xml:space="preserve"> Ribbit Capital</v>
      </c>
      <c r="P269" t="s">
        <v>3522</v>
      </c>
      <c r="Q269" t="str">
        <v>Battery Ventures</v>
      </c>
    </row>
    <row r="270" spans="1:17" x14ac:dyDescent="0.2">
      <c r="A270" t="s">
        <v>660</v>
      </c>
      <c r="B270" s="2">
        <v>3000000000</v>
      </c>
      <c r="C270" s="1">
        <v>43683</v>
      </c>
      <c r="D270" t="s">
        <v>201</v>
      </c>
      <c r="E270" t="s">
        <v>160</v>
      </c>
      <c r="F270" t="s">
        <v>19</v>
      </c>
      <c r="G270" t="s">
        <v>20</v>
      </c>
      <c r="H270" s="3">
        <v>2012</v>
      </c>
      <c r="I270" s="7">
        <v>714000000</v>
      </c>
      <c r="J270" t="s">
        <v>661</v>
      </c>
      <c r="K270" t="str" cm="1">
        <f t="array" ref="K270:M270">_xlfn.TEXTSPLIT(Q4_Table[[#This Row],[Select Investors]],",",,FALSE)</f>
        <v>SoftBank Group</v>
      </c>
      <c r="L270" t="str">
        <v xml:space="preserve"> CRV</v>
      </c>
      <c r="M270" t="str">
        <v xml:space="preserve"> Spark Capital</v>
      </c>
      <c r="P270" t="s">
        <v>905</v>
      </c>
      <c r="Q270" t="str">
        <v>SoftBank Group</v>
      </c>
    </row>
    <row r="271" spans="1:17" x14ac:dyDescent="0.2">
      <c r="A271" t="s">
        <v>630</v>
      </c>
      <c r="B271" s="2">
        <v>3000000000</v>
      </c>
      <c r="C271" s="1">
        <v>42501</v>
      </c>
      <c r="D271" t="s">
        <v>17</v>
      </c>
      <c r="E271" t="s">
        <v>24</v>
      </c>
      <c r="F271" t="s">
        <v>13</v>
      </c>
      <c r="G271" t="s">
        <v>14</v>
      </c>
      <c r="H271" s="3">
        <v>2006</v>
      </c>
      <c r="I271" s="7">
        <v>154000000</v>
      </c>
      <c r="J271" t="s">
        <v>631</v>
      </c>
      <c r="K271" t="str" cm="1">
        <f t="array" ref="K271">_xlfn.TEXTSPLIT(Q4_Table[[#This Row],[Select Investors]],",",,FALSE)</f>
        <v>Alibaba Pictures Group</v>
      </c>
      <c r="P271" t="s">
        <v>631</v>
      </c>
      <c r="Q271" t="str">
        <v>Alibaba Pictures Group</v>
      </c>
    </row>
    <row r="272" spans="1:17" x14ac:dyDescent="0.2">
      <c r="A272" t="s">
        <v>847</v>
      </c>
      <c r="B272" s="2">
        <v>3000000000</v>
      </c>
      <c r="C272" s="1">
        <v>43523</v>
      </c>
      <c r="D272" t="s">
        <v>46</v>
      </c>
      <c r="E272" t="s">
        <v>442</v>
      </c>
      <c r="F272" t="s">
        <v>70</v>
      </c>
      <c r="G272" t="s">
        <v>14</v>
      </c>
      <c r="H272" s="3">
        <v>2011</v>
      </c>
      <c r="I272" s="7">
        <v>1000000000</v>
      </c>
      <c r="J272" t="s">
        <v>848</v>
      </c>
      <c r="K272" t="str" cm="1">
        <f t="array" ref="K272:M272">_xlfn.TEXTSPLIT(Q4_Table[[#This Row],[Select Investors]],",",,FALSE)</f>
        <v>Times Internet</v>
      </c>
      <c r="L272" t="str">
        <v xml:space="preserve"> Nexus Venture Partners</v>
      </c>
      <c r="M272" t="str">
        <v xml:space="preserve"> SoftBank Group</v>
      </c>
      <c r="P272" t="s">
        <v>3906</v>
      </c>
      <c r="Q272" t="str">
        <v>Times Internet</v>
      </c>
    </row>
    <row r="273" spans="1:17" x14ac:dyDescent="0.2">
      <c r="A273" t="s">
        <v>676</v>
      </c>
      <c r="B273" s="2">
        <v>3000000000</v>
      </c>
      <c r="C273" s="1">
        <v>44211</v>
      </c>
      <c r="D273" t="s">
        <v>27</v>
      </c>
      <c r="E273" t="s">
        <v>69</v>
      </c>
      <c r="F273" t="s">
        <v>70</v>
      </c>
      <c r="G273" t="s">
        <v>14</v>
      </c>
      <c r="H273" s="3">
        <v>2016</v>
      </c>
      <c r="I273" s="7">
        <v>531000000</v>
      </c>
      <c r="J273" t="s">
        <v>677</v>
      </c>
      <c r="K273" t="str" cm="1">
        <f t="array" ref="K273:M273">_xlfn.TEXTSPLIT(Q4_Table[[#This Row],[Select Investors]],",",,FALSE)</f>
        <v>Fairfax Financial Holdings</v>
      </c>
      <c r="L273" t="str">
        <v xml:space="preserve"> A91 Partners</v>
      </c>
      <c r="M273" t="str">
        <v xml:space="preserve"> TVS Capital</v>
      </c>
      <c r="P273" t="s">
        <v>3627</v>
      </c>
      <c r="Q273" t="str">
        <v>Fairfax Financial Holdings</v>
      </c>
    </row>
    <row r="274" spans="1:17" x14ac:dyDescent="0.2">
      <c r="A274" t="s">
        <v>764</v>
      </c>
      <c r="B274" s="2">
        <v>3000000000</v>
      </c>
      <c r="C274" s="1">
        <v>44377</v>
      </c>
      <c r="D274" t="s">
        <v>213</v>
      </c>
      <c r="E274" t="s">
        <v>117</v>
      </c>
      <c r="F274" t="s">
        <v>118</v>
      </c>
      <c r="G274" t="s">
        <v>33</v>
      </c>
      <c r="H274" s="3">
        <v>2019</v>
      </c>
      <c r="I274" s="7">
        <v>468000000</v>
      </c>
      <c r="J274" t="s">
        <v>765</v>
      </c>
      <c r="K274" t="str" cm="1">
        <f t="array" ref="K274:M274">_xlfn.TEXTSPLIT(Q4_Table[[#This Row],[Select Investors]],",",,FALSE)</f>
        <v>Makers Fund</v>
      </c>
      <c r="L274" t="str">
        <v xml:space="preserve"> Index Ventures</v>
      </c>
      <c r="M274" t="str">
        <v xml:space="preserve"> Inova Ventures Participacees</v>
      </c>
      <c r="P274" t="s">
        <v>3739</v>
      </c>
      <c r="Q274" t="str">
        <v>Makers Fund</v>
      </c>
    </row>
    <row r="275" spans="1:17" x14ac:dyDescent="0.2">
      <c r="A275" t="s">
        <v>799</v>
      </c>
      <c r="B275" s="2">
        <v>3000000000</v>
      </c>
      <c r="C275" s="1">
        <v>44428</v>
      </c>
      <c r="D275" t="s">
        <v>27</v>
      </c>
      <c r="E275" t="s">
        <v>800</v>
      </c>
      <c r="F275" t="s">
        <v>19</v>
      </c>
      <c r="G275" t="s">
        <v>20</v>
      </c>
      <c r="H275" s="3">
        <v>2012</v>
      </c>
      <c r="I275" s="7">
        <v>551000000</v>
      </c>
      <c r="J275" t="s">
        <v>801</v>
      </c>
      <c r="K275" t="str" cm="1">
        <f t="array" ref="K275:M275">_xlfn.TEXTSPLIT(Q4_Table[[#This Row],[Select Investors]],",",,FALSE)</f>
        <v>Point72 Ventures</v>
      </c>
      <c r="L275" t="str">
        <v xml:space="preserve"> Route 66 Ventures</v>
      </c>
      <c r="M275" t="str">
        <v xml:space="preserve"> Accel</v>
      </c>
      <c r="P275" t="s">
        <v>3810</v>
      </c>
      <c r="Q275" t="str">
        <v>Point72 Ventures</v>
      </c>
    </row>
    <row r="276" spans="1:17" x14ac:dyDescent="0.2">
      <c r="A276" t="s">
        <v>782</v>
      </c>
      <c r="B276" s="2">
        <v>3000000000</v>
      </c>
      <c r="C276" s="1">
        <v>44420</v>
      </c>
      <c r="D276" t="s">
        <v>68</v>
      </c>
      <c r="E276" t="s">
        <v>219</v>
      </c>
      <c r="F276" t="s">
        <v>70</v>
      </c>
      <c r="G276" t="s">
        <v>14</v>
      </c>
      <c r="H276" s="3">
        <v>2010</v>
      </c>
      <c r="I276" s="7">
        <v>591000000</v>
      </c>
      <c r="J276" t="s">
        <v>783</v>
      </c>
      <c r="K276" t="str" cm="1">
        <f t="array" ref="K276:M276">_xlfn.TEXTSPLIT(Q4_Table[[#This Row],[Select Investors]],",",,FALSE)</f>
        <v>Sequoia Capital India</v>
      </c>
      <c r="L276" t="str">
        <v xml:space="preserve"> Softbank</v>
      </c>
      <c r="M276" t="str">
        <v xml:space="preserve"> Bertelsmann India Investments</v>
      </c>
      <c r="P276" t="s">
        <v>3851</v>
      </c>
      <c r="Q276" t="str">
        <v>Sequoia Capital India</v>
      </c>
    </row>
    <row r="277" spans="1:17" x14ac:dyDescent="0.2">
      <c r="A277" t="s">
        <v>741</v>
      </c>
      <c r="B277" s="2">
        <v>3000000000</v>
      </c>
      <c r="C277" s="1">
        <v>44327</v>
      </c>
      <c r="D277" t="s">
        <v>27</v>
      </c>
      <c r="E277" t="s">
        <v>28</v>
      </c>
      <c r="F277" t="s">
        <v>19</v>
      </c>
      <c r="G277" t="s">
        <v>20</v>
      </c>
      <c r="H277" s="3">
        <v>2016</v>
      </c>
      <c r="I277" s="7">
        <v>407000000</v>
      </c>
      <c r="J277" t="s">
        <v>742</v>
      </c>
      <c r="K277" t="str" cm="1">
        <f t="array" ref="K277:M277">_xlfn.TEXTSPLIT(Q4_Table[[#This Row],[Select Investors]],",",,FALSE)</f>
        <v>Sequoia Capital</v>
      </c>
      <c r="L277" t="str">
        <v xml:space="preserve"> Google Ventures</v>
      </c>
      <c r="M277" t="str">
        <v xml:space="preserve"> Accel</v>
      </c>
      <c r="P277" t="s">
        <v>571</v>
      </c>
      <c r="Q277" t="str">
        <v>Sequoia Capital</v>
      </c>
    </row>
    <row r="278" spans="1:17" x14ac:dyDescent="0.2">
      <c r="A278" t="s">
        <v>678</v>
      </c>
      <c r="B278" s="2">
        <v>3000000000</v>
      </c>
      <c r="C278" s="1">
        <v>44286</v>
      </c>
      <c r="D278" t="s">
        <v>23</v>
      </c>
      <c r="E278" t="s">
        <v>679</v>
      </c>
      <c r="F278" t="s">
        <v>19</v>
      </c>
      <c r="G278" t="s">
        <v>20</v>
      </c>
      <c r="H278" s="3">
        <v>2014</v>
      </c>
      <c r="I278" s="7">
        <v>582000000</v>
      </c>
      <c r="J278" t="s">
        <v>680</v>
      </c>
      <c r="K278" t="str" cm="1">
        <f t="array" ref="K278:M278">_xlfn.TEXTSPLIT(Q4_Table[[#This Row],[Select Investors]],",",,FALSE)</f>
        <v>Greycroft</v>
      </c>
      <c r="L278" t="str">
        <v xml:space="preserve"> Loeb.NYC</v>
      </c>
      <c r="M278" t="str">
        <v xml:space="preserve"> DST Global</v>
      </c>
      <c r="P278" t="s">
        <v>3664</v>
      </c>
      <c r="Q278" t="str">
        <v>Greycroft</v>
      </c>
    </row>
    <row r="279" spans="1:17" x14ac:dyDescent="0.2">
      <c r="A279" t="s">
        <v>802</v>
      </c>
      <c r="B279" s="2">
        <v>3000000000</v>
      </c>
      <c r="C279" s="1">
        <v>44531</v>
      </c>
      <c r="D279" t="s">
        <v>23</v>
      </c>
      <c r="E279" t="s">
        <v>208</v>
      </c>
      <c r="F279" t="s">
        <v>149</v>
      </c>
      <c r="G279" t="s">
        <v>33</v>
      </c>
      <c r="H279" s="3">
        <v>2021</v>
      </c>
      <c r="I279" s="7">
        <v>1000000000</v>
      </c>
      <c r="J279" t="s">
        <v>803</v>
      </c>
      <c r="K279" t="str" cm="1">
        <f t="array" ref="K279:M279">_xlfn.TEXTSPLIT(Q4_Table[[#This Row],[Select Investors]],",",,FALSE)</f>
        <v>Mubadala Capital</v>
      </c>
      <c r="L279" t="str">
        <v xml:space="preserve"> Bond</v>
      </c>
      <c r="M279" t="str">
        <v xml:space="preserve"> Prosus Ventures</v>
      </c>
      <c r="P279" t="s">
        <v>3763</v>
      </c>
      <c r="Q279" t="str">
        <v>Mubadala Capital</v>
      </c>
    </row>
    <row r="280" spans="1:17" x14ac:dyDescent="0.2">
      <c r="A280" t="s">
        <v>849</v>
      </c>
      <c r="B280" s="2">
        <v>3000000000</v>
      </c>
      <c r="C280" s="1">
        <v>43664</v>
      </c>
      <c r="D280" t="s">
        <v>133</v>
      </c>
      <c r="E280" t="s">
        <v>148</v>
      </c>
      <c r="F280" t="s">
        <v>149</v>
      </c>
      <c r="G280" t="s">
        <v>33</v>
      </c>
      <c r="H280" s="3">
        <v>2013</v>
      </c>
      <c r="I280" s="7">
        <v>1000000000</v>
      </c>
      <c r="J280" t="s">
        <v>850</v>
      </c>
      <c r="K280" t="str" cm="1">
        <f t="array" ref="K280:M280">_xlfn.TEXTSPLIT(Q4_Table[[#This Row],[Select Investors]],",",,FALSE)</f>
        <v>Holtzbrinck Ventures</v>
      </c>
      <c r="L280" t="str">
        <v xml:space="preserve"> Unternehmertum Venture Capital</v>
      </c>
      <c r="M280" t="str">
        <v xml:space="preserve"> General Atlantic</v>
      </c>
      <c r="P280" t="s">
        <v>3675</v>
      </c>
      <c r="Q280" t="str">
        <v>Holtzbrinck Ventures</v>
      </c>
    </row>
    <row r="281" spans="1:17" x14ac:dyDescent="0.2">
      <c r="A281" t="s">
        <v>851</v>
      </c>
      <c r="B281" s="2">
        <v>3000000000</v>
      </c>
      <c r="C281" s="1">
        <v>44264</v>
      </c>
      <c r="D281" t="s">
        <v>27</v>
      </c>
      <c r="E281" t="s">
        <v>28</v>
      </c>
      <c r="F281" t="s">
        <v>19</v>
      </c>
      <c r="G281" t="s">
        <v>20</v>
      </c>
      <c r="H281" s="3">
        <v>2016</v>
      </c>
      <c r="I281" s="7">
        <v>474000000</v>
      </c>
      <c r="J281" t="s">
        <v>852</v>
      </c>
      <c r="K281" t="str" cm="1">
        <f t="array" ref="K281:M281">_xlfn.TEXTSPLIT(Q4_Table[[#This Row],[Select Investors]],",",,FALSE)</f>
        <v>Green Visor Capital</v>
      </c>
      <c r="L281" t="str">
        <v xml:space="preserve"> CRE Venture Capital</v>
      </c>
      <c r="M281" t="str">
        <v xml:space="preserve"> Greycroft</v>
      </c>
      <c r="P281" t="s">
        <v>3663</v>
      </c>
      <c r="Q281" t="str">
        <v>Green Visor Capital</v>
      </c>
    </row>
    <row r="282" spans="1:17" x14ac:dyDescent="0.2">
      <c r="A282" t="s">
        <v>853</v>
      </c>
      <c r="B282" s="2">
        <v>3000000000</v>
      </c>
      <c r="C282" s="1">
        <v>44154</v>
      </c>
      <c r="D282" t="s">
        <v>201</v>
      </c>
      <c r="E282" t="s">
        <v>101</v>
      </c>
      <c r="F282" t="s">
        <v>19</v>
      </c>
      <c r="G282" t="s">
        <v>20</v>
      </c>
      <c r="H282" s="3">
        <v>2013</v>
      </c>
      <c r="I282" s="7">
        <v>525000000</v>
      </c>
      <c r="J282" t="s">
        <v>854</v>
      </c>
      <c r="K282" t="str" cm="1">
        <f t="array" ref="K282:M282">_xlfn.TEXTSPLIT(Q4_Table[[#This Row],[Select Investors]],",",,FALSE)</f>
        <v>Sequoia Capital Israel</v>
      </c>
      <c r="L282" t="str">
        <v xml:space="preserve"> Scale Venture Partners</v>
      </c>
      <c r="M282" t="str">
        <v xml:space="preserve"> Commerce Ventures</v>
      </c>
      <c r="P282" t="s">
        <v>3852</v>
      </c>
      <c r="Q282" t="str">
        <v>Sequoia Capital Israel</v>
      </c>
    </row>
    <row r="283" spans="1:17" x14ac:dyDescent="0.2">
      <c r="A283" t="s">
        <v>681</v>
      </c>
      <c r="B283" s="2">
        <v>3000000000</v>
      </c>
      <c r="C283" s="1">
        <v>44650</v>
      </c>
      <c r="D283" t="s">
        <v>36</v>
      </c>
      <c r="E283" t="s">
        <v>219</v>
      </c>
      <c r="F283" t="s">
        <v>70</v>
      </c>
      <c r="G283" t="s">
        <v>14</v>
      </c>
      <c r="H283" s="3">
        <v>2006</v>
      </c>
      <c r="I283" s="7">
        <v>75000000</v>
      </c>
      <c r="J283" t="s">
        <v>682</v>
      </c>
      <c r="K283" t="str" cm="1">
        <f t="array" ref="K283:M283">_xlfn.TEXTSPLIT(Q4_Table[[#This Row],[Select Investors]],",",,FALSE)</f>
        <v>Tiger Global Management</v>
      </c>
      <c r="L283" t="str">
        <v xml:space="preserve"> The Raine Group</v>
      </c>
      <c r="M283" t="str">
        <v xml:space="preserve"> Malabar Investments</v>
      </c>
      <c r="P283" t="s">
        <v>50</v>
      </c>
      <c r="Q283" t="str">
        <v>Tiger Global Management</v>
      </c>
    </row>
    <row r="284" spans="1:17" x14ac:dyDescent="0.2">
      <c r="A284" t="s">
        <v>808</v>
      </c>
      <c r="B284" s="2">
        <v>3000000000</v>
      </c>
      <c r="C284" s="1">
        <v>44280</v>
      </c>
      <c r="D284" t="s">
        <v>23</v>
      </c>
      <c r="E284" t="s">
        <v>208</v>
      </c>
      <c r="F284" t="s">
        <v>149</v>
      </c>
      <c r="G284" t="s">
        <v>33</v>
      </c>
      <c r="H284" s="3">
        <v>2020</v>
      </c>
      <c r="I284" s="7">
        <v>1000000000</v>
      </c>
      <c r="J284" t="s">
        <v>809</v>
      </c>
      <c r="K284" t="str" cm="1">
        <f t="array" ref="K284:M284">_xlfn.TEXTSPLIT(Q4_Table[[#This Row],[Select Investors]],",",,FALSE)</f>
        <v>Coatue Management</v>
      </c>
      <c r="L284" t="str">
        <v xml:space="preserve"> Atlantic Food Labs</v>
      </c>
      <c r="M284" t="str">
        <v xml:space="preserve"> DST Global</v>
      </c>
      <c r="P284" t="s">
        <v>3576</v>
      </c>
      <c r="Q284" t="str">
        <v>Coatue Management</v>
      </c>
    </row>
    <row r="285" spans="1:17" x14ac:dyDescent="0.2">
      <c r="A285" t="s">
        <v>683</v>
      </c>
      <c r="B285" s="2">
        <v>3000000000</v>
      </c>
      <c r="C285" s="1">
        <v>44369</v>
      </c>
      <c r="D285" t="s">
        <v>68</v>
      </c>
      <c r="E285" t="s">
        <v>573</v>
      </c>
      <c r="F285" t="s">
        <v>574</v>
      </c>
      <c r="G285" t="s">
        <v>33</v>
      </c>
      <c r="H285" s="3">
        <v>2017</v>
      </c>
      <c r="I285" s="7">
        <v>685000000</v>
      </c>
      <c r="J285" t="s">
        <v>684</v>
      </c>
      <c r="K285" t="str" cm="1">
        <f t="array" ref="K285:M285">_xlfn.TEXTSPLIT(Q4_Table[[#This Row],[Select Investors]],",",,FALSE)</f>
        <v>DN Capital</v>
      </c>
      <c r="L285" t="str">
        <v xml:space="preserve"> Left Lane Capital</v>
      </c>
      <c r="M285" t="str">
        <v xml:space="preserve"> Coatue Management</v>
      </c>
      <c r="P285" t="s">
        <v>3606</v>
      </c>
      <c r="Q285" t="str">
        <v>DN Capital</v>
      </c>
    </row>
    <row r="286" spans="1:17" x14ac:dyDescent="0.2">
      <c r="A286" t="s">
        <v>855</v>
      </c>
      <c r="B286" s="2">
        <v>3000000000</v>
      </c>
      <c r="C286" s="1">
        <v>44280</v>
      </c>
      <c r="D286" t="s">
        <v>36</v>
      </c>
      <c r="E286" t="s">
        <v>101</v>
      </c>
      <c r="F286" t="s">
        <v>19</v>
      </c>
      <c r="G286" t="s">
        <v>20</v>
      </c>
      <c r="H286" s="3">
        <v>2014</v>
      </c>
      <c r="I286" s="7">
        <v>535000000</v>
      </c>
      <c r="J286" t="s">
        <v>856</v>
      </c>
      <c r="K286" t="str" cm="1">
        <f t="array" ref="K286:M286">_xlfn.TEXTSPLIT(Q4_Table[[#This Row],[Select Investors]],",",,FALSE)</f>
        <v>Lightspeed Venture Partners</v>
      </c>
      <c r="L286" t="str">
        <v xml:space="preserve"> Lead Edge Capital</v>
      </c>
      <c r="M286" t="str">
        <v xml:space="preserve"> Coatue Management</v>
      </c>
      <c r="P286" t="s">
        <v>3731</v>
      </c>
      <c r="Q286" t="str">
        <v>Lightspeed Venture Partners</v>
      </c>
    </row>
    <row r="287" spans="1:17" x14ac:dyDescent="0.2">
      <c r="A287" t="s">
        <v>770</v>
      </c>
      <c r="B287" s="2">
        <v>3000000000</v>
      </c>
      <c r="C287" s="1">
        <v>43452</v>
      </c>
      <c r="D287" t="s">
        <v>11</v>
      </c>
      <c r="E287" t="s">
        <v>771</v>
      </c>
      <c r="F287" t="s">
        <v>43</v>
      </c>
      <c r="G287" t="s">
        <v>33</v>
      </c>
      <c r="H287" s="3">
        <v>2016</v>
      </c>
      <c r="I287" s="7">
        <v>682000000</v>
      </c>
      <c r="J287" t="s">
        <v>772</v>
      </c>
      <c r="K287" t="str" cm="1">
        <f t="array" ref="K287:M287">_xlfn.TEXTSPLIT(Q4_Table[[#This Row],[Select Investors]],",",,FALSE)</f>
        <v>Dell Technologies Capital</v>
      </c>
      <c r="L287" t="str">
        <v xml:space="preserve"> Pitango Venture Capital</v>
      </c>
      <c r="M287" t="str">
        <v xml:space="preserve"> Amadeus Capital Partners</v>
      </c>
      <c r="P287" t="s">
        <v>3599</v>
      </c>
      <c r="Q287" t="str">
        <v>Dell Technologies Capital</v>
      </c>
    </row>
    <row r="288" spans="1:17" x14ac:dyDescent="0.2">
      <c r="A288" t="s">
        <v>857</v>
      </c>
      <c r="B288" s="2">
        <v>3000000000</v>
      </c>
      <c r="C288" s="1">
        <v>44293</v>
      </c>
      <c r="D288" t="s">
        <v>27</v>
      </c>
      <c r="E288" t="s">
        <v>69</v>
      </c>
      <c r="F288" t="s">
        <v>70</v>
      </c>
      <c r="G288" t="s">
        <v>14</v>
      </c>
      <c r="H288" s="3">
        <v>2017</v>
      </c>
      <c r="I288" s="7">
        <v>393000000</v>
      </c>
      <c r="J288" t="s">
        <v>858</v>
      </c>
      <c r="K288" t="str" cm="1">
        <f t="array" ref="K288:M288">_xlfn.TEXTSPLIT(Q4_Table[[#This Row],[Select Investors]],",",,FALSE)</f>
        <v>Tiger Global Management</v>
      </c>
      <c r="L288" t="str">
        <v xml:space="preserve"> Sequoia Capital India</v>
      </c>
      <c r="M288" t="str">
        <v xml:space="preserve"> Ribbit Capital</v>
      </c>
      <c r="P288" t="s">
        <v>50</v>
      </c>
      <c r="Q288" t="str">
        <v>Tiger Global Management</v>
      </c>
    </row>
    <row r="289" spans="1:17" x14ac:dyDescent="0.2">
      <c r="A289" t="s">
        <v>810</v>
      </c>
      <c r="B289" s="2">
        <v>3000000000</v>
      </c>
      <c r="C289" s="1">
        <v>43837</v>
      </c>
      <c r="D289" t="s">
        <v>27</v>
      </c>
      <c r="E289" t="s">
        <v>811</v>
      </c>
      <c r="F289" t="s">
        <v>19</v>
      </c>
      <c r="G289" t="s">
        <v>20</v>
      </c>
      <c r="H289" s="3">
        <v>2006</v>
      </c>
      <c r="I289" s="7">
        <v>475000000</v>
      </c>
      <c r="J289" t="s">
        <v>812</v>
      </c>
      <c r="K289" t="str" cm="1">
        <f t="array" ref="K289:M289">_xlfn.TEXTSPLIT(Q4_Table[[#This Row],[Select Investors]],",",,FALSE)</f>
        <v>Susquehanna Growth Equity</v>
      </c>
      <c r="L289" t="str">
        <v xml:space="preserve"> Citi Ventures</v>
      </c>
      <c r="M289" t="str">
        <v xml:space="preserve"> ICONIQ Capital</v>
      </c>
      <c r="P289" t="s">
        <v>3886</v>
      </c>
      <c r="Q289" t="str">
        <v>Susquehanna Growth Equity</v>
      </c>
    </row>
    <row r="290" spans="1:17" x14ac:dyDescent="0.2">
      <c r="A290" t="s">
        <v>652</v>
      </c>
      <c r="B290" s="2">
        <v>3000000000</v>
      </c>
      <c r="C290" s="1">
        <v>43123</v>
      </c>
      <c r="D290" t="s">
        <v>46</v>
      </c>
      <c r="E290" t="s">
        <v>24</v>
      </c>
      <c r="F290" t="s">
        <v>13</v>
      </c>
      <c r="G290" t="s">
        <v>14</v>
      </c>
      <c r="H290" s="3">
        <v>2015</v>
      </c>
      <c r="I290" s="7">
        <v>1000000000</v>
      </c>
      <c r="J290" t="s">
        <v>653</v>
      </c>
      <c r="K290" t="str" cm="1">
        <f t="array" ref="K290:M290">_xlfn.TEXTSPLIT(Q4_Table[[#This Row],[Select Investors]],",",,FALSE)</f>
        <v>Eastern Bell Capital</v>
      </c>
      <c r="L290" t="str">
        <v xml:space="preserve"> SF Holding Co</v>
      </c>
      <c r="M290" t="str">
        <v xml:space="preserve"> STO Express</v>
      </c>
      <c r="P290" t="s">
        <v>3616</v>
      </c>
      <c r="Q290" t="str">
        <v>Eastern Bell Capital</v>
      </c>
    </row>
    <row r="291" spans="1:17" x14ac:dyDescent="0.2">
      <c r="A291" t="s">
        <v>766</v>
      </c>
      <c r="B291" s="2">
        <v>3000000000</v>
      </c>
      <c r="C291" s="1">
        <v>42108</v>
      </c>
      <c r="D291" t="s">
        <v>201</v>
      </c>
      <c r="E291" t="s">
        <v>516</v>
      </c>
      <c r="F291" t="s">
        <v>19</v>
      </c>
      <c r="G291" t="s">
        <v>20</v>
      </c>
      <c r="H291" s="3">
        <v>2013</v>
      </c>
      <c r="I291" s="7">
        <v>558000000</v>
      </c>
      <c r="J291" t="s">
        <v>767</v>
      </c>
      <c r="K291" t="str" cm="1">
        <f t="array" ref="K291:M291">_xlfn.TEXTSPLIT(Q4_Table[[#This Row],[Select Investors]],",",,FALSE)</f>
        <v>Data Collective</v>
      </c>
      <c r="L291" t="str">
        <v xml:space="preserve"> Formation 8</v>
      </c>
      <c r="M291" t="str">
        <v xml:space="preserve"> General Catalyst Partners</v>
      </c>
      <c r="P291" t="s">
        <v>3591</v>
      </c>
      <c r="Q291" t="str">
        <v>Data Collective</v>
      </c>
    </row>
    <row r="292" spans="1:17" x14ac:dyDescent="0.2">
      <c r="A292" t="s">
        <v>685</v>
      </c>
      <c r="B292" s="2">
        <v>3000000000</v>
      </c>
      <c r="C292" s="1">
        <v>44627</v>
      </c>
      <c r="D292" t="s">
        <v>27</v>
      </c>
      <c r="E292" t="s">
        <v>686</v>
      </c>
      <c r="F292" t="s">
        <v>38</v>
      </c>
      <c r="G292" t="s">
        <v>39</v>
      </c>
      <c r="H292" s="3">
        <v>2018</v>
      </c>
      <c r="I292" s="7">
        <v>280000000</v>
      </c>
      <c r="J292" t="s">
        <v>687</v>
      </c>
      <c r="K292" t="str" cm="1">
        <f t="array" ref="K292:M292">_xlfn.TEXTSPLIT(Q4_Table[[#This Row],[Select Investors]],",",,FALSE)</f>
        <v>Fabric Ventures</v>
      </c>
      <c r="L292" t="str">
        <v xml:space="preserve"> AirTree Ventures</v>
      </c>
      <c r="M292" t="str">
        <v xml:space="preserve"> Temasek</v>
      </c>
      <c r="P292" t="s">
        <v>3626</v>
      </c>
      <c r="Q292" t="str">
        <v>Fabric Ventures</v>
      </c>
    </row>
    <row r="293" spans="1:17" x14ac:dyDescent="0.2">
      <c r="A293" t="s">
        <v>688</v>
      </c>
      <c r="B293" s="2">
        <v>3000000000</v>
      </c>
      <c r="C293" s="1">
        <v>44252</v>
      </c>
      <c r="D293" t="s">
        <v>23</v>
      </c>
      <c r="E293" t="s">
        <v>689</v>
      </c>
      <c r="F293" t="s">
        <v>70</v>
      </c>
      <c r="G293" t="s">
        <v>14</v>
      </c>
      <c r="H293" s="3">
        <v>2016</v>
      </c>
      <c r="I293" s="7">
        <v>274000000</v>
      </c>
      <c r="J293" t="s">
        <v>690</v>
      </c>
      <c r="K293" t="str" cm="1">
        <f t="array" ref="K293:M293">_xlfn.TEXTSPLIT(Q4_Table[[#This Row],[Select Investors]],",",,FALSE)</f>
        <v>Accel</v>
      </c>
      <c r="L293" t="str">
        <v xml:space="preserve"> Tiger Global Management</v>
      </c>
      <c r="M293" t="str">
        <v xml:space="preserve"> Nexus Venture Partners</v>
      </c>
      <c r="P293" t="s">
        <v>3475</v>
      </c>
      <c r="Q293" t="str">
        <v>Accel</v>
      </c>
    </row>
    <row r="294" spans="1:17" x14ac:dyDescent="0.2">
      <c r="A294" t="s">
        <v>784</v>
      </c>
      <c r="B294" s="2">
        <v>3000000000</v>
      </c>
      <c r="C294" s="1">
        <v>44246</v>
      </c>
      <c r="D294" t="s">
        <v>97</v>
      </c>
      <c r="E294" t="s">
        <v>28</v>
      </c>
      <c r="F294" t="s">
        <v>19</v>
      </c>
      <c r="G294" t="s">
        <v>20</v>
      </c>
      <c r="H294" s="3">
        <v>2014</v>
      </c>
      <c r="I294" s="7">
        <v>379000000</v>
      </c>
      <c r="J294" t="s">
        <v>785</v>
      </c>
      <c r="K294" t="str" cm="1">
        <f t="array" ref="K294:M294">_xlfn.TEXTSPLIT(Q4_Table[[#This Row],[Select Investors]],",",,FALSE)</f>
        <v>M12</v>
      </c>
      <c r="L294" t="str">
        <v xml:space="preserve"> WestBridge Capital</v>
      </c>
      <c r="M294" t="str">
        <v xml:space="preserve"> Lightspeed Venture Partners</v>
      </c>
      <c r="P294" t="s">
        <v>3735</v>
      </c>
      <c r="Q294" t="str">
        <v>M12</v>
      </c>
    </row>
    <row r="295" spans="1:17" x14ac:dyDescent="0.2">
      <c r="A295" t="s">
        <v>859</v>
      </c>
      <c r="B295" s="2">
        <v>3000000000</v>
      </c>
      <c r="C295" s="1">
        <v>44574</v>
      </c>
      <c r="D295" t="s">
        <v>27</v>
      </c>
      <c r="E295" t="s">
        <v>28</v>
      </c>
      <c r="F295" t="s">
        <v>19</v>
      </c>
      <c r="G295" t="s">
        <v>20</v>
      </c>
      <c r="H295" s="3">
        <v>2017</v>
      </c>
      <c r="I295" s="7">
        <v>187000000</v>
      </c>
      <c r="J295" t="s">
        <v>860</v>
      </c>
      <c r="K295" t="str" cm="1">
        <f t="array" ref="K295:M295">_xlfn.TEXTSPLIT(Q4_Table[[#This Row],[Select Investors]],",",,FALSE)</f>
        <v>Coatue Management</v>
      </c>
      <c r="L295" t="str">
        <v xml:space="preserve"> BMO Capital</v>
      </c>
      <c r="M295" t="str">
        <v xml:space="preserve"> Schonfeld Strategic Advisors</v>
      </c>
      <c r="P295" t="s">
        <v>3576</v>
      </c>
      <c r="Q295" t="str">
        <v>Coatue Management</v>
      </c>
    </row>
    <row r="296" spans="1:17" x14ac:dyDescent="0.2">
      <c r="A296" t="s">
        <v>786</v>
      </c>
      <c r="B296" s="2">
        <v>3000000000</v>
      </c>
      <c r="C296" s="1">
        <v>44579</v>
      </c>
      <c r="D296" t="s">
        <v>36</v>
      </c>
      <c r="E296" t="s">
        <v>787</v>
      </c>
      <c r="F296" t="s">
        <v>19</v>
      </c>
      <c r="G296" t="s">
        <v>20</v>
      </c>
      <c r="H296" s="3">
        <v>2014</v>
      </c>
      <c r="I296" s="7">
        <v>334000000</v>
      </c>
      <c r="J296" t="s">
        <v>788</v>
      </c>
      <c r="K296" t="str" cm="1">
        <f t="array" ref="K296:M296">_xlfn.TEXTSPLIT(Q4_Table[[#This Row],[Select Investors]],",",,FALSE)</f>
        <v>Accel</v>
      </c>
      <c r="L296" t="str">
        <v xml:space="preserve"> Sequoia Capital</v>
      </c>
      <c r="M296" t="str">
        <v xml:space="preserve"> Y Combinator</v>
      </c>
      <c r="P296" t="s">
        <v>3475</v>
      </c>
      <c r="Q296" t="str">
        <v>Accel</v>
      </c>
    </row>
    <row r="297" spans="1:17" x14ac:dyDescent="0.2">
      <c r="A297" t="s">
        <v>723</v>
      </c>
      <c r="B297" s="2">
        <v>3000000000</v>
      </c>
      <c r="C297" s="1">
        <v>44452</v>
      </c>
      <c r="D297" t="s">
        <v>52</v>
      </c>
      <c r="E297" t="s">
        <v>724</v>
      </c>
      <c r="F297" t="s">
        <v>19</v>
      </c>
      <c r="G297" t="s">
        <v>20</v>
      </c>
      <c r="H297" s="3">
        <v>2012</v>
      </c>
      <c r="I297" s="7">
        <v>407000000</v>
      </c>
      <c r="J297" t="s">
        <v>725</v>
      </c>
      <c r="K297" t="str" cm="1">
        <f t="array" ref="K297:M297">_xlfn.TEXTSPLIT(Q4_Table[[#This Row],[Select Investors]],",",,FALSE)</f>
        <v>Foundry Group</v>
      </c>
      <c r="L297" t="str">
        <v xml:space="preserve"> General Atlantic</v>
      </c>
      <c r="M297" t="str">
        <v xml:space="preserve"> BlackRock</v>
      </c>
      <c r="P297" t="s">
        <v>3645</v>
      </c>
      <c r="Q297" t="str">
        <v>Foundry Group</v>
      </c>
    </row>
    <row r="298" spans="1:17" x14ac:dyDescent="0.2">
      <c r="A298" t="s">
        <v>861</v>
      </c>
      <c r="B298" s="2">
        <v>3000000000</v>
      </c>
      <c r="C298" s="1">
        <v>43761</v>
      </c>
      <c r="D298" t="s">
        <v>23</v>
      </c>
      <c r="E298" t="s">
        <v>862</v>
      </c>
      <c r="F298" t="s">
        <v>13</v>
      </c>
      <c r="G298" t="s">
        <v>14</v>
      </c>
      <c r="H298" s="3">
        <v>2014</v>
      </c>
      <c r="I298" s="7">
        <v>612000000</v>
      </c>
      <c r="J298" t="s">
        <v>863</v>
      </c>
      <c r="K298" t="str" cm="1">
        <f t="array" ref="K298:M298">_xlfn.TEXTSPLIT(Q4_Table[[#This Row],[Select Investors]],",",,FALSE)</f>
        <v>Matrix Partners China</v>
      </c>
      <c r="L298" t="str">
        <v xml:space="preserve"> Bright Venture Capita</v>
      </c>
      <c r="M298" t="str">
        <v xml:space="preserve"> Shenzhen Capital Group</v>
      </c>
      <c r="P298" t="s">
        <v>3745</v>
      </c>
      <c r="Q298" t="str">
        <v>Matrix Partners China</v>
      </c>
    </row>
    <row r="299" spans="1:17" x14ac:dyDescent="0.2">
      <c r="A299" t="s">
        <v>743</v>
      </c>
      <c r="B299" s="2">
        <v>3000000000</v>
      </c>
      <c r="C299" s="1">
        <v>43973</v>
      </c>
      <c r="D299" t="s">
        <v>97</v>
      </c>
      <c r="E299" t="s">
        <v>28</v>
      </c>
      <c r="F299" t="s">
        <v>19</v>
      </c>
      <c r="G299" t="s">
        <v>20</v>
      </c>
      <c r="H299" s="3">
        <v>2014</v>
      </c>
      <c r="I299" s="7">
        <v>314000000</v>
      </c>
      <c r="J299" t="s">
        <v>744</v>
      </c>
      <c r="K299" t="str" cm="1">
        <f t="array" ref="K299:M299">_xlfn.TEXTSPLIT(Q4_Table[[#This Row],[Select Investors]],",",,FALSE)</f>
        <v>Andreessen Horowitz</v>
      </c>
      <c r="L299" t="str">
        <v xml:space="preserve"> IA Ventures</v>
      </c>
      <c r="M299" t="str">
        <v xml:space="preserve"> Felicis Ventures</v>
      </c>
      <c r="P299" t="s">
        <v>3500</v>
      </c>
      <c r="Q299" t="str">
        <v>Andreessen Horowitz</v>
      </c>
    </row>
    <row r="300" spans="1:17" x14ac:dyDescent="0.2">
      <c r="A300" t="s">
        <v>632</v>
      </c>
      <c r="B300" s="2">
        <v>3000000000</v>
      </c>
      <c r="C300" s="1">
        <v>44386</v>
      </c>
      <c r="D300" t="s">
        <v>46</v>
      </c>
      <c r="E300" t="s">
        <v>189</v>
      </c>
      <c r="F300" t="s">
        <v>190</v>
      </c>
      <c r="G300" t="s">
        <v>14</v>
      </c>
      <c r="H300" s="3">
        <v>2014</v>
      </c>
      <c r="I300" s="7">
        <v>770000000</v>
      </c>
      <c r="J300" t="s">
        <v>633</v>
      </c>
      <c r="K300" t="str" cm="1">
        <f t="array" ref="K300:M300">_xlfn.TEXTSPLIT(Q4_Table[[#This Row],[Select Investors]],",",,FALSE)</f>
        <v>Sequoia Capital China</v>
      </c>
      <c r="L300" t="str">
        <v xml:space="preserve"> DST Global</v>
      </c>
      <c r="M300" t="str">
        <v xml:space="preserve"> DST Global</v>
      </c>
      <c r="P300" t="s">
        <v>3850</v>
      </c>
      <c r="Q300" t="str">
        <v>Sequoia Capital China</v>
      </c>
    </row>
    <row r="301" spans="1:17" x14ac:dyDescent="0.2">
      <c r="A301" t="s">
        <v>864</v>
      </c>
      <c r="B301" s="2">
        <v>3000000000</v>
      </c>
      <c r="C301" s="1">
        <v>44278</v>
      </c>
      <c r="D301" t="s">
        <v>36</v>
      </c>
      <c r="E301" t="s">
        <v>28</v>
      </c>
      <c r="F301" t="s">
        <v>19</v>
      </c>
      <c r="G301" t="s">
        <v>20</v>
      </c>
      <c r="H301" s="3">
        <v>2015</v>
      </c>
      <c r="I301" s="7">
        <v>329000000</v>
      </c>
      <c r="J301" t="s">
        <v>865</v>
      </c>
      <c r="K301" t="str" cm="1">
        <f t="array" ref="K301:M301">_xlfn.TEXTSPLIT(Q4_Table[[#This Row],[Select Investors]],",",,FALSE)</f>
        <v>Khosla Ventures</v>
      </c>
      <c r="L301" t="str">
        <v xml:space="preserve"> Thrive Capital</v>
      </c>
      <c r="M301" t="str">
        <v xml:space="preserve"> Y Combinator</v>
      </c>
      <c r="P301" t="s">
        <v>637</v>
      </c>
      <c r="Q301" t="str">
        <v>Khosla Ventures</v>
      </c>
    </row>
    <row r="302" spans="1:17" x14ac:dyDescent="0.2">
      <c r="A302" t="s">
        <v>866</v>
      </c>
      <c r="B302" s="2">
        <v>3000000000</v>
      </c>
      <c r="C302" s="1">
        <v>44418</v>
      </c>
      <c r="D302" t="s">
        <v>36</v>
      </c>
      <c r="E302" t="s">
        <v>319</v>
      </c>
      <c r="F302" t="s">
        <v>19</v>
      </c>
      <c r="G302" t="s">
        <v>20</v>
      </c>
      <c r="H302" s="3">
        <v>2014</v>
      </c>
      <c r="I302" s="7">
        <v>330000000</v>
      </c>
      <c r="J302" t="s">
        <v>867</v>
      </c>
      <c r="K302" t="str" cm="1">
        <f t="array" ref="K302:M302">_xlfn.TEXTSPLIT(Q4_Table[[#This Row],[Select Investors]],",",,FALSE)</f>
        <v>Uncork Capital</v>
      </c>
      <c r="L302" t="str">
        <v xml:space="preserve"> Threshold Ventures</v>
      </c>
      <c r="M302" t="str">
        <v xml:space="preserve"> Bloomberg Beta</v>
      </c>
      <c r="P302" t="s">
        <v>3920</v>
      </c>
      <c r="Q302" t="str">
        <v>Uncork Capital</v>
      </c>
    </row>
    <row r="303" spans="1:17" x14ac:dyDescent="0.2">
      <c r="A303" t="s">
        <v>813</v>
      </c>
      <c r="B303" s="2">
        <v>3000000000</v>
      </c>
      <c r="C303" s="1">
        <v>43833</v>
      </c>
      <c r="D303" t="s">
        <v>23</v>
      </c>
      <c r="E303" t="s">
        <v>420</v>
      </c>
      <c r="F303" t="s">
        <v>421</v>
      </c>
      <c r="G303" t="s">
        <v>413</v>
      </c>
      <c r="H303" s="3">
        <v>2018</v>
      </c>
      <c r="I303" s="7">
        <v>788000000</v>
      </c>
      <c r="J303" t="s">
        <v>814</v>
      </c>
      <c r="K303" t="str" cm="1">
        <f t="array" ref="K303:M303">_xlfn.TEXTSPLIT(Q4_Table[[#This Row],[Select Investors]],",",,FALSE)</f>
        <v>Monashees+</v>
      </c>
      <c r="L303" t="str">
        <v xml:space="preserve"> Andreessen Horowitz</v>
      </c>
      <c r="M303" t="str">
        <v xml:space="preserve"> QED Investors</v>
      </c>
      <c r="P303" t="s">
        <v>3757</v>
      </c>
      <c r="Q303" t="str">
        <v>Monashees+</v>
      </c>
    </row>
    <row r="304" spans="1:17" x14ac:dyDescent="0.2">
      <c r="A304" t="s">
        <v>868</v>
      </c>
      <c r="B304" s="2">
        <v>3000000000</v>
      </c>
      <c r="C304" s="1">
        <v>44376</v>
      </c>
      <c r="D304" t="s">
        <v>36</v>
      </c>
      <c r="E304" t="s">
        <v>869</v>
      </c>
      <c r="F304" t="s">
        <v>19</v>
      </c>
      <c r="G304" t="s">
        <v>20</v>
      </c>
      <c r="H304" s="3">
        <v>2010</v>
      </c>
      <c r="I304" s="7">
        <v>170000000</v>
      </c>
      <c r="J304" t="s">
        <v>870</v>
      </c>
      <c r="K304" t="str" cm="1">
        <f t="array" ref="K304:M304">_xlfn.TEXTSPLIT(Q4_Table[[#This Row],[Select Investors]],",",,FALSE)</f>
        <v>Spectrum Equity</v>
      </c>
      <c r="L304" t="str">
        <v xml:space="preserve"> ICONIQ Capital</v>
      </c>
      <c r="M304" t="str">
        <v xml:space="preserve"> Grayhawk Capital</v>
      </c>
      <c r="P304" t="s">
        <v>3879</v>
      </c>
      <c r="Q304" t="str">
        <v>Spectrum Equity</v>
      </c>
    </row>
    <row r="305" spans="1:17" x14ac:dyDescent="0.2">
      <c r="A305" t="s">
        <v>716</v>
      </c>
      <c r="B305" s="2">
        <v>3000000000</v>
      </c>
      <c r="C305" s="1">
        <v>44382</v>
      </c>
      <c r="D305" t="s">
        <v>23</v>
      </c>
      <c r="E305" t="s">
        <v>315</v>
      </c>
      <c r="F305" t="s">
        <v>316</v>
      </c>
      <c r="G305" t="s">
        <v>33</v>
      </c>
      <c r="H305" s="3">
        <v>2013</v>
      </c>
      <c r="I305" s="7">
        <v>706000000</v>
      </c>
      <c r="J305" t="s">
        <v>717</v>
      </c>
      <c r="K305" t="str" cm="1">
        <f t="array" ref="K305:M305">_xlfn.TEXTSPLIT(Q4_Table[[#This Row],[Select Investors]],",",,FALSE)</f>
        <v>General Atlantic</v>
      </c>
      <c r="L305" t="str">
        <v xml:space="preserve"> Piton Capital</v>
      </c>
      <c r="M305" t="str">
        <v xml:space="preserve"> Partech Partners</v>
      </c>
      <c r="P305" t="s">
        <v>1243</v>
      </c>
      <c r="Q305" t="str">
        <v>General Atlantic</v>
      </c>
    </row>
    <row r="306" spans="1:17" x14ac:dyDescent="0.2">
      <c r="A306" t="s">
        <v>768</v>
      </c>
      <c r="B306" s="2">
        <v>3000000000</v>
      </c>
      <c r="C306" s="1">
        <v>44329</v>
      </c>
      <c r="D306" t="s">
        <v>68</v>
      </c>
      <c r="E306" t="s">
        <v>28</v>
      </c>
      <c r="F306" t="s">
        <v>19</v>
      </c>
      <c r="G306" t="s">
        <v>20</v>
      </c>
      <c r="H306" s="3">
        <v>2015</v>
      </c>
      <c r="I306" s="7">
        <v>461000000</v>
      </c>
      <c r="J306" t="s">
        <v>769</v>
      </c>
      <c r="K306" t="str" cm="1">
        <f t="array" ref="K306:M306">_xlfn.TEXTSPLIT(Q4_Table[[#This Row],[Select Investors]],",",,FALSE)</f>
        <v>Institutional Venture Partners</v>
      </c>
      <c r="L306" t="str">
        <v xml:space="preserve"> New Enterprise Associates</v>
      </c>
      <c r="M306" t="str">
        <v xml:space="preserve"> Javelin Venture Partners</v>
      </c>
      <c r="P306" t="s">
        <v>3694</v>
      </c>
      <c r="Q306" t="str">
        <v>Institutional Venture Partners</v>
      </c>
    </row>
    <row r="307" spans="1:17" x14ac:dyDescent="0.2">
      <c r="A307" t="s">
        <v>656</v>
      </c>
      <c r="B307" s="2">
        <v>3000000000</v>
      </c>
      <c r="C307" s="1">
        <v>44112</v>
      </c>
      <c r="D307" t="s">
        <v>213</v>
      </c>
      <c r="E307" t="s">
        <v>309</v>
      </c>
      <c r="F307" t="s">
        <v>310</v>
      </c>
      <c r="G307" t="s">
        <v>33</v>
      </c>
      <c r="H307" s="3">
        <v>2011</v>
      </c>
      <c r="I307" s="7">
        <v>1000000000</v>
      </c>
      <c r="J307" t="s">
        <v>657</v>
      </c>
      <c r="K307" t="str" cm="1">
        <f t="array" ref="K307:M307">_xlfn.TEXTSPLIT(Q4_Table[[#This Row],[Select Investors]],",",,FALSE)</f>
        <v>Y Combinator</v>
      </c>
      <c r="L307" t="str">
        <v xml:space="preserve"> Atomico</v>
      </c>
      <c r="M307" t="str">
        <v xml:space="preserve"> Accel</v>
      </c>
      <c r="P307" t="s">
        <v>3958</v>
      </c>
      <c r="Q307" t="str">
        <v>Y Combinator</v>
      </c>
    </row>
    <row r="308" spans="1:17" x14ac:dyDescent="0.2">
      <c r="A308" t="s">
        <v>634</v>
      </c>
      <c r="B308" s="2">
        <v>3000000000</v>
      </c>
      <c r="C308" s="1">
        <v>44333</v>
      </c>
      <c r="D308" t="s">
        <v>23</v>
      </c>
      <c r="F308" t="s">
        <v>465</v>
      </c>
      <c r="G308" t="s">
        <v>14</v>
      </c>
      <c r="H308" s="3">
        <v>2015</v>
      </c>
      <c r="I308" s="7">
        <v>471000000</v>
      </c>
      <c r="J308" t="s">
        <v>635</v>
      </c>
      <c r="K308" t="str" cm="1">
        <f t="array" ref="K308:M308">_xlfn.TEXTSPLIT(Q4_Table[[#This Row],[Select Investors]],",",,FALSE)</f>
        <v>Jungle Ventures</v>
      </c>
      <c r="L308" t="str">
        <v xml:space="preserve"> Accel</v>
      </c>
      <c r="M308" t="str">
        <v xml:space="preserve"> Venture Highway</v>
      </c>
      <c r="P308" t="s">
        <v>3708</v>
      </c>
      <c r="Q308" t="str">
        <v>Jungle Ventures</v>
      </c>
    </row>
    <row r="309" spans="1:17" x14ac:dyDescent="0.2">
      <c r="A309" t="s">
        <v>745</v>
      </c>
      <c r="B309" s="2">
        <v>3000000000</v>
      </c>
      <c r="C309" s="1">
        <v>44453</v>
      </c>
      <c r="D309" t="s">
        <v>36</v>
      </c>
      <c r="E309" t="s">
        <v>746</v>
      </c>
      <c r="F309" t="s">
        <v>19</v>
      </c>
      <c r="G309" t="s">
        <v>20</v>
      </c>
      <c r="H309" s="3">
        <v>2008</v>
      </c>
      <c r="I309" s="7">
        <v>200000000</v>
      </c>
      <c r="J309" t="s">
        <v>747</v>
      </c>
      <c r="K309" t="str" cm="1">
        <f t="array" ref="K309">_xlfn.TEXTSPLIT(Q4_Table[[#This Row],[Select Investors]],",",,FALSE)</f>
        <v>Goldman Sachs Asset Management</v>
      </c>
      <c r="P309" t="s">
        <v>747</v>
      </c>
      <c r="Q309" t="str">
        <v>Goldman Sachs Asset Management</v>
      </c>
    </row>
    <row r="310" spans="1:17" x14ac:dyDescent="0.2">
      <c r="A310" t="s">
        <v>815</v>
      </c>
      <c r="B310" s="2">
        <v>3000000000</v>
      </c>
      <c r="C310" s="1">
        <v>44425</v>
      </c>
      <c r="D310" t="s">
        <v>23</v>
      </c>
      <c r="E310" t="s">
        <v>420</v>
      </c>
      <c r="F310" t="s">
        <v>421</v>
      </c>
      <c r="G310" t="s">
        <v>413</v>
      </c>
      <c r="H310" s="3">
        <v>2011</v>
      </c>
      <c r="I310" s="7">
        <v>628000000</v>
      </c>
      <c r="J310" t="s">
        <v>816</v>
      </c>
      <c r="K310" t="str" cm="1">
        <f t="array" ref="K310:M310">_xlfn.TEXTSPLIT(Q4_Table[[#This Row],[Select Investors]],",",,FALSE)</f>
        <v>Kaszek Ventures</v>
      </c>
      <c r="L310" t="str">
        <v xml:space="preserve"> Qualcomm Ventures</v>
      </c>
      <c r="M310" t="str">
        <v xml:space="preserve"> Accel</v>
      </c>
      <c r="P310" t="s">
        <v>3715</v>
      </c>
      <c r="Q310" t="str">
        <v>Kaszek Ventures</v>
      </c>
    </row>
    <row r="311" spans="1:17" x14ac:dyDescent="0.2">
      <c r="A311" t="s">
        <v>748</v>
      </c>
      <c r="B311" s="2">
        <v>3000000000</v>
      </c>
      <c r="C311" s="1">
        <v>43949</v>
      </c>
      <c r="D311" t="s">
        <v>11</v>
      </c>
      <c r="E311" t="s">
        <v>749</v>
      </c>
      <c r="F311" t="s">
        <v>19</v>
      </c>
      <c r="G311" t="s">
        <v>20</v>
      </c>
      <c r="H311" s="3">
        <v>2009</v>
      </c>
      <c r="I311" s="7">
        <v>417000000</v>
      </c>
      <c r="J311" t="s">
        <v>750</v>
      </c>
      <c r="K311" t="str" cm="1">
        <f t="array" ref="K311">_xlfn.TEXTSPLIT(Q4_Table[[#This Row],[Select Investors]],",",,FALSE)</f>
        <v>KKR</v>
      </c>
      <c r="P311" t="s">
        <v>750</v>
      </c>
      <c r="Q311" t="str">
        <v>KKR</v>
      </c>
    </row>
    <row r="312" spans="1:17" x14ac:dyDescent="0.2">
      <c r="A312" t="s">
        <v>648</v>
      </c>
      <c r="B312" s="2">
        <v>3000000000</v>
      </c>
      <c r="C312" s="1">
        <v>43020</v>
      </c>
      <c r="D312" t="s">
        <v>27</v>
      </c>
      <c r="E312" t="s">
        <v>42</v>
      </c>
      <c r="F312" t="s">
        <v>43</v>
      </c>
      <c r="G312" t="s">
        <v>33</v>
      </c>
      <c r="H312" s="3">
        <v>2015</v>
      </c>
      <c r="I312" s="7">
        <v>1000000000</v>
      </c>
      <c r="J312" t="s">
        <v>649</v>
      </c>
      <c r="K312" t="str" cm="1">
        <f t="array" ref="K312:M312">_xlfn.TEXTSPLIT(Q4_Table[[#This Row],[Select Investors]],",",,FALSE)</f>
        <v>Clermont Group</v>
      </c>
      <c r="L312" t="str">
        <v xml:space="preserve"> Coltrane Asset Management</v>
      </c>
      <c r="M312" t="str">
        <v xml:space="preserve"> Toscafund Asset Management</v>
      </c>
      <c r="P312" t="s">
        <v>3574</v>
      </c>
      <c r="Q312" t="str">
        <v>Clermont Group</v>
      </c>
    </row>
    <row r="313" spans="1:17" x14ac:dyDescent="0.2">
      <c r="A313" t="s">
        <v>636</v>
      </c>
      <c r="B313" s="2">
        <v>3000000000</v>
      </c>
      <c r="C313" s="1">
        <v>43668</v>
      </c>
      <c r="D313" t="s">
        <v>11</v>
      </c>
      <c r="E313" t="s">
        <v>28</v>
      </c>
      <c r="F313" t="s">
        <v>19</v>
      </c>
      <c r="G313" t="s">
        <v>20</v>
      </c>
      <c r="H313" s="3">
        <v>2015</v>
      </c>
      <c r="I313" s="7">
        <v>1000000000</v>
      </c>
      <c r="J313" t="s">
        <v>637</v>
      </c>
      <c r="K313" t="str" cm="1">
        <f t="array" ref="K313">_xlfn.TEXTSPLIT(Q4_Table[[#This Row],[Select Investors]],",",,FALSE)</f>
        <v>Khosla Ventures</v>
      </c>
      <c r="P313" t="s">
        <v>637</v>
      </c>
      <c r="Q313" t="str">
        <v>Khosla Ventures</v>
      </c>
    </row>
    <row r="314" spans="1:17" x14ac:dyDescent="0.2">
      <c r="A314" t="s">
        <v>707</v>
      </c>
      <c r="B314" s="2">
        <v>3000000000</v>
      </c>
      <c r="C314" s="1">
        <v>44656</v>
      </c>
      <c r="D314" t="s">
        <v>97</v>
      </c>
      <c r="E314" t="s">
        <v>708</v>
      </c>
      <c r="F314" t="s">
        <v>334</v>
      </c>
      <c r="G314" t="s">
        <v>33</v>
      </c>
      <c r="H314" s="3">
        <v>2013</v>
      </c>
      <c r="I314" s="7">
        <v>148000000</v>
      </c>
      <c r="J314" t="s">
        <v>709</v>
      </c>
      <c r="K314" t="str" cm="1">
        <f t="array" ref="K314:M314">_xlfn.TEXTSPLIT(Q4_Table[[#This Row],[Select Investors]],",",,FALSE)</f>
        <v>Forerunner Ventures</v>
      </c>
      <c r="L314" t="str">
        <v xml:space="preserve"> Lifeline Ventures</v>
      </c>
      <c r="M314" t="str">
        <v xml:space="preserve"> MSD Capital</v>
      </c>
      <c r="P314" t="s">
        <v>3641</v>
      </c>
      <c r="Q314" t="str">
        <v>Forerunner Ventures</v>
      </c>
    </row>
    <row r="315" spans="1:17" x14ac:dyDescent="0.2">
      <c r="A315" t="s">
        <v>871</v>
      </c>
      <c r="B315" s="2">
        <v>3000000000</v>
      </c>
      <c r="C315" s="1">
        <v>44300</v>
      </c>
      <c r="D315" t="s">
        <v>68</v>
      </c>
      <c r="E315" t="s">
        <v>28</v>
      </c>
      <c r="F315" t="s">
        <v>19</v>
      </c>
      <c r="G315" t="s">
        <v>20</v>
      </c>
      <c r="H315" s="3">
        <v>2015</v>
      </c>
      <c r="I315" s="7">
        <v>240000000</v>
      </c>
      <c r="J315" t="s">
        <v>872</v>
      </c>
      <c r="K315" t="str" cm="1">
        <f t="array" ref="K315:M315">_xlfn.TEXTSPLIT(Q4_Table[[#This Row],[Select Investors]],",",,FALSE)</f>
        <v>Uniion Square Ventures</v>
      </c>
      <c r="L315" t="str">
        <v xml:space="preserve"> Tiger Global Management</v>
      </c>
      <c r="M315" t="str">
        <v xml:space="preserve"> Lightspeed Venture Capital</v>
      </c>
      <c r="P315" t="s">
        <v>3921</v>
      </c>
      <c r="Q315" t="str">
        <v>Uniion Square Ventures</v>
      </c>
    </row>
    <row r="316" spans="1:17" x14ac:dyDescent="0.2">
      <c r="A316" t="s">
        <v>730</v>
      </c>
      <c r="B316" s="2">
        <v>3000000000</v>
      </c>
      <c r="C316" s="1">
        <v>44224</v>
      </c>
      <c r="D316" t="s">
        <v>52</v>
      </c>
      <c r="E316" t="s">
        <v>731</v>
      </c>
      <c r="F316" t="s">
        <v>19</v>
      </c>
      <c r="G316" t="s">
        <v>20</v>
      </c>
      <c r="H316" s="3">
        <v>2015</v>
      </c>
      <c r="I316" s="7">
        <v>507000000</v>
      </c>
      <c r="J316" t="s">
        <v>732</v>
      </c>
      <c r="K316" t="str" cm="1">
        <f t="array" ref="K316:M316">_xlfn.TEXTSPLIT(Q4_Table[[#This Row],[Select Investors]],",",,FALSE)</f>
        <v>Insight Partners</v>
      </c>
      <c r="L316" t="str">
        <v xml:space="preserve"> Salesforce Ventures</v>
      </c>
      <c r="M316" t="str">
        <v xml:space="preserve"> Vertex Ventures</v>
      </c>
      <c r="P316" t="s">
        <v>425</v>
      </c>
      <c r="Q316" t="str">
        <v>Insight Partners</v>
      </c>
    </row>
    <row r="317" spans="1:17" x14ac:dyDescent="0.2">
      <c r="A317" t="s">
        <v>718</v>
      </c>
      <c r="B317" s="2">
        <v>3000000000</v>
      </c>
      <c r="C317" s="1">
        <v>43755</v>
      </c>
      <c r="D317" t="s">
        <v>36</v>
      </c>
      <c r="E317" t="s">
        <v>719</v>
      </c>
      <c r="F317" t="s">
        <v>19</v>
      </c>
      <c r="G317" t="s">
        <v>20</v>
      </c>
      <c r="H317" s="3">
        <v>2013</v>
      </c>
      <c r="I317" s="7">
        <v>357000000</v>
      </c>
      <c r="J317" t="s">
        <v>720</v>
      </c>
      <c r="K317" t="str" cm="1">
        <f t="array" ref="K317:M317">_xlfn.TEXTSPLIT(Q4_Table[[#This Row],[Select Investors]],",",,FALSE)</f>
        <v>Contour Venture Partners</v>
      </c>
      <c r="L317" t="str">
        <v xml:space="preserve"> Battery Ventures</v>
      </c>
      <c r="M317" t="str">
        <v xml:space="preserve"> Core Capital Partners</v>
      </c>
      <c r="P317" t="s">
        <v>3579</v>
      </c>
      <c r="Q317" t="str">
        <v>Contour Venture Partners</v>
      </c>
    </row>
    <row r="318" spans="1:17" x14ac:dyDescent="0.2">
      <c r="A318" t="s">
        <v>721</v>
      </c>
      <c r="B318" s="2">
        <v>3000000000</v>
      </c>
      <c r="C318" s="1">
        <v>44250</v>
      </c>
      <c r="D318" t="s">
        <v>36</v>
      </c>
      <c r="E318" t="s">
        <v>277</v>
      </c>
      <c r="F318" t="s">
        <v>19</v>
      </c>
      <c r="G318" t="s">
        <v>20</v>
      </c>
      <c r="H318" s="3">
        <v>2015</v>
      </c>
      <c r="I318" s="7">
        <v>722000000</v>
      </c>
      <c r="J318" t="s">
        <v>722</v>
      </c>
      <c r="K318" t="str" cm="1">
        <f t="array" ref="K318:M318">_xlfn.TEXTSPLIT(Q4_Table[[#This Row],[Select Investors]],",",,FALSE)</f>
        <v>Insight Partners</v>
      </c>
      <c r="L318" t="str">
        <v xml:space="preserve"> Jackson Square Ventures</v>
      </c>
      <c r="M318" t="str">
        <v xml:space="preserve"> Liberty Gloval Ventures</v>
      </c>
      <c r="P318" t="s">
        <v>425</v>
      </c>
      <c r="Q318" t="str">
        <v>Insight Partners</v>
      </c>
    </row>
    <row r="319" spans="1:17" x14ac:dyDescent="0.2">
      <c r="A319" t="s">
        <v>873</v>
      </c>
      <c r="B319" s="2">
        <v>3000000000</v>
      </c>
      <c r="C319" s="1">
        <v>43928</v>
      </c>
      <c r="D319" t="s">
        <v>36</v>
      </c>
      <c r="E319" t="s">
        <v>874</v>
      </c>
      <c r="F319" t="s">
        <v>19</v>
      </c>
      <c r="G319" t="s">
        <v>20</v>
      </c>
      <c r="H319" s="3">
        <v>2014</v>
      </c>
      <c r="I319" s="7">
        <v>419000000</v>
      </c>
      <c r="J319" t="s">
        <v>875</v>
      </c>
      <c r="K319" t="str" cm="1">
        <f t="array" ref="K319:M319">_xlfn.TEXTSPLIT(Q4_Table[[#This Row],[Select Investors]],",",,FALSE)</f>
        <v>Accel</v>
      </c>
      <c r="L319" t="str">
        <v xml:space="preserve"> Summit Partners</v>
      </c>
      <c r="M319" t="str">
        <v xml:space="preserve"> Google Ventures</v>
      </c>
      <c r="P319" t="s">
        <v>3475</v>
      </c>
      <c r="Q319" t="str">
        <v>Accel</v>
      </c>
    </row>
    <row r="320" spans="1:17" x14ac:dyDescent="0.2">
      <c r="A320" t="s">
        <v>726</v>
      </c>
      <c r="B320" s="2">
        <v>3000000000</v>
      </c>
      <c r="C320" s="1">
        <v>44348</v>
      </c>
      <c r="D320" t="s">
        <v>46</v>
      </c>
      <c r="E320" t="s">
        <v>246</v>
      </c>
      <c r="F320" t="s">
        <v>19</v>
      </c>
      <c r="G320" t="s">
        <v>20</v>
      </c>
      <c r="H320" s="3">
        <v>2014</v>
      </c>
      <c r="I320" s="7">
        <v>818000000</v>
      </c>
      <c r="J320" t="s">
        <v>727</v>
      </c>
      <c r="K320" t="str" cm="1">
        <f t="array" ref="K320:M320">_xlfn.TEXTSPLIT(Q4_Table[[#This Row],[Select Investors]],",",,FALSE)</f>
        <v>Emergence Capital Partners</v>
      </c>
      <c r="L320" t="str">
        <v xml:space="preserve"> 8VC</v>
      </c>
      <c r="M320" t="str">
        <v xml:space="preserve"> Chicago Ventures</v>
      </c>
      <c r="P320" t="s">
        <v>3622</v>
      </c>
      <c r="Q320" t="str">
        <v>Emergence Capital Partners</v>
      </c>
    </row>
    <row r="321" spans="1:17" x14ac:dyDescent="0.2">
      <c r="A321" t="s">
        <v>804</v>
      </c>
      <c r="B321" s="2">
        <v>3000000000</v>
      </c>
      <c r="C321" s="1">
        <v>44404</v>
      </c>
      <c r="D321" t="s">
        <v>124</v>
      </c>
      <c r="E321" t="s">
        <v>277</v>
      </c>
      <c r="F321" t="s">
        <v>19</v>
      </c>
      <c r="G321" t="s">
        <v>20</v>
      </c>
      <c r="H321" s="3">
        <v>2016</v>
      </c>
      <c r="I321" s="7">
        <v>665000000</v>
      </c>
      <c r="J321" t="s">
        <v>805</v>
      </c>
      <c r="K321" t="str" cm="1">
        <f t="array" ref="K321:M321">_xlfn.TEXTSPLIT(Q4_Table[[#This Row],[Select Investors]],",",,FALSE)</f>
        <v>Playground Global</v>
      </c>
      <c r="L321" t="str">
        <v xml:space="preserve"> M12</v>
      </c>
      <c r="M321" t="str">
        <v xml:space="preserve"> BlackRock</v>
      </c>
      <c r="P321" t="s">
        <v>3808</v>
      </c>
      <c r="Q321" t="str">
        <v>Playground Global</v>
      </c>
    </row>
    <row r="322" spans="1:17" x14ac:dyDescent="0.2">
      <c r="A322" t="s">
        <v>876</v>
      </c>
      <c r="B322" s="2">
        <v>3000000000</v>
      </c>
      <c r="C322" s="1">
        <v>44390</v>
      </c>
      <c r="D322" t="s">
        <v>27</v>
      </c>
      <c r="E322" t="s">
        <v>28</v>
      </c>
      <c r="F322" t="s">
        <v>19</v>
      </c>
      <c r="G322" t="s">
        <v>20</v>
      </c>
      <c r="H322" s="3">
        <v>2016</v>
      </c>
      <c r="I322" s="7">
        <v>496000000</v>
      </c>
      <c r="J322" t="s">
        <v>877</v>
      </c>
      <c r="K322" t="str" cm="1">
        <f t="array" ref="K322:M322">_xlfn.TEXTSPLIT(Q4_Table[[#This Row],[Select Investors]],",",,FALSE)</f>
        <v>Index Ventures</v>
      </c>
      <c r="L322" t="str">
        <v xml:space="preserve"> Sequoia Capital</v>
      </c>
      <c r="M322" t="str">
        <v xml:space="preserve"> General Catalyst</v>
      </c>
      <c r="P322" t="s">
        <v>3968</v>
      </c>
      <c r="Q322" t="str">
        <v>Index Ventures</v>
      </c>
    </row>
    <row r="323" spans="1:17" x14ac:dyDescent="0.2">
      <c r="A323" t="s">
        <v>751</v>
      </c>
      <c r="B323" s="2">
        <v>3000000000</v>
      </c>
      <c r="C323" s="1">
        <v>43767</v>
      </c>
      <c r="D323" t="s">
        <v>213</v>
      </c>
      <c r="E323" t="s">
        <v>528</v>
      </c>
      <c r="F323" t="s">
        <v>19</v>
      </c>
      <c r="G323" t="s">
        <v>20</v>
      </c>
      <c r="H323" s="3">
        <v>2011</v>
      </c>
      <c r="I323" s="7">
        <v>999000000</v>
      </c>
      <c r="J323" t="s">
        <v>752</v>
      </c>
      <c r="K323" t="str" cm="1">
        <f t="array" ref="K323:M323">_xlfn.TEXTSPLIT(Q4_Table[[#This Row],[Select Investors]],",",,FALSE)</f>
        <v>Greycroft</v>
      </c>
      <c r="L323" t="str">
        <v xml:space="preserve"> Sands Capital</v>
      </c>
      <c r="M323" t="str">
        <v xml:space="preserve"> Revolution Growth</v>
      </c>
      <c r="P323" t="s">
        <v>3664</v>
      </c>
      <c r="Q323" t="str">
        <v>Greycroft</v>
      </c>
    </row>
    <row r="324" spans="1:17" x14ac:dyDescent="0.2">
      <c r="A324" t="s">
        <v>878</v>
      </c>
      <c r="B324" s="2">
        <v>3000000000</v>
      </c>
      <c r="C324" s="1">
        <v>43452</v>
      </c>
      <c r="D324" t="s">
        <v>36</v>
      </c>
      <c r="E324" t="s">
        <v>121</v>
      </c>
      <c r="F324" t="s">
        <v>19</v>
      </c>
      <c r="G324" t="s">
        <v>20</v>
      </c>
      <c r="H324" s="3">
        <v>2010</v>
      </c>
      <c r="I324" s="7">
        <v>427000000</v>
      </c>
      <c r="J324" t="s">
        <v>879</v>
      </c>
      <c r="K324" t="str" cm="1">
        <f t="array" ref="K324:M324">_xlfn.TEXTSPLIT(Q4_Table[[#This Row],[Select Investors]],",",,FALSE)</f>
        <v>Jackson Square Ventures</v>
      </c>
      <c r="L324" t="str">
        <v xml:space="preserve"> General Atlantic</v>
      </c>
      <c r="M324" t="str">
        <v xml:space="preserve"> Lightspeed Venture Partners</v>
      </c>
      <c r="P324" t="s">
        <v>3700</v>
      </c>
      <c r="Q324" t="str">
        <v>Jackson Square Ventures</v>
      </c>
    </row>
    <row r="325" spans="1:17" x14ac:dyDescent="0.2">
      <c r="A325" t="s">
        <v>691</v>
      </c>
      <c r="B325" s="2">
        <v>3000000000</v>
      </c>
      <c r="C325" s="1">
        <v>44277</v>
      </c>
      <c r="D325" t="s">
        <v>36</v>
      </c>
      <c r="E325" t="s">
        <v>28</v>
      </c>
      <c r="F325" t="s">
        <v>19</v>
      </c>
      <c r="G325" t="s">
        <v>20</v>
      </c>
      <c r="H325" s="3">
        <v>2017</v>
      </c>
      <c r="I325" s="7">
        <v>314000000</v>
      </c>
      <c r="J325" t="s">
        <v>692</v>
      </c>
      <c r="K325" t="str" cm="1">
        <f t="array" ref="K325:M325">_xlfn.TEXTSPLIT(Q4_Table[[#This Row],[Select Investors]],",",,FALSE)</f>
        <v>Coatue Managemeny</v>
      </c>
      <c r="L325" t="str">
        <v xml:space="preserve"> Trinity Ventures</v>
      </c>
      <c r="M325" t="str">
        <v xml:space="preserve"> Matrix Partners</v>
      </c>
      <c r="P325" t="s">
        <v>3577</v>
      </c>
      <c r="Q325" t="str">
        <v>Coatue Managemeny</v>
      </c>
    </row>
    <row r="326" spans="1:17" x14ac:dyDescent="0.2">
      <c r="A326" t="s">
        <v>693</v>
      </c>
      <c r="B326" s="2">
        <v>3000000000</v>
      </c>
      <c r="C326" s="1">
        <v>44636</v>
      </c>
      <c r="D326" t="s">
        <v>124</v>
      </c>
      <c r="E326" t="s">
        <v>236</v>
      </c>
      <c r="F326" t="s">
        <v>19</v>
      </c>
      <c r="G326" t="s">
        <v>20</v>
      </c>
      <c r="H326" s="3">
        <v>2015</v>
      </c>
      <c r="I326" s="7">
        <v>366000000</v>
      </c>
      <c r="J326" t="s">
        <v>694</v>
      </c>
      <c r="K326" t="str" cm="1">
        <f t="array" ref="K326:M326">_xlfn.TEXTSPLIT(Q4_Table[[#This Row],[Select Investors]],",",,FALSE)</f>
        <v>Sutter Hill Ventures</v>
      </c>
      <c r="L326" t="str">
        <v xml:space="preserve"> Osage University Partners</v>
      </c>
      <c r="M326" t="str">
        <v xml:space="preserve"> Spark Capital</v>
      </c>
      <c r="P326" t="s">
        <v>3887</v>
      </c>
      <c r="Q326" t="str">
        <v>Sutter Hill Ventures</v>
      </c>
    </row>
    <row r="327" spans="1:17" x14ac:dyDescent="0.2">
      <c r="A327" t="s">
        <v>753</v>
      </c>
      <c r="B327" s="2">
        <v>3000000000</v>
      </c>
      <c r="C327" s="1">
        <v>43571</v>
      </c>
      <c r="D327" t="s">
        <v>17</v>
      </c>
      <c r="E327" t="s">
        <v>754</v>
      </c>
      <c r="F327" t="s">
        <v>19</v>
      </c>
      <c r="G327" t="s">
        <v>20</v>
      </c>
      <c r="H327" s="3">
        <v>2011</v>
      </c>
      <c r="I327" s="7">
        <v>880000000</v>
      </c>
      <c r="J327" t="s">
        <v>755</v>
      </c>
      <c r="K327" t="str" cm="1">
        <f t="array" ref="K327:M327">_xlfn.TEXTSPLIT(Q4_Table[[#This Row],[Select Investors]],",",,FALSE)</f>
        <v>Bessemer Venture Partners</v>
      </c>
      <c r="L327" t="str">
        <v xml:space="preserve"> Sutter Hill Ventures</v>
      </c>
      <c r="M327" t="str">
        <v xml:space="preserve"> Matrix Partners</v>
      </c>
      <c r="P327" t="s">
        <v>3528</v>
      </c>
      <c r="Q327" t="str">
        <v>Bessemer Venture Partners</v>
      </c>
    </row>
    <row r="328" spans="1:17" x14ac:dyDescent="0.2">
      <c r="A328" t="s">
        <v>789</v>
      </c>
      <c r="B328" s="2">
        <v>3000000000</v>
      </c>
      <c r="C328" s="1">
        <v>44295</v>
      </c>
      <c r="D328" t="s">
        <v>23</v>
      </c>
      <c r="E328" t="s">
        <v>293</v>
      </c>
      <c r="F328" t="s">
        <v>19</v>
      </c>
      <c r="G328" t="s">
        <v>20</v>
      </c>
      <c r="H328" s="3">
        <v>2019</v>
      </c>
      <c r="I328" s="7">
        <v>399000000</v>
      </c>
      <c r="J328" t="s">
        <v>790</v>
      </c>
      <c r="K328" t="str" cm="1">
        <f t="array" ref="K328:M328">_xlfn.TEXTSPLIT(Q4_Table[[#This Row],[Select Investors]],",",,FALSE)</f>
        <v>Thrive Capital</v>
      </c>
      <c r="L328" t="str">
        <v xml:space="preserve"> Alliance Consumer Growth</v>
      </c>
      <c r="M328" t="str">
        <v xml:space="preserve"> Imaginary Ventures</v>
      </c>
      <c r="P328" t="s">
        <v>3903</v>
      </c>
      <c r="Q328" t="str">
        <v>Thrive Capital</v>
      </c>
    </row>
    <row r="329" spans="1:17" x14ac:dyDescent="0.2">
      <c r="A329" t="s">
        <v>880</v>
      </c>
      <c r="B329" s="2">
        <v>3000000000</v>
      </c>
      <c r="C329" s="1">
        <v>44473</v>
      </c>
      <c r="D329" t="s">
        <v>36</v>
      </c>
      <c r="E329" t="s">
        <v>881</v>
      </c>
      <c r="F329" t="s">
        <v>882</v>
      </c>
      <c r="G329" t="s">
        <v>14</v>
      </c>
      <c r="H329" s="3">
        <v>2019</v>
      </c>
      <c r="I329" s="7">
        <v>311000000</v>
      </c>
      <c r="J329" t="s">
        <v>883</v>
      </c>
      <c r="K329" t="str" cm="1">
        <f t="array" ref="K329:M329">_xlfn.TEXTSPLIT(Q4_Table[[#This Row],[Select Investors]],",",,FALSE)</f>
        <v>Fabric Ventures</v>
      </c>
      <c r="L329" t="str">
        <v xml:space="preserve"> 500 Global</v>
      </c>
      <c r="M329" t="str">
        <v xml:space="preserve"> Standard Crypto</v>
      </c>
      <c r="P329" t="s">
        <v>3626</v>
      </c>
      <c r="Q329" t="str">
        <v>Fabric Ventures</v>
      </c>
    </row>
    <row r="330" spans="1:17" x14ac:dyDescent="0.2">
      <c r="A330" t="s">
        <v>695</v>
      </c>
      <c r="B330" s="2">
        <v>3000000000</v>
      </c>
      <c r="C330" s="1">
        <v>44615</v>
      </c>
      <c r="D330" t="s">
        <v>97</v>
      </c>
      <c r="E330" t="s">
        <v>696</v>
      </c>
      <c r="F330" t="s">
        <v>19</v>
      </c>
      <c r="G330" t="s">
        <v>20</v>
      </c>
      <c r="H330" s="3">
        <v>2016</v>
      </c>
      <c r="I330" s="7">
        <v>465000000</v>
      </c>
      <c r="J330" t="s">
        <v>697</v>
      </c>
      <c r="K330" t="str" cm="1">
        <f t="array" ref="K330:M330">_xlfn.TEXTSPLIT(Q4_Table[[#This Row],[Select Investors]],",",,FALSE)</f>
        <v>The Blue Venture Fund</v>
      </c>
      <c r="L330" t="str">
        <v xml:space="preserve"> Flare Capital Partners</v>
      </c>
      <c r="M330" t="str">
        <v xml:space="preserve"> Longitude Capital</v>
      </c>
      <c r="P330" t="s">
        <v>3900</v>
      </c>
      <c r="Q330" t="str">
        <v>The Blue Venture Fund</v>
      </c>
    </row>
    <row r="331" spans="1:17" x14ac:dyDescent="0.2">
      <c r="A331" t="s">
        <v>884</v>
      </c>
      <c r="B331" s="2">
        <v>3000000000</v>
      </c>
      <c r="C331" s="1">
        <v>43040</v>
      </c>
      <c r="D331" t="s">
        <v>23</v>
      </c>
      <c r="E331" t="s">
        <v>298</v>
      </c>
      <c r="F331" t="s">
        <v>13</v>
      </c>
      <c r="G331" t="s">
        <v>14</v>
      </c>
      <c r="H331" s="3">
        <v>2012</v>
      </c>
      <c r="I331" s="7">
        <v>1000000000</v>
      </c>
      <c r="J331" t="s">
        <v>885</v>
      </c>
      <c r="K331" t="str" cm="1">
        <f t="array" ref="K331:M331">_xlfn.TEXTSPLIT(Q4_Table[[#This Row],[Select Investors]],",",,FALSE)</f>
        <v>Morningside Ventures</v>
      </c>
      <c r="L331" t="str">
        <v xml:space="preserve"> Warburg Pincus</v>
      </c>
      <c r="M331" t="str">
        <v xml:space="preserve"> CreditEase Fintech Investment Fund</v>
      </c>
      <c r="P331" t="s">
        <v>3762</v>
      </c>
      <c r="Q331" t="str">
        <v>Morningside Ventures</v>
      </c>
    </row>
    <row r="332" spans="1:17" x14ac:dyDescent="0.2">
      <c r="A332" t="s">
        <v>728</v>
      </c>
      <c r="B332" s="2">
        <v>3000000000</v>
      </c>
      <c r="C332" s="1">
        <v>44390</v>
      </c>
      <c r="D332" t="s">
        <v>36</v>
      </c>
      <c r="E332" t="s">
        <v>28</v>
      </c>
      <c r="F332" t="s">
        <v>19</v>
      </c>
      <c r="G332" t="s">
        <v>20</v>
      </c>
      <c r="H332" s="3">
        <v>2013</v>
      </c>
      <c r="I332" s="7">
        <v>248000000</v>
      </c>
      <c r="J332" t="s">
        <v>729</v>
      </c>
      <c r="K332" t="str" cm="1">
        <f t="array" ref="K332:M332">_xlfn.TEXTSPLIT(Q4_Table[[#This Row],[Select Investors]],",",,FALSE)</f>
        <v>Redpoint Ventures</v>
      </c>
      <c r="L332" t="str">
        <v xml:space="preserve"> Goldcrest Capital</v>
      </c>
      <c r="M332" t="str">
        <v xml:space="preserve"> Insight Partners</v>
      </c>
      <c r="P332" t="s">
        <v>3827</v>
      </c>
      <c r="Q332" t="str">
        <v>Redpoint Ventures</v>
      </c>
    </row>
    <row r="333" spans="1:17" x14ac:dyDescent="0.2">
      <c r="A333" t="s">
        <v>806</v>
      </c>
      <c r="B333" s="2">
        <v>3000000000</v>
      </c>
      <c r="C333" s="1">
        <v>44342</v>
      </c>
      <c r="D333" t="s">
        <v>27</v>
      </c>
      <c r="E333" t="s">
        <v>28</v>
      </c>
      <c r="F333" t="s">
        <v>19</v>
      </c>
      <c r="G333" t="s">
        <v>20</v>
      </c>
      <c r="H333" s="3">
        <v>2017</v>
      </c>
      <c r="I333" s="7">
        <v>628000000</v>
      </c>
      <c r="J333" t="s">
        <v>807</v>
      </c>
      <c r="K333" t="str" cm="1">
        <f t="array" ref="K333:M333">_xlfn.TEXTSPLIT(Q4_Table[[#This Row],[Select Investors]],",",,FALSE)</f>
        <v>Dragoneer Investment Group</v>
      </c>
      <c r="L333" t="str">
        <v xml:space="preserve"> DST Global</v>
      </c>
      <c r="M333" t="str">
        <v xml:space="preserve"> Franklin Templeton</v>
      </c>
      <c r="P333" t="s">
        <v>3607</v>
      </c>
      <c r="Q333" t="str">
        <v>Dragoneer Investment Group</v>
      </c>
    </row>
    <row r="334" spans="1:17" x14ac:dyDescent="0.2">
      <c r="A334" t="s">
        <v>733</v>
      </c>
      <c r="B334" s="2">
        <v>3000000000</v>
      </c>
      <c r="C334" s="1">
        <v>44202</v>
      </c>
      <c r="D334" t="s">
        <v>52</v>
      </c>
      <c r="E334" t="s">
        <v>160</v>
      </c>
      <c r="F334" t="s">
        <v>19</v>
      </c>
      <c r="G334" t="s">
        <v>20</v>
      </c>
      <c r="H334" s="3">
        <v>1999</v>
      </c>
      <c r="I334" s="7">
        <v>414000000</v>
      </c>
      <c r="J334" t="s">
        <v>734</v>
      </c>
      <c r="K334" t="str" cm="1">
        <f t="array" ref="K334:M334">_xlfn.TEXTSPLIT(Q4_Table[[#This Row],[Select Investors]],",",,FALSE)</f>
        <v>Index Ventures</v>
      </c>
      <c r="L334" t="str">
        <v xml:space="preserve"> Coatue Management</v>
      </c>
      <c r="M334" t="str">
        <v xml:space="preserve"> Andreessen Horowitz</v>
      </c>
      <c r="P334" t="s">
        <v>3968</v>
      </c>
      <c r="Q334" t="str">
        <v>Index Ventures</v>
      </c>
    </row>
    <row r="335" spans="1:17" x14ac:dyDescent="0.2">
      <c r="A335" t="s">
        <v>698</v>
      </c>
      <c r="B335" s="2">
        <v>3000000000</v>
      </c>
      <c r="C335" s="1">
        <v>44314</v>
      </c>
      <c r="D335" t="s">
        <v>201</v>
      </c>
      <c r="E335" t="s">
        <v>28</v>
      </c>
      <c r="F335" t="s">
        <v>19</v>
      </c>
      <c r="G335" t="s">
        <v>20</v>
      </c>
      <c r="H335" s="3">
        <v>2013</v>
      </c>
      <c r="I335" s="7">
        <v>730000000</v>
      </c>
      <c r="J335" t="s">
        <v>699</v>
      </c>
      <c r="K335" t="str" cm="1">
        <f t="array" ref="K335:M335">_xlfn.TEXTSPLIT(Q4_Table[[#This Row],[Select Investors]],",",,FALSE)</f>
        <v>Accel</v>
      </c>
      <c r="L335" t="str">
        <v xml:space="preserve"> Bain Capital Ventures</v>
      </c>
      <c r="M335" t="str">
        <v xml:space="preserve"> Insight Partners</v>
      </c>
      <c r="P335" t="s">
        <v>3475</v>
      </c>
      <c r="Q335" t="str">
        <v>Accel</v>
      </c>
    </row>
    <row r="336" spans="1:17" x14ac:dyDescent="0.2">
      <c r="A336" t="s">
        <v>791</v>
      </c>
      <c r="B336" s="2">
        <v>3000000000</v>
      </c>
      <c r="C336" s="1">
        <v>42276</v>
      </c>
      <c r="D336" t="s">
        <v>23</v>
      </c>
      <c r="E336" t="s">
        <v>28</v>
      </c>
      <c r="F336" t="s">
        <v>19</v>
      </c>
      <c r="G336" t="s">
        <v>20</v>
      </c>
      <c r="H336" s="3">
        <v>2008</v>
      </c>
      <c r="I336" s="7">
        <v>698000000</v>
      </c>
      <c r="J336" t="s">
        <v>792</v>
      </c>
      <c r="K336" t="str" cm="1">
        <f t="array" ref="K336:M336">_xlfn.TEXTSPLIT(Q4_Table[[#This Row],[Select Investors]],",",,FALSE)</f>
        <v>Tiger Global</v>
      </c>
      <c r="L336" t="str">
        <v xml:space="preserve"> Sequoia Capital</v>
      </c>
      <c r="M336" t="str">
        <v xml:space="preserve"> Google Capital</v>
      </c>
      <c r="P336" t="s">
        <v>3905</v>
      </c>
      <c r="Q336" t="str">
        <v>Tiger Global</v>
      </c>
    </row>
    <row r="337" spans="1:17" x14ac:dyDescent="0.2">
      <c r="A337" t="s">
        <v>886</v>
      </c>
      <c r="B337" s="2">
        <v>3000000000</v>
      </c>
      <c r="C337" s="1">
        <v>44483</v>
      </c>
      <c r="D337" t="s">
        <v>27</v>
      </c>
      <c r="E337" t="s">
        <v>887</v>
      </c>
      <c r="F337" t="s">
        <v>19</v>
      </c>
      <c r="G337" t="s">
        <v>20</v>
      </c>
      <c r="H337" s="3">
        <v>2011</v>
      </c>
      <c r="I337" s="7">
        <v>339000000</v>
      </c>
      <c r="J337" t="s">
        <v>888</v>
      </c>
      <c r="K337" t="str" cm="1">
        <f t="array" ref="K337:M337">_xlfn.TEXTSPLIT(Q4_Table[[#This Row],[Select Investors]],",",,FALSE)</f>
        <v>Tiger Global Management</v>
      </c>
      <c r="L337" t="str">
        <v xml:space="preserve"> Insight Partners</v>
      </c>
      <c r="M337" t="str">
        <v xml:space="preserve"> Jump Capital</v>
      </c>
      <c r="P337" t="s">
        <v>50</v>
      </c>
      <c r="Q337" t="str">
        <v>Tiger Global Management</v>
      </c>
    </row>
    <row r="338" spans="1:17" x14ac:dyDescent="0.2">
      <c r="A338" t="s">
        <v>758</v>
      </c>
      <c r="B338" s="2">
        <v>3000000000</v>
      </c>
      <c r="C338" s="1">
        <v>44369</v>
      </c>
      <c r="D338" t="s">
        <v>201</v>
      </c>
      <c r="E338" t="s">
        <v>356</v>
      </c>
      <c r="F338" t="s">
        <v>357</v>
      </c>
      <c r="G338" t="s">
        <v>14</v>
      </c>
      <c r="H338" s="3">
        <v>2014</v>
      </c>
      <c r="I338" s="7">
        <v>583000000</v>
      </c>
      <c r="J338" t="s">
        <v>759</v>
      </c>
      <c r="K338" t="str" cm="1">
        <f t="array" ref="K338:M338">_xlfn.TEXTSPLIT(Q4_Table[[#This Row],[Select Investors]],",",,FALSE)</f>
        <v>General Atlantic</v>
      </c>
      <c r="L338" t="str">
        <v xml:space="preserve"> Insight Partners</v>
      </c>
      <c r="M338" t="str">
        <v xml:space="preserve"> Vintage Investment Partners</v>
      </c>
      <c r="P338" t="s">
        <v>1243</v>
      </c>
      <c r="Q338" t="str">
        <v>General Atlantic</v>
      </c>
    </row>
    <row r="339" spans="1:17" x14ac:dyDescent="0.2">
      <c r="A339" t="s">
        <v>889</v>
      </c>
      <c r="B339" s="2">
        <v>3000000000</v>
      </c>
      <c r="C339" s="1">
        <v>42736</v>
      </c>
      <c r="D339" t="s">
        <v>156</v>
      </c>
      <c r="E339" t="s">
        <v>73</v>
      </c>
      <c r="F339" t="s">
        <v>74</v>
      </c>
      <c r="G339" t="s">
        <v>14</v>
      </c>
      <c r="H339" s="3">
        <v>2012</v>
      </c>
      <c r="I339" s="7">
        <v>1000000000</v>
      </c>
      <c r="J339" t="s">
        <v>890</v>
      </c>
      <c r="K339" t="str" cm="1">
        <f t="array" ref="K339:M339">_xlfn.TEXTSPLIT(Q4_Table[[#This Row],[Select Investors]],",",,FALSE)</f>
        <v>Global Founders Capital</v>
      </c>
      <c r="L339" t="str">
        <v xml:space="preserve"> East Ventures</v>
      </c>
      <c r="M339" t="str">
        <v xml:space="preserve"> Expedia Inc.</v>
      </c>
      <c r="P339" t="s">
        <v>3655</v>
      </c>
      <c r="Q339" t="str">
        <v>Global Founders Capital</v>
      </c>
    </row>
    <row r="340" spans="1:17" x14ac:dyDescent="0.2">
      <c r="A340" t="s">
        <v>654</v>
      </c>
      <c r="B340" s="2">
        <v>3000000000</v>
      </c>
      <c r="C340" s="1">
        <v>43668</v>
      </c>
      <c r="D340" t="s">
        <v>11</v>
      </c>
      <c r="F340" t="s">
        <v>465</v>
      </c>
      <c r="G340" t="s">
        <v>14</v>
      </c>
      <c r="H340" s="3">
        <v>2010</v>
      </c>
      <c r="I340" s="7">
        <v>1000000000</v>
      </c>
      <c r="J340" t="s">
        <v>655</v>
      </c>
      <c r="K340" t="str" cm="1">
        <f t="array" ref="K340:M340">_xlfn.TEXTSPLIT(Q4_Table[[#This Row],[Select Investors]],",",,FALSE)</f>
        <v>Hopu Investment Management</v>
      </c>
      <c r="L340" t="str">
        <v xml:space="preserve"> Boyu Capital</v>
      </c>
      <c r="M340" t="str">
        <v xml:space="preserve"> DC Thomson Ventures</v>
      </c>
      <c r="P340" t="s">
        <v>3676</v>
      </c>
      <c r="Q340" t="str">
        <v>Hopu Investment Management</v>
      </c>
    </row>
    <row r="341" spans="1:17" x14ac:dyDescent="0.2">
      <c r="A341" t="s">
        <v>817</v>
      </c>
      <c r="B341" s="2">
        <v>3000000000</v>
      </c>
      <c r="C341" s="1">
        <v>43347</v>
      </c>
      <c r="D341" t="s">
        <v>46</v>
      </c>
      <c r="E341" t="s">
        <v>69</v>
      </c>
      <c r="F341" t="s">
        <v>70</v>
      </c>
      <c r="G341" t="s">
        <v>14</v>
      </c>
      <c r="H341" s="3">
        <v>2016</v>
      </c>
      <c r="I341" s="7">
        <v>1000000000</v>
      </c>
      <c r="J341" t="s">
        <v>818</v>
      </c>
      <c r="K341" t="str" cm="1">
        <f t="array" ref="K341:M341">_xlfn.TEXTSPLIT(Q4_Table[[#This Row],[Select Investors]],",",,FALSE)</f>
        <v>DST Global</v>
      </c>
      <c r="L341" t="str">
        <v xml:space="preserve"> Lightspeed Venture Partners</v>
      </c>
      <c r="M341" t="str">
        <v xml:space="preserve"> Microsoft ScaleUp</v>
      </c>
      <c r="P341" t="s">
        <v>3611</v>
      </c>
      <c r="Q341" t="str">
        <v>DST Global</v>
      </c>
    </row>
    <row r="342" spans="1:17" x14ac:dyDescent="0.2">
      <c r="A342" t="s">
        <v>710</v>
      </c>
      <c r="B342" s="2">
        <v>3000000000</v>
      </c>
      <c r="C342" s="1">
        <v>44076</v>
      </c>
      <c r="D342" t="s">
        <v>68</v>
      </c>
      <c r="E342" t="s">
        <v>69</v>
      </c>
      <c r="F342" t="s">
        <v>70</v>
      </c>
      <c r="G342" t="s">
        <v>14</v>
      </c>
      <c r="H342" s="3">
        <v>2015</v>
      </c>
      <c r="I342" s="7">
        <v>789000000</v>
      </c>
      <c r="J342" t="s">
        <v>711</v>
      </c>
      <c r="K342" t="str" cm="1">
        <f t="array" ref="K342:M342">_xlfn.TEXTSPLIT(Q4_Table[[#This Row],[Select Investors]],",",,FALSE)</f>
        <v>Blume Ventures</v>
      </c>
      <c r="L342" t="str">
        <v xml:space="preserve"> Nexus Venture Partners</v>
      </c>
      <c r="M342" t="str">
        <v xml:space="preserve"> Sequoia Capital India</v>
      </c>
      <c r="P342" t="s">
        <v>3537</v>
      </c>
      <c r="Q342" t="str">
        <v>Blume Ventures</v>
      </c>
    </row>
    <row r="343" spans="1:17" x14ac:dyDescent="0.2">
      <c r="A343" t="s">
        <v>700</v>
      </c>
      <c r="B343" s="2">
        <v>3000000000</v>
      </c>
      <c r="C343" s="1">
        <v>44608</v>
      </c>
      <c r="D343" t="s">
        <v>701</v>
      </c>
      <c r="E343" t="s">
        <v>277</v>
      </c>
      <c r="F343" t="s">
        <v>19</v>
      </c>
      <c r="G343" t="s">
        <v>20</v>
      </c>
      <c r="H343" s="3">
        <v>2008</v>
      </c>
      <c r="I343" s="7">
        <v>607000000</v>
      </c>
      <c r="J343" t="s">
        <v>702</v>
      </c>
      <c r="K343" t="str" cm="1">
        <f t="array" ref="K343:M343">_xlfn.TEXTSPLIT(Q4_Table[[#This Row],[Select Investors]],",",,FALSE)</f>
        <v>Chiratae Ventures</v>
      </c>
      <c r="L343" t="str">
        <v xml:space="preserve"> March Capital Partners</v>
      </c>
      <c r="M343" t="str">
        <v xml:space="preserve"> National Grid Partners</v>
      </c>
      <c r="P343" t="s">
        <v>3571</v>
      </c>
      <c r="Q343" t="str">
        <v>Chiratae Ventures</v>
      </c>
    </row>
    <row r="344" spans="1:17" x14ac:dyDescent="0.2">
      <c r="A344" t="s">
        <v>638</v>
      </c>
      <c r="B344" s="2">
        <v>3000000000</v>
      </c>
      <c r="C344" s="1">
        <v>44529</v>
      </c>
      <c r="D344" t="s">
        <v>27</v>
      </c>
      <c r="E344" t="s">
        <v>219</v>
      </c>
      <c r="F344" t="s">
        <v>70</v>
      </c>
      <c r="G344" t="s">
        <v>14</v>
      </c>
      <c r="H344" s="3">
        <v>2010</v>
      </c>
      <c r="I344" s="7">
        <v>54000000</v>
      </c>
      <c r="J344" t="s">
        <v>639</v>
      </c>
      <c r="K344" t="str" cm="1">
        <f t="array" ref="K344:L344">_xlfn.TEXTSPLIT(Q4_Table[[#This Row],[Select Investors]],",",,FALSE)</f>
        <v>Tiger Global Management</v>
      </c>
      <c r="L344" t="str">
        <v xml:space="preserve"> Kalaari Capital</v>
      </c>
      <c r="P344" t="s">
        <v>50</v>
      </c>
      <c r="Q344" t="str">
        <v>Tiger Global Management</v>
      </c>
    </row>
    <row r="345" spans="1:17" x14ac:dyDescent="0.2">
      <c r="A345" t="s">
        <v>703</v>
      </c>
      <c r="B345" s="2">
        <v>3000000000</v>
      </c>
      <c r="C345" s="1">
        <v>44448</v>
      </c>
      <c r="D345" t="s">
        <v>27</v>
      </c>
      <c r="E345" t="s">
        <v>28</v>
      </c>
      <c r="F345" t="s">
        <v>19</v>
      </c>
      <c r="G345" t="s">
        <v>20</v>
      </c>
      <c r="H345" s="3">
        <v>2015</v>
      </c>
      <c r="I345" s="7">
        <v>987000000</v>
      </c>
      <c r="J345" t="s">
        <v>704</v>
      </c>
      <c r="K345" t="str" cm="1">
        <f t="array" ref="K345:M345">_xlfn.TEXTSPLIT(Q4_Table[[#This Row],[Select Investors]],",",,FALSE)</f>
        <v>Warburg Pincus</v>
      </c>
      <c r="L345" t="str">
        <v xml:space="preserve"> The Rise Fund</v>
      </c>
      <c r="M345" t="str">
        <v xml:space="preserve"> HarbourVest Partners</v>
      </c>
      <c r="P345" t="s">
        <v>3948</v>
      </c>
      <c r="Q345" t="str">
        <v>Warburg Pincus</v>
      </c>
    </row>
    <row r="346" spans="1:17" x14ac:dyDescent="0.2">
      <c r="A346" t="s">
        <v>705</v>
      </c>
      <c r="B346" s="2">
        <v>3000000000</v>
      </c>
      <c r="C346" s="1">
        <v>44370</v>
      </c>
      <c r="D346" t="s">
        <v>36</v>
      </c>
      <c r="E346" t="s">
        <v>28</v>
      </c>
      <c r="F346" t="s">
        <v>19</v>
      </c>
      <c r="G346" t="s">
        <v>20</v>
      </c>
      <c r="H346" s="3">
        <v>2015</v>
      </c>
      <c r="I346" s="7">
        <v>313000000</v>
      </c>
      <c r="J346" t="s">
        <v>706</v>
      </c>
      <c r="K346" t="str" cm="1">
        <f t="array" ref="K346:M346">_xlfn.TEXTSPLIT(Q4_Table[[#This Row],[Select Investors]],",",,FALSE)</f>
        <v>CRV</v>
      </c>
      <c r="L346" t="str">
        <v xml:space="preserve"> Accel</v>
      </c>
      <c r="M346" t="str">
        <v xml:space="preserve"> Google Ventures</v>
      </c>
      <c r="P346" t="s">
        <v>3586</v>
      </c>
      <c r="Q346" t="str">
        <v>CRV</v>
      </c>
    </row>
    <row r="347" spans="1:17" x14ac:dyDescent="0.2">
      <c r="A347" t="s">
        <v>756</v>
      </c>
      <c r="B347" s="2">
        <v>3000000000</v>
      </c>
      <c r="C347" s="1">
        <v>43920</v>
      </c>
      <c r="D347" t="s">
        <v>133</v>
      </c>
      <c r="E347" t="s">
        <v>101</v>
      </c>
      <c r="F347" t="s">
        <v>19</v>
      </c>
      <c r="G347" t="s">
        <v>20</v>
      </c>
      <c r="H347" s="3">
        <v>2012</v>
      </c>
      <c r="I347" s="7">
        <v>777000000</v>
      </c>
      <c r="J347" t="s">
        <v>757</v>
      </c>
      <c r="K347" t="str" cm="1">
        <f t="array" ref="K347:M347">_xlfn.TEXTSPLIT(Q4_Table[[#This Row],[Select Investors]],",",,FALSE)</f>
        <v>83North</v>
      </c>
      <c r="L347" t="str">
        <v xml:space="preserve"> RiverPark Ventures</v>
      </c>
      <c r="M347" t="str">
        <v xml:space="preserve"> Pitango Venture Capital</v>
      </c>
      <c r="P347" t="s">
        <v>3472</v>
      </c>
      <c r="Q347" t="str">
        <v>83North</v>
      </c>
    </row>
    <row r="348" spans="1:17" x14ac:dyDescent="0.2">
      <c r="A348" t="s">
        <v>640</v>
      </c>
      <c r="B348" s="2">
        <v>3000000000</v>
      </c>
      <c r="C348" s="1">
        <v>42970</v>
      </c>
      <c r="D348" t="s">
        <v>17</v>
      </c>
      <c r="E348" t="s">
        <v>641</v>
      </c>
      <c r="F348" t="s">
        <v>642</v>
      </c>
      <c r="G348" t="s">
        <v>14</v>
      </c>
      <c r="H348" s="3">
        <v>2004</v>
      </c>
      <c r="I348" s="7">
        <v>418000000</v>
      </c>
      <c r="J348" t="s">
        <v>643</v>
      </c>
      <c r="K348" t="str" cm="1">
        <f t="array" ref="K348">_xlfn.TEXTSPLIT(Q4_Table[[#This Row],[Select Investors]],",",,FALSE)</f>
        <v>Rhone Capital</v>
      </c>
      <c r="P348" t="s">
        <v>643</v>
      </c>
      <c r="Q348" t="str">
        <v>Rhone Capital</v>
      </c>
    </row>
    <row r="349" spans="1:17" x14ac:dyDescent="0.2">
      <c r="A349" t="s">
        <v>891</v>
      </c>
      <c r="B349" s="2">
        <v>3000000000</v>
      </c>
      <c r="C349" s="1">
        <v>43529</v>
      </c>
      <c r="D349" t="s">
        <v>27</v>
      </c>
      <c r="E349" t="s">
        <v>208</v>
      </c>
      <c r="F349" t="s">
        <v>149</v>
      </c>
      <c r="G349" t="s">
        <v>33</v>
      </c>
      <c r="H349" s="3">
        <v>2014</v>
      </c>
      <c r="I349" s="7">
        <v>919000000</v>
      </c>
      <c r="J349" t="s">
        <v>892</v>
      </c>
      <c r="K349" t="str" cm="1">
        <f t="array" ref="K349:M349">_xlfn.TEXTSPLIT(Q4_Table[[#This Row],[Select Investors]],",",,FALSE)</f>
        <v>Salesforce Ventures</v>
      </c>
      <c r="L349" t="str">
        <v xml:space="preserve"> Seedcamp</v>
      </c>
      <c r="M349" t="str">
        <v xml:space="preserve"> OMERS Ventures</v>
      </c>
      <c r="P349" t="s">
        <v>3842</v>
      </c>
      <c r="Q349" t="str">
        <v>Salesforce Ventures</v>
      </c>
    </row>
    <row r="350" spans="1:17" x14ac:dyDescent="0.2">
      <c r="A350" t="s">
        <v>893</v>
      </c>
      <c r="B350" s="2">
        <v>3000000000</v>
      </c>
      <c r="C350" s="1">
        <v>43804</v>
      </c>
      <c r="D350" t="s">
        <v>17</v>
      </c>
      <c r="E350" t="s">
        <v>420</v>
      </c>
      <c r="F350" t="s">
        <v>421</v>
      </c>
      <c r="G350" t="s">
        <v>413</v>
      </c>
      <c r="H350" s="3">
        <v>2011</v>
      </c>
      <c r="I350" s="7">
        <v>180000000</v>
      </c>
      <c r="J350" t="s">
        <v>894</v>
      </c>
      <c r="K350" t="str" cm="1">
        <f t="array" ref="K350:L350">_xlfn.TEXTSPLIT(Q4_Table[[#This Row],[Select Investors]],",",,FALSE)</f>
        <v>Benchmark</v>
      </c>
      <c r="L350" t="str">
        <v xml:space="preserve"> Bessemer Venture Partners</v>
      </c>
      <c r="P350" t="s">
        <v>3525</v>
      </c>
      <c r="Q350" t="str">
        <v>Benchmark</v>
      </c>
    </row>
    <row r="351" spans="1:17" x14ac:dyDescent="0.2">
      <c r="A351" t="s">
        <v>819</v>
      </c>
      <c r="B351" s="2">
        <v>3000000000</v>
      </c>
      <c r="C351" s="1">
        <v>43738</v>
      </c>
      <c r="D351" t="s">
        <v>36</v>
      </c>
      <c r="E351" t="s">
        <v>820</v>
      </c>
      <c r="F351" t="s">
        <v>19</v>
      </c>
      <c r="G351" t="s">
        <v>20</v>
      </c>
      <c r="H351" s="3">
        <v>2014</v>
      </c>
      <c r="I351" s="7">
        <v>722000000</v>
      </c>
      <c r="J351" t="s">
        <v>821</v>
      </c>
      <c r="K351" t="str" cm="1">
        <f t="array" ref="K351:M351">_xlfn.TEXTSPLIT(Q4_Table[[#This Row],[Select Investors]],",",,FALSE)</f>
        <v>Founders Fund</v>
      </c>
      <c r="L351" t="str">
        <v xml:space="preserve"> Quantum Energy Partners</v>
      </c>
      <c r="M351" t="str">
        <v xml:space="preserve"> Bedrock Capital</v>
      </c>
      <c r="P351" t="s">
        <v>3644</v>
      </c>
      <c r="Q351" t="str">
        <v>Founders Fund</v>
      </c>
    </row>
    <row r="352" spans="1:17" x14ac:dyDescent="0.2">
      <c r="A352" t="s">
        <v>650</v>
      </c>
      <c r="B352" s="2">
        <v>3000000000</v>
      </c>
      <c r="C352" s="1">
        <v>44376</v>
      </c>
      <c r="D352" t="s">
        <v>27</v>
      </c>
      <c r="E352" t="s">
        <v>28</v>
      </c>
      <c r="F352" t="s">
        <v>19</v>
      </c>
      <c r="G352" t="s">
        <v>20</v>
      </c>
      <c r="H352" s="3">
        <v>2019</v>
      </c>
      <c r="I352" s="7">
        <v>125000000</v>
      </c>
      <c r="J352" t="s">
        <v>651</v>
      </c>
      <c r="K352" t="str" cm="1">
        <f t="array" ref="K352:M352">_xlfn.TEXTSPLIT(Q4_Table[[#This Row],[Select Investors]],",",,FALSE)</f>
        <v>Day One Ventures</v>
      </c>
      <c r="L352" t="str">
        <v xml:space="preserve"> Coinbase Ventures</v>
      </c>
      <c r="M352" t="str">
        <v xml:space="preserve"> Andreessen Horowitz</v>
      </c>
      <c r="P352" t="s">
        <v>3593</v>
      </c>
      <c r="Q352" t="str">
        <v>Day One Ventures</v>
      </c>
    </row>
    <row r="353" spans="1:17" x14ac:dyDescent="0.2">
      <c r="A353" t="s">
        <v>644</v>
      </c>
      <c r="B353" s="2">
        <v>3000000000</v>
      </c>
      <c r="C353" s="1">
        <v>42332</v>
      </c>
      <c r="D353" t="s">
        <v>213</v>
      </c>
      <c r="E353" t="s">
        <v>12</v>
      </c>
      <c r="F353" t="s">
        <v>13</v>
      </c>
      <c r="G353" t="s">
        <v>14</v>
      </c>
      <c r="H353" s="3">
        <v>2011</v>
      </c>
      <c r="I353" s="7">
        <v>775000000</v>
      </c>
      <c r="J353" t="s">
        <v>645</v>
      </c>
      <c r="K353" t="str" cm="1">
        <f t="array" ref="K353:N353">_xlfn.TEXTSPLIT(Q4_Table[[#This Row],[Select Investors]],",",,FALSE)</f>
        <v>Sequoia Capital China</v>
      </c>
      <c r="L353" t="str">
        <v xml:space="preserve"> Sina Weibo</v>
      </c>
      <c r="M353" t="str">
        <v xml:space="preserve"> Kleiner Perkins Caufield &amp; Byers</v>
      </c>
      <c r="N353" t="str">
        <v xml:space="preserve"> Redpoint Ventures</v>
      </c>
      <c r="P353" t="s">
        <v>3850</v>
      </c>
      <c r="Q353" t="str">
        <v>Sequoia Capital China</v>
      </c>
    </row>
    <row r="354" spans="1:17" x14ac:dyDescent="0.2">
      <c r="A354" t="s">
        <v>735</v>
      </c>
      <c r="B354" s="2">
        <v>3000000000</v>
      </c>
      <c r="C354" s="1">
        <v>43192</v>
      </c>
      <c r="D354" t="s">
        <v>133</v>
      </c>
      <c r="E354" t="s">
        <v>77</v>
      </c>
      <c r="F354" t="s">
        <v>13</v>
      </c>
      <c r="G354" t="s">
        <v>14</v>
      </c>
      <c r="H354" s="3">
        <v>2014</v>
      </c>
      <c r="I354" s="7">
        <v>1000000000</v>
      </c>
      <c r="J354" t="s">
        <v>736</v>
      </c>
      <c r="K354" t="str" cm="1">
        <f t="array" ref="K354:L354">_xlfn.TEXTSPLIT(Q4_Table[[#This Row],[Select Investors]],",",,FALSE)</f>
        <v>China Environmental Protection Industry</v>
      </c>
      <c r="L354" t="str">
        <v xml:space="preserve"> China Fortune Ocean</v>
      </c>
      <c r="P354" t="s">
        <v>3563</v>
      </c>
      <c r="Q354" t="str">
        <v>China Environmental Protection Industry</v>
      </c>
    </row>
    <row r="355" spans="1:17" x14ac:dyDescent="0.2">
      <c r="A355" t="s">
        <v>737</v>
      </c>
      <c r="B355" s="2">
        <v>3000000000</v>
      </c>
      <c r="C355" s="1">
        <v>44428</v>
      </c>
      <c r="D355" t="s">
        <v>36</v>
      </c>
      <c r="E355" t="s">
        <v>69</v>
      </c>
      <c r="F355" t="s">
        <v>70</v>
      </c>
      <c r="G355" t="s">
        <v>14</v>
      </c>
      <c r="H355" s="3">
        <v>2018</v>
      </c>
      <c r="I355" s="7">
        <v>543000000</v>
      </c>
      <c r="J355" t="s">
        <v>738</v>
      </c>
      <c r="K355" t="str" cm="1">
        <f t="array" ref="K355:M355">_xlfn.TEXTSPLIT(Q4_Table[[#This Row],[Select Investors]],",",,FALSE)</f>
        <v>Sequoia Capital India</v>
      </c>
      <c r="L355" t="str">
        <v xml:space="preserve"> Kae Capital</v>
      </c>
      <c r="M355" t="str">
        <v xml:space="preserve"> Accel</v>
      </c>
      <c r="P355" t="s">
        <v>3851</v>
      </c>
      <c r="Q355" t="str">
        <v>Sequoia Capital India</v>
      </c>
    </row>
    <row r="356" spans="1:17" x14ac:dyDescent="0.2">
      <c r="A356" t="s">
        <v>793</v>
      </c>
      <c r="B356" s="2">
        <v>3000000000</v>
      </c>
      <c r="C356" s="1">
        <v>43605</v>
      </c>
      <c r="D356" t="s">
        <v>46</v>
      </c>
      <c r="E356" t="s">
        <v>794</v>
      </c>
      <c r="F356" t="s">
        <v>19</v>
      </c>
      <c r="G356" t="s">
        <v>20</v>
      </c>
      <c r="H356" s="3">
        <v>2014</v>
      </c>
      <c r="I356" s="7">
        <v>483000000</v>
      </c>
      <c r="J356" t="s">
        <v>795</v>
      </c>
      <c r="K356" t="str" cm="1">
        <f t="array" ref="K356:M356">_xlfn.TEXTSPLIT(Q4_Table[[#This Row],[Select Investors]],",",,FALSE)</f>
        <v>Sequoia Capital</v>
      </c>
      <c r="L356" t="str">
        <v xml:space="preserve"> Baillie Gifford &amp; Co.</v>
      </c>
      <c r="M356" t="str">
        <v xml:space="preserve"> Google Ventures</v>
      </c>
      <c r="P356" t="s">
        <v>571</v>
      </c>
      <c r="Q356" t="str">
        <v>Sequoia Capital</v>
      </c>
    </row>
    <row r="357" spans="1:17" x14ac:dyDescent="0.2">
      <c r="A357" t="s">
        <v>895</v>
      </c>
      <c r="B357" s="2">
        <v>2000000000</v>
      </c>
      <c r="C357" s="1">
        <v>44453</v>
      </c>
      <c r="D357" t="s">
        <v>36</v>
      </c>
      <c r="E357" t="s">
        <v>896</v>
      </c>
      <c r="F357" t="s">
        <v>19</v>
      </c>
      <c r="G357" t="s">
        <v>20</v>
      </c>
      <c r="H357" s="3">
        <v>2017</v>
      </c>
      <c r="I357" s="7">
        <v>127000000</v>
      </c>
      <c r="J357" t="s">
        <v>897</v>
      </c>
      <c r="K357" t="str" cm="1">
        <f t="array" ref="K357:M357">_xlfn.TEXTSPLIT(Q4_Table[[#This Row],[Select Investors]],",",,FALSE)</f>
        <v>VGames</v>
      </c>
      <c r="L357" t="str">
        <v xml:space="preserve"> Lakestar</v>
      </c>
      <c r="M357" t="str">
        <v xml:space="preserve"> Galaxy Interactive</v>
      </c>
      <c r="P357" t="s">
        <v>3935</v>
      </c>
      <c r="Q357" t="str">
        <v>VGames</v>
      </c>
    </row>
    <row r="358" spans="1:17" x14ac:dyDescent="0.2">
      <c r="A358" t="s">
        <v>1314</v>
      </c>
      <c r="B358" s="2">
        <v>2000000000</v>
      </c>
      <c r="C358" s="1">
        <v>43453</v>
      </c>
      <c r="D358" t="s">
        <v>11</v>
      </c>
      <c r="E358" t="s">
        <v>12</v>
      </c>
      <c r="F358" t="s">
        <v>13</v>
      </c>
      <c r="G358" t="s">
        <v>14</v>
      </c>
      <c r="H358" s="3">
        <v>2015</v>
      </c>
      <c r="I358" s="7">
        <v>1000000000</v>
      </c>
      <c r="J358" t="s">
        <v>1315</v>
      </c>
      <c r="K358" t="str" cm="1">
        <f t="array" ref="K358:M358">_xlfn.TEXTSPLIT(Q4_Table[[#This Row],[Select Investors]],",",,FALSE)</f>
        <v>Sequoia Capital China</v>
      </c>
      <c r="L358" t="str">
        <v xml:space="preserve"> China Construction Bank</v>
      </c>
      <c r="M358" t="str">
        <v xml:space="preserve"> Bank of China</v>
      </c>
      <c r="P358" t="s">
        <v>3850</v>
      </c>
      <c r="Q358" t="str">
        <v>Sequoia Capital China</v>
      </c>
    </row>
    <row r="359" spans="1:17" x14ac:dyDescent="0.2">
      <c r="A359" t="s">
        <v>1081</v>
      </c>
      <c r="B359" s="2">
        <v>2000000000</v>
      </c>
      <c r="C359" s="1">
        <v>44280</v>
      </c>
      <c r="D359" t="s">
        <v>17</v>
      </c>
      <c r="E359" t="s">
        <v>468</v>
      </c>
      <c r="F359" t="s">
        <v>19</v>
      </c>
      <c r="G359" t="s">
        <v>20</v>
      </c>
      <c r="H359" s="3">
        <v>2017</v>
      </c>
      <c r="I359" s="7">
        <v>419000000</v>
      </c>
      <c r="J359" t="s">
        <v>1082</v>
      </c>
      <c r="K359" t="str" cm="1">
        <f t="array" ref="K359:M359">_xlfn.TEXTSPLIT(Q4_Table[[#This Row],[Select Investors]],",",,FALSE)</f>
        <v>T. Rowe Price</v>
      </c>
      <c r="L359" t="str">
        <v xml:space="preserve"> Lockheed Martin Ventures</v>
      </c>
      <c r="M359" t="str">
        <v xml:space="preserve"> Fidelity Investment</v>
      </c>
      <c r="P359" t="s">
        <v>3889</v>
      </c>
      <c r="Q359" t="str">
        <v>T. Rowe Price</v>
      </c>
    </row>
    <row r="360" spans="1:17" x14ac:dyDescent="0.2">
      <c r="A360" t="s">
        <v>1257</v>
      </c>
      <c r="B360" s="2">
        <v>2000000000</v>
      </c>
      <c r="C360" s="1">
        <v>44573</v>
      </c>
      <c r="D360" t="s">
        <v>17</v>
      </c>
      <c r="E360" t="s">
        <v>1258</v>
      </c>
      <c r="F360" t="s">
        <v>43</v>
      </c>
      <c r="G360" t="s">
        <v>33</v>
      </c>
      <c r="H360" s="3">
        <v>2018</v>
      </c>
      <c r="I360" s="7">
        <v>193000000</v>
      </c>
      <c r="J360" t="s">
        <v>1259</v>
      </c>
      <c r="K360" t="str" cm="1">
        <f t="array" ref="K360:M360">_xlfn.TEXTSPLIT(Q4_Table[[#This Row],[Select Investors]],",",,FALSE)</f>
        <v>Deer Park Road</v>
      </c>
      <c r="L360" t="str">
        <v xml:space="preserve"> Altamont Capital Partners</v>
      </c>
      <c r="M360" t="str">
        <v xml:space="preserve"> Eldridge</v>
      </c>
      <c r="P360" t="s">
        <v>3596</v>
      </c>
      <c r="Q360" t="str">
        <v>Deer Park Road</v>
      </c>
    </row>
    <row r="361" spans="1:17" x14ac:dyDescent="0.2">
      <c r="A361" t="s">
        <v>1272</v>
      </c>
      <c r="B361" s="2">
        <v>2000000000</v>
      </c>
      <c r="C361" s="1">
        <v>44629</v>
      </c>
      <c r="D361" t="s">
        <v>27</v>
      </c>
      <c r="E361" t="s">
        <v>388</v>
      </c>
      <c r="F361" t="s">
        <v>19</v>
      </c>
      <c r="G361" t="s">
        <v>20</v>
      </c>
      <c r="H361" s="3">
        <v>2012</v>
      </c>
      <c r="I361" s="7">
        <v>507000000</v>
      </c>
      <c r="J361" t="s">
        <v>1273</v>
      </c>
      <c r="K361" t="str" cm="1">
        <f t="array" ref="K361:M361">_xlfn.TEXTSPLIT(Q4_Table[[#This Row],[Select Investors]],",",,FALSE)</f>
        <v>e.ventures</v>
      </c>
      <c r="L361" t="str">
        <v xml:space="preserve"> Bain Capital Ventures</v>
      </c>
      <c r="M361" t="str">
        <v xml:space="preserve"> Greycroft</v>
      </c>
      <c r="P361" t="s">
        <v>3614</v>
      </c>
      <c r="Q361" t="str">
        <v>e.ventures</v>
      </c>
    </row>
    <row r="362" spans="1:17" x14ac:dyDescent="0.2">
      <c r="A362" t="s">
        <v>1262</v>
      </c>
      <c r="B362" s="2">
        <v>2000000000</v>
      </c>
      <c r="C362" s="1">
        <v>44362</v>
      </c>
      <c r="D362" t="s">
        <v>27</v>
      </c>
      <c r="E362" t="s">
        <v>198</v>
      </c>
      <c r="F362" t="s">
        <v>19</v>
      </c>
      <c r="G362" t="s">
        <v>20</v>
      </c>
      <c r="H362" s="3">
        <v>2009</v>
      </c>
      <c r="I362" s="7">
        <v>676000000</v>
      </c>
      <c r="J362" t="s">
        <v>1263</v>
      </c>
      <c r="K362" t="str" cm="1">
        <f t="array" ref="K362:M362">_xlfn.TEXTSPLIT(Q4_Table[[#This Row],[Select Investors]],",",,FALSE)</f>
        <v>8VC</v>
      </c>
      <c r="L362" t="str">
        <v xml:space="preserve"> D1 Capital Partners</v>
      </c>
      <c r="M362" t="str">
        <v xml:space="preserve"> Sway Ventures</v>
      </c>
      <c r="P362" t="s">
        <v>3473</v>
      </c>
      <c r="Q362" t="str">
        <v>8VC</v>
      </c>
    </row>
    <row r="363" spans="1:17" x14ac:dyDescent="0.2">
      <c r="A363" t="s">
        <v>1316</v>
      </c>
      <c r="B363" s="2">
        <v>2000000000</v>
      </c>
      <c r="C363" s="1">
        <v>44462</v>
      </c>
      <c r="D363" t="s">
        <v>11</v>
      </c>
      <c r="F363" t="s">
        <v>465</v>
      </c>
      <c r="G363" t="s">
        <v>14</v>
      </c>
      <c r="H363" s="3">
        <v>2016</v>
      </c>
      <c r="I363" s="7">
        <v>536000000</v>
      </c>
      <c r="J363" t="s">
        <v>1317</v>
      </c>
      <c r="K363" t="str" cm="1">
        <f t="array" ref="K363:M363">_xlfn.TEXTSPLIT(Q4_Table[[#This Row],[Select Investors]],",",,FALSE)</f>
        <v>Vision Plus Capital</v>
      </c>
      <c r="L363" t="str">
        <v xml:space="preserve"> GSR Ventures</v>
      </c>
      <c r="M363" t="str">
        <v xml:space="preserve"> ZhenFund</v>
      </c>
      <c r="P363" t="s">
        <v>3938</v>
      </c>
      <c r="Q363" t="str">
        <v>Vision Plus Capital</v>
      </c>
    </row>
    <row r="364" spans="1:17" x14ac:dyDescent="0.2">
      <c r="A364" t="s">
        <v>1083</v>
      </c>
      <c r="B364" s="2">
        <v>2000000000</v>
      </c>
      <c r="C364" s="1">
        <v>42839</v>
      </c>
      <c r="D364" t="s">
        <v>11</v>
      </c>
      <c r="E364" t="s">
        <v>1084</v>
      </c>
      <c r="F364" t="s">
        <v>1085</v>
      </c>
      <c r="G364" t="s">
        <v>20</v>
      </c>
      <c r="H364" s="3">
        <v>2006</v>
      </c>
      <c r="I364" s="7">
        <v>120000000</v>
      </c>
      <c r="J364" t="s">
        <v>1086</v>
      </c>
      <c r="K364" t="str" cm="1">
        <f t="array" ref="K364">_xlfn.TEXTSPLIT(Q4_Table[[#This Row],[Select Investors]],",",,FALSE)</f>
        <v>GAM Holding</v>
      </c>
      <c r="P364" t="s">
        <v>1086</v>
      </c>
      <c r="Q364" t="str">
        <v>GAM Holding</v>
      </c>
    </row>
    <row r="365" spans="1:17" x14ac:dyDescent="0.2">
      <c r="A365" t="s">
        <v>974</v>
      </c>
      <c r="B365" s="2">
        <v>2000000000</v>
      </c>
      <c r="C365" s="1">
        <v>44547</v>
      </c>
      <c r="D365" t="s">
        <v>36</v>
      </c>
      <c r="E365" t="s">
        <v>28</v>
      </c>
      <c r="F365" t="s">
        <v>19</v>
      </c>
      <c r="G365" t="s">
        <v>20</v>
      </c>
      <c r="H365" s="3">
        <v>2020</v>
      </c>
      <c r="I365" s="7">
        <v>181000000</v>
      </c>
      <c r="J365" t="s">
        <v>975</v>
      </c>
      <c r="K365" t="str" cm="1">
        <f t="array" ref="K365:M365">_xlfn.TEXTSPLIT(Q4_Table[[#This Row],[Select Investors]],",",,FALSE)</f>
        <v>Accel</v>
      </c>
      <c r="L365" t="str">
        <v xml:space="preserve"> Benchmark</v>
      </c>
      <c r="M365" t="str">
        <v xml:space="preserve"> SV Angel</v>
      </c>
      <c r="P365" t="s">
        <v>3475</v>
      </c>
      <c r="Q365" t="str">
        <v>Accel</v>
      </c>
    </row>
    <row r="366" spans="1:17" x14ac:dyDescent="0.2">
      <c r="A366" t="s">
        <v>1318</v>
      </c>
      <c r="B366" s="2">
        <v>2000000000</v>
      </c>
      <c r="C366" s="1">
        <v>44487</v>
      </c>
      <c r="D366" t="s">
        <v>36</v>
      </c>
      <c r="E366" t="s">
        <v>333</v>
      </c>
      <c r="F366" t="s">
        <v>334</v>
      </c>
      <c r="G366" t="s">
        <v>33</v>
      </c>
      <c r="H366" s="3">
        <v>2016</v>
      </c>
      <c r="I366" s="7">
        <v>210000000</v>
      </c>
      <c r="J366" t="s">
        <v>1319</v>
      </c>
      <c r="K366" t="str" cm="1">
        <f t="array" ref="K366:M366">_xlfn.TEXTSPLIT(Q4_Table[[#This Row],[Select Investors]],",",,FALSE)</f>
        <v>Institutional Venture Partners</v>
      </c>
      <c r="L366" t="str">
        <v xml:space="preserve"> Atomico</v>
      </c>
      <c r="M366" t="str">
        <v xml:space="preserve"> Earlybird Venture Capital</v>
      </c>
      <c r="P366" t="s">
        <v>3694</v>
      </c>
      <c r="Q366" t="str">
        <v>Institutional Venture Partners</v>
      </c>
    </row>
    <row r="367" spans="1:17" x14ac:dyDescent="0.2">
      <c r="A367" t="s">
        <v>1225</v>
      </c>
      <c r="B367" s="2">
        <v>2000000000</v>
      </c>
      <c r="C367" s="1">
        <v>43206</v>
      </c>
      <c r="D367" t="s">
        <v>133</v>
      </c>
      <c r="E367" t="s">
        <v>77</v>
      </c>
      <c r="F367" t="s">
        <v>13</v>
      </c>
      <c r="G367" t="s">
        <v>14</v>
      </c>
      <c r="H367" s="3">
        <v>2017</v>
      </c>
      <c r="I367" s="7">
        <v>792000000</v>
      </c>
      <c r="J367" t="s">
        <v>1226</v>
      </c>
      <c r="K367" t="str" cm="1">
        <f t="array" ref="K367:M367">_xlfn.TEXTSPLIT(Q4_Table[[#This Row],[Select Investors]],",",,FALSE)</f>
        <v>Jiangsu Sha Steel Group</v>
      </c>
      <c r="L367" t="str">
        <v xml:space="preserve"> Shanghai Puyin Industry</v>
      </c>
      <c r="M367" t="str">
        <v xml:space="preserve"> Funa Yuanchuang Technology</v>
      </c>
      <c r="P367" t="s">
        <v>3705</v>
      </c>
      <c r="Q367" t="str">
        <v>Jiangsu Sha Steel Group</v>
      </c>
    </row>
    <row r="368" spans="1:17" x14ac:dyDescent="0.2">
      <c r="A368" t="s">
        <v>1320</v>
      </c>
      <c r="B368" s="2">
        <v>2000000000</v>
      </c>
      <c r="C368" s="1">
        <v>44607</v>
      </c>
      <c r="D368" t="s">
        <v>23</v>
      </c>
      <c r="E368" t="s">
        <v>73</v>
      </c>
      <c r="F368" t="s">
        <v>74</v>
      </c>
      <c r="G368" t="s">
        <v>14</v>
      </c>
      <c r="H368" s="3">
        <v>2014</v>
      </c>
      <c r="I368" s="7">
        <v>438000000</v>
      </c>
      <c r="J368" t="s">
        <v>1321</v>
      </c>
      <c r="K368" t="str" cm="1">
        <f t="array" ref="K368:M368">_xlfn.TEXTSPLIT(Q4_Table[[#This Row],[Select Investors]],",",,FALSE)</f>
        <v>DCM Ventures</v>
      </c>
      <c r="L368" t="str">
        <v xml:space="preserve"> IDG Capital</v>
      </c>
      <c r="M368" t="str">
        <v xml:space="preserve"> Siam Commercial Bank</v>
      </c>
      <c r="P368" t="s">
        <v>3594</v>
      </c>
      <c r="Q368" t="str">
        <v>DCM Ventures</v>
      </c>
    </row>
    <row r="369" spans="1:17" x14ac:dyDescent="0.2">
      <c r="A369" t="s">
        <v>1155</v>
      </c>
      <c r="B369" s="2">
        <v>2000000000</v>
      </c>
      <c r="C369" s="1">
        <v>44305</v>
      </c>
      <c r="D369" t="s">
        <v>27</v>
      </c>
      <c r="E369" t="s">
        <v>315</v>
      </c>
      <c r="F369" t="s">
        <v>316</v>
      </c>
      <c r="G369" t="s">
        <v>33</v>
      </c>
      <c r="H369" s="3">
        <v>2016</v>
      </c>
      <c r="I369" s="7">
        <v>364000000</v>
      </c>
      <c r="J369" t="s">
        <v>1156</v>
      </c>
      <c r="K369" t="str" cm="1">
        <f t="array" ref="K369:M369">_xlfn.TEXTSPLIT(Q4_Table[[#This Row],[Select Investors]],",",,FALSE)</f>
        <v>Index Ventures</v>
      </c>
      <c r="L369" t="str">
        <v xml:space="preserve"> Temasek</v>
      </c>
      <c r="M369" t="str">
        <v xml:space="preserve"> Portag3 Ventures</v>
      </c>
      <c r="P369" t="s">
        <v>3968</v>
      </c>
      <c r="Q369" t="str">
        <v>Index Ventures</v>
      </c>
    </row>
    <row r="370" spans="1:17" x14ac:dyDescent="0.2">
      <c r="A370" t="s">
        <v>1274</v>
      </c>
      <c r="B370" s="2">
        <v>2000000000</v>
      </c>
      <c r="C370" s="1">
        <v>44215</v>
      </c>
      <c r="D370" t="s">
        <v>97</v>
      </c>
      <c r="E370" t="s">
        <v>1275</v>
      </c>
      <c r="F370" t="s">
        <v>19</v>
      </c>
      <c r="G370" t="s">
        <v>20</v>
      </c>
      <c r="H370" s="3">
        <v>2014</v>
      </c>
      <c r="I370" s="7">
        <v>295000000</v>
      </c>
      <c r="J370" t="s">
        <v>1276</v>
      </c>
      <c r="K370" t="str" cm="1">
        <f t="array" ref="K370:M370">_xlfn.TEXTSPLIT(Q4_Table[[#This Row],[Select Investors]],",",,FALSE)</f>
        <v>Venrock</v>
      </c>
      <c r="L370" t="str">
        <v xml:space="preserve"> CVF Capital Partners</v>
      </c>
      <c r="M370" t="str">
        <v xml:space="preserve"> ARCH Venture Partners</v>
      </c>
      <c r="P370" t="s">
        <v>3930</v>
      </c>
      <c r="Q370" t="str">
        <v>Venrock</v>
      </c>
    </row>
    <row r="371" spans="1:17" x14ac:dyDescent="0.2">
      <c r="A371" t="s">
        <v>1215</v>
      </c>
      <c r="B371" s="2">
        <v>2000000000</v>
      </c>
      <c r="C371" s="1">
        <v>44405</v>
      </c>
      <c r="D371" t="s">
        <v>36</v>
      </c>
      <c r="E371" t="s">
        <v>28</v>
      </c>
      <c r="F371" t="s">
        <v>19</v>
      </c>
      <c r="G371" t="s">
        <v>20</v>
      </c>
      <c r="H371" s="3">
        <v>2012</v>
      </c>
      <c r="I371" s="7">
        <v>334000000</v>
      </c>
      <c r="J371" t="s">
        <v>1216</v>
      </c>
      <c r="K371" t="str" cm="1">
        <f t="array" ref="K371:M371">_xlfn.TEXTSPLIT(Q4_Table[[#This Row],[Select Investors]],",",,FALSE)</f>
        <v>Accel</v>
      </c>
      <c r="L371" t="str">
        <v xml:space="preserve"> Alven Capital</v>
      </c>
      <c r="M371" t="str">
        <v xml:space="preserve"> Storm Ventures</v>
      </c>
      <c r="P371" t="s">
        <v>3475</v>
      </c>
      <c r="Q371" t="str">
        <v>Accel</v>
      </c>
    </row>
    <row r="372" spans="1:17" x14ac:dyDescent="0.2">
      <c r="A372" t="s">
        <v>976</v>
      </c>
      <c r="B372" s="2">
        <v>2000000000</v>
      </c>
      <c r="C372" s="1">
        <v>44468</v>
      </c>
      <c r="D372" t="s">
        <v>36</v>
      </c>
      <c r="E372" t="s">
        <v>101</v>
      </c>
      <c r="F372" t="s">
        <v>19</v>
      </c>
      <c r="G372" t="s">
        <v>20</v>
      </c>
      <c r="H372" s="3">
        <v>2014</v>
      </c>
      <c r="I372" s="7">
        <v>381000000</v>
      </c>
      <c r="J372" t="s">
        <v>977</v>
      </c>
      <c r="K372" t="str" cm="1">
        <f t="array" ref="K372:M372">_xlfn.TEXTSPLIT(Q4_Table[[#This Row],[Select Investors]],",",,FALSE)</f>
        <v>Spark Capital</v>
      </c>
      <c r="L372" t="str">
        <v xml:space="preserve"> Google Ventures</v>
      </c>
      <c r="M372" t="str">
        <v xml:space="preserve"> CRE Venture Capital</v>
      </c>
      <c r="P372" t="s">
        <v>3878</v>
      </c>
      <c r="Q372" t="str">
        <v>Spark Capital</v>
      </c>
    </row>
    <row r="373" spans="1:17" x14ac:dyDescent="0.2">
      <c r="A373" t="s">
        <v>1312</v>
      </c>
      <c r="B373" s="2">
        <v>2000000000</v>
      </c>
      <c r="C373" s="1">
        <v>44571</v>
      </c>
      <c r="D373" t="s">
        <v>23</v>
      </c>
      <c r="E373" t="s">
        <v>315</v>
      </c>
      <c r="F373" t="s">
        <v>316</v>
      </c>
      <c r="G373" t="s">
        <v>33</v>
      </c>
      <c r="H373" s="3">
        <v>2019</v>
      </c>
      <c r="I373" s="7">
        <v>422000000</v>
      </c>
      <c r="J373" t="s">
        <v>1313</v>
      </c>
      <c r="K373" t="str" cm="1">
        <f t="array" ref="K373:M373">_xlfn.TEXTSPLIT(Q4_Table[[#This Row],[Select Investors]],",",,FALSE)</f>
        <v>Global Founders Capital</v>
      </c>
      <c r="L373" t="str">
        <v xml:space="preserve"> Aglae Ventures</v>
      </c>
      <c r="M373" t="str">
        <v xml:space="preserve"> Alven Capital</v>
      </c>
      <c r="P373" t="s">
        <v>3655</v>
      </c>
      <c r="Q373" t="str">
        <v>Global Founders Capital</v>
      </c>
    </row>
    <row r="374" spans="1:17" x14ac:dyDescent="0.2">
      <c r="A374" t="s">
        <v>1322</v>
      </c>
      <c r="B374" s="2">
        <v>2000000000</v>
      </c>
      <c r="C374" s="1">
        <v>43977</v>
      </c>
      <c r="D374" t="s">
        <v>17</v>
      </c>
      <c r="E374" t="s">
        <v>1323</v>
      </c>
      <c r="F374" t="s">
        <v>19</v>
      </c>
      <c r="G374" t="s">
        <v>20</v>
      </c>
      <c r="H374" s="3">
        <v>2012</v>
      </c>
      <c r="I374" s="7">
        <v>640000000</v>
      </c>
      <c r="J374" t="s">
        <v>1324</v>
      </c>
      <c r="K374" t="str" cm="1">
        <f t="array" ref="K374:M374">_xlfn.TEXTSPLIT(Q4_Table[[#This Row],[Select Investors]],",",,FALSE)</f>
        <v>Upfront Ventures</v>
      </c>
      <c r="L374" t="str">
        <v xml:space="preserve"> Tao Capital Partners</v>
      </c>
      <c r="M374" t="str">
        <v xml:space="preserve"> Andreessen Horowitz</v>
      </c>
      <c r="P374" t="s">
        <v>3924</v>
      </c>
      <c r="Q374" t="str">
        <v>Upfront Ventures</v>
      </c>
    </row>
    <row r="375" spans="1:17" x14ac:dyDescent="0.2">
      <c r="A375" t="s">
        <v>961</v>
      </c>
      <c r="B375" s="2">
        <v>2000000000</v>
      </c>
      <c r="C375" s="1">
        <v>42284</v>
      </c>
      <c r="D375" t="s">
        <v>23</v>
      </c>
      <c r="E375" t="s">
        <v>28</v>
      </c>
      <c r="F375" t="s">
        <v>19</v>
      </c>
      <c r="G375" t="s">
        <v>20</v>
      </c>
      <c r="H375" s="3">
        <v>2009</v>
      </c>
      <c r="I375" s="7">
        <v>431000000</v>
      </c>
      <c r="J375" t="s">
        <v>962</v>
      </c>
      <c r="K375" t="str" cm="1">
        <f t="array" ref="K375:M375">_xlfn.TEXTSPLIT(Q4_Table[[#This Row],[Select Investors]],",",,FALSE)</f>
        <v>Mithril</v>
      </c>
      <c r="L375" t="str">
        <v xml:space="preserve"> iNovia Capital</v>
      </c>
      <c r="M375" t="str">
        <v xml:space="preserve"> Foundry Group</v>
      </c>
      <c r="P375" t="s">
        <v>3754</v>
      </c>
      <c r="Q375" t="str">
        <v>Mithril</v>
      </c>
    </row>
    <row r="376" spans="1:17" x14ac:dyDescent="0.2">
      <c r="A376" t="s">
        <v>1325</v>
      </c>
      <c r="B376" s="2">
        <v>2000000000</v>
      </c>
      <c r="C376" s="1">
        <v>43851</v>
      </c>
      <c r="D376" t="s">
        <v>213</v>
      </c>
      <c r="E376" t="s">
        <v>28</v>
      </c>
      <c r="F376" t="s">
        <v>19</v>
      </c>
      <c r="G376" t="s">
        <v>20</v>
      </c>
      <c r="H376" s="3">
        <v>2011</v>
      </c>
      <c r="I376" s="7">
        <v>293000000</v>
      </c>
      <c r="J376" t="s">
        <v>1326</v>
      </c>
      <c r="K376" t="str" cm="1">
        <f t="array" ref="K376:M376">_xlfn.TEXTSPLIT(Q4_Table[[#This Row],[Select Investors]],",",,FALSE)</f>
        <v>Magma Venture Partners</v>
      </c>
      <c r="L376" t="str">
        <v xml:space="preserve"> Pitango Venture Capital</v>
      </c>
      <c r="M376" t="str">
        <v xml:space="preserve"> Qumra Capital</v>
      </c>
      <c r="P376" t="s">
        <v>3738</v>
      </c>
      <c r="Q376" t="str">
        <v>Magma Venture Partners</v>
      </c>
    </row>
    <row r="377" spans="1:17" x14ac:dyDescent="0.2">
      <c r="A377" t="s">
        <v>1087</v>
      </c>
      <c r="B377" s="2">
        <v>2000000000</v>
      </c>
      <c r="C377" s="1">
        <v>44335</v>
      </c>
      <c r="D377" t="s">
        <v>11</v>
      </c>
      <c r="E377" t="s">
        <v>101</v>
      </c>
      <c r="F377" t="s">
        <v>19</v>
      </c>
      <c r="G377" t="s">
        <v>20</v>
      </c>
      <c r="H377" s="3">
        <v>2014</v>
      </c>
      <c r="I377" s="7">
        <v>380000000</v>
      </c>
      <c r="J377" t="s">
        <v>1088</v>
      </c>
      <c r="K377" t="str" cm="1">
        <f t="array" ref="K377:M377">_xlfn.TEXTSPLIT(Q4_Table[[#This Row],[Select Investors]],",",,FALSE)</f>
        <v>March Capital Partners</v>
      </c>
      <c r="L377" t="str">
        <v xml:space="preserve"> HOF Capital</v>
      </c>
      <c r="M377" t="str">
        <v xml:space="preserve"> Emergence Capital Partners</v>
      </c>
      <c r="P377" t="s">
        <v>3742</v>
      </c>
      <c r="Q377" t="str">
        <v>March Capital Partners</v>
      </c>
    </row>
    <row r="378" spans="1:17" x14ac:dyDescent="0.2">
      <c r="A378" t="s">
        <v>978</v>
      </c>
      <c r="B378" s="2">
        <v>2000000000</v>
      </c>
      <c r="C378" s="1">
        <v>44466</v>
      </c>
      <c r="D378" t="s">
        <v>27</v>
      </c>
      <c r="E378" t="s">
        <v>979</v>
      </c>
      <c r="F378" t="s">
        <v>980</v>
      </c>
      <c r="G378" t="s">
        <v>14</v>
      </c>
      <c r="H378" s="3">
        <v>2013</v>
      </c>
      <c r="I378" s="7">
        <v>150000000</v>
      </c>
      <c r="J378" t="s">
        <v>981</v>
      </c>
      <c r="K378" t="str" cm="1">
        <f t="array" ref="K378:M378">_xlfn.TEXTSPLIT(Q4_Table[[#This Row],[Select Investors]],",",,FALSE)</f>
        <v>Ant Group</v>
      </c>
      <c r="L378" t="str">
        <v xml:space="preserve"> Charoen Pokphand Group</v>
      </c>
      <c r="M378" t="str">
        <v xml:space="preserve"> Bow Wave Capital</v>
      </c>
      <c r="P378" t="s">
        <v>3502</v>
      </c>
      <c r="Q378" t="str">
        <v>Ant Group</v>
      </c>
    </row>
    <row r="379" spans="1:17" x14ac:dyDescent="0.2">
      <c r="A379" t="s">
        <v>982</v>
      </c>
      <c r="B379" s="2">
        <v>2000000000</v>
      </c>
      <c r="C379" s="1">
        <v>44592</v>
      </c>
      <c r="D379" t="s">
        <v>97</v>
      </c>
      <c r="E379" t="s">
        <v>198</v>
      </c>
      <c r="F379" t="s">
        <v>19</v>
      </c>
      <c r="G379" t="s">
        <v>20</v>
      </c>
      <c r="H379" s="3">
        <v>2016</v>
      </c>
      <c r="I379" s="7">
        <v>150000000</v>
      </c>
      <c r="J379" t="s">
        <v>983</v>
      </c>
      <c r="K379" t="str" cm="1">
        <f t="array" ref="K379:M379">_xlfn.TEXTSPLIT(Q4_Table[[#This Row],[Select Investors]],",",,FALSE)</f>
        <v>Sequoia Capital</v>
      </c>
      <c r="L379" t="str">
        <v xml:space="preserve"> General Catalyst</v>
      </c>
      <c r="M379" t="str">
        <v xml:space="preserve"> Human Capital</v>
      </c>
      <c r="P379" t="s">
        <v>571</v>
      </c>
      <c r="Q379" t="str">
        <v>Sequoia Capital</v>
      </c>
    </row>
    <row r="380" spans="1:17" x14ac:dyDescent="0.2">
      <c r="A380" t="s">
        <v>1327</v>
      </c>
      <c r="B380" s="2">
        <v>2000000000</v>
      </c>
      <c r="C380" s="1">
        <v>41260</v>
      </c>
      <c r="D380" t="s">
        <v>11</v>
      </c>
      <c r="E380" t="s">
        <v>246</v>
      </c>
      <c r="F380" t="s">
        <v>19</v>
      </c>
      <c r="G380" t="s">
        <v>20</v>
      </c>
      <c r="H380" s="3">
        <v>2012</v>
      </c>
      <c r="I380" s="7">
        <v>658000000</v>
      </c>
      <c r="J380" t="s">
        <v>1328</v>
      </c>
      <c r="K380" t="str" cm="1">
        <f t="array" ref="K380:M380">_xlfn.TEXTSPLIT(Q4_Table[[#This Row],[Select Investors]],",",,FALSE)</f>
        <v>RRE Ventures</v>
      </c>
      <c r="L380" t="str">
        <v xml:space="preserve"> Tiger Global</v>
      </c>
      <c r="M380" t="str">
        <v xml:space="preserve"> August Capital</v>
      </c>
      <c r="P380" t="s">
        <v>3835</v>
      </c>
      <c r="Q380" t="str">
        <v>RRE Ventures</v>
      </c>
    </row>
    <row r="381" spans="1:17" x14ac:dyDescent="0.2">
      <c r="A381" t="s">
        <v>1329</v>
      </c>
      <c r="B381" s="2">
        <v>2000000000</v>
      </c>
      <c r="C381" s="1">
        <v>44447</v>
      </c>
      <c r="D381" t="s">
        <v>36</v>
      </c>
      <c r="E381" t="s">
        <v>224</v>
      </c>
      <c r="F381" t="s">
        <v>19</v>
      </c>
      <c r="G381" t="s">
        <v>20</v>
      </c>
      <c r="H381" s="3">
        <v>2014</v>
      </c>
      <c r="I381" s="7">
        <v>341000000</v>
      </c>
      <c r="J381" t="s">
        <v>1330</v>
      </c>
      <c r="K381" t="str" cm="1">
        <f t="array" ref="K381:M381">_xlfn.TEXTSPLIT(Q4_Table[[#This Row],[Select Investors]],",",,FALSE)</f>
        <v>Ignition Partners</v>
      </c>
      <c r="L381" t="str">
        <v xml:space="preserve"> Formation 8</v>
      </c>
      <c r="M381" t="str">
        <v xml:space="preserve"> CRV</v>
      </c>
      <c r="P381" t="s">
        <v>3685</v>
      </c>
      <c r="Q381" t="str">
        <v>Ignition Partners</v>
      </c>
    </row>
    <row r="382" spans="1:17" x14ac:dyDescent="0.2">
      <c r="A382" t="s">
        <v>898</v>
      </c>
      <c r="B382" s="2">
        <v>2000000000</v>
      </c>
      <c r="C382" s="1">
        <v>43549</v>
      </c>
      <c r="D382" t="s">
        <v>27</v>
      </c>
      <c r="E382" t="s">
        <v>12</v>
      </c>
      <c r="F382" t="s">
        <v>13</v>
      </c>
      <c r="G382" t="s">
        <v>14</v>
      </c>
      <c r="H382" s="3">
        <v>2015</v>
      </c>
      <c r="I382" s="7">
        <v>224000000</v>
      </c>
      <c r="J382" t="s">
        <v>899</v>
      </c>
      <c r="K382" t="str" cm="1">
        <f t="array" ref="K382:M382">_xlfn.TEXTSPLIT(Q4_Table[[#This Row],[Select Investors]],",",,FALSE)</f>
        <v>Guozhong Venture Capital Management</v>
      </c>
      <c r="L382" t="str">
        <v xml:space="preserve"> Shenzhen Capital Group</v>
      </c>
      <c r="M382" t="str">
        <v xml:space="preserve"> Oriental Fortune Capital</v>
      </c>
      <c r="P382" t="s">
        <v>3669</v>
      </c>
      <c r="Q382" t="str">
        <v>Guozhong Venture Capital Management</v>
      </c>
    </row>
    <row r="383" spans="1:17" x14ac:dyDescent="0.2">
      <c r="A383" t="s">
        <v>943</v>
      </c>
      <c r="B383" s="2">
        <v>2000000000</v>
      </c>
      <c r="C383" s="1">
        <v>43063</v>
      </c>
      <c r="D383" t="s">
        <v>27</v>
      </c>
      <c r="E383" t="s">
        <v>944</v>
      </c>
      <c r="F383" t="s">
        <v>43</v>
      </c>
      <c r="G383" t="s">
        <v>33</v>
      </c>
      <c r="H383" s="3">
        <v>1992</v>
      </c>
      <c r="I383" s="7">
        <v>696000000</v>
      </c>
      <c r="J383" t="s">
        <v>945</v>
      </c>
      <c r="K383" t="str" cm="1">
        <f t="array" ref="K383">_xlfn.TEXTSPLIT(Q4_Table[[#This Row],[Select Investors]],",",,FALSE)</f>
        <v>CPP Investment Board</v>
      </c>
      <c r="P383" t="s">
        <v>945</v>
      </c>
      <c r="Q383" t="str">
        <v>CPP Investment Board</v>
      </c>
    </row>
    <row r="384" spans="1:17" x14ac:dyDescent="0.2">
      <c r="A384" t="s">
        <v>1157</v>
      </c>
      <c r="B384" s="2">
        <v>2000000000</v>
      </c>
      <c r="C384" s="1">
        <v>44061</v>
      </c>
      <c r="D384" t="s">
        <v>124</v>
      </c>
      <c r="E384" t="s">
        <v>77</v>
      </c>
      <c r="F384" t="s">
        <v>13</v>
      </c>
      <c r="G384" t="s">
        <v>14</v>
      </c>
      <c r="H384" s="3">
        <v>2019</v>
      </c>
      <c r="I384" s="7">
        <v>285000000</v>
      </c>
      <c r="J384" t="s">
        <v>1158</v>
      </c>
      <c r="K384" t="str" cm="1">
        <f t="array" ref="K384:M384">_xlfn.TEXTSPLIT(Q4_Table[[#This Row],[Select Investors]],",",,FALSE)</f>
        <v>V FUND</v>
      </c>
      <c r="L384" t="str">
        <v xml:space="preserve"> IDG Capital</v>
      </c>
      <c r="M384" t="str">
        <v xml:space="preserve"> Green Pine Capital Partners</v>
      </c>
      <c r="P384" t="s">
        <v>3926</v>
      </c>
      <c r="Q384" t="str">
        <v>V FUND</v>
      </c>
    </row>
    <row r="385" spans="1:17" x14ac:dyDescent="0.2">
      <c r="A385" t="s">
        <v>1089</v>
      </c>
      <c r="B385" s="2">
        <v>2000000000</v>
      </c>
      <c r="C385" s="1">
        <v>44452</v>
      </c>
      <c r="D385" t="s">
        <v>201</v>
      </c>
      <c r="E385" t="s">
        <v>160</v>
      </c>
      <c r="F385" t="s">
        <v>19</v>
      </c>
      <c r="G385" t="s">
        <v>20</v>
      </c>
      <c r="H385" s="3">
        <v>2013</v>
      </c>
      <c r="I385" s="7">
        <v>401000000</v>
      </c>
      <c r="J385" t="s">
        <v>1090</v>
      </c>
      <c r="K385" t="str" cm="1">
        <f t="array" ref="K385:M385">_xlfn.TEXTSPLIT(Q4_Table[[#This Row],[Select Investors]],",",,FALSE)</f>
        <v>Menlo Ventures</v>
      </c>
      <c r="L385" t="str">
        <v xml:space="preserve"> GGV Capital</v>
      </c>
      <c r="M385" t="str">
        <v xml:space="preserve"> Flybridge Capital Partners</v>
      </c>
      <c r="P385" t="s">
        <v>3750</v>
      </c>
      <c r="Q385" t="str">
        <v>Menlo Ventures</v>
      </c>
    </row>
    <row r="386" spans="1:17" x14ac:dyDescent="0.2">
      <c r="A386" t="s">
        <v>1227</v>
      </c>
      <c r="B386" s="2">
        <v>2000000000</v>
      </c>
      <c r="C386" s="1">
        <v>44321</v>
      </c>
      <c r="D386" t="s">
        <v>27</v>
      </c>
      <c r="E386" t="s">
        <v>1228</v>
      </c>
      <c r="F386" t="s">
        <v>205</v>
      </c>
      <c r="G386" t="s">
        <v>20</v>
      </c>
      <c r="H386" s="3">
        <v>2014</v>
      </c>
      <c r="I386" s="7">
        <v>378000000</v>
      </c>
      <c r="J386" t="s">
        <v>1229</v>
      </c>
      <c r="K386" t="str" cm="1">
        <f t="array" ref="K386:M386">_xlfn.TEXTSPLIT(Q4_Table[[#This Row],[Select Investors]],",",,FALSE)</f>
        <v>Pantera Capital</v>
      </c>
      <c r="L386" t="str">
        <v xml:space="preserve"> QED Investors</v>
      </c>
      <c r="M386" t="str">
        <v xml:space="preserve"> Coinbase Ventures</v>
      </c>
      <c r="P386" t="s">
        <v>3799</v>
      </c>
      <c r="Q386" t="str">
        <v>Pantera Capital</v>
      </c>
    </row>
    <row r="387" spans="1:17" x14ac:dyDescent="0.2">
      <c r="A387" t="s">
        <v>1331</v>
      </c>
      <c r="B387" s="2">
        <v>2000000000</v>
      </c>
      <c r="C387" s="1">
        <v>42263</v>
      </c>
      <c r="D387" t="s">
        <v>133</v>
      </c>
      <c r="E387" t="s">
        <v>315</v>
      </c>
      <c r="F387" t="s">
        <v>316</v>
      </c>
      <c r="G387" t="s">
        <v>33</v>
      </c>
      <c r="H387" s="3">
        <v>2006</v>
      </c>
      <c r="I387" s="7">
        <v>449000000</v>
      </c>
      <c r="J387" t="s">
        <v>1332</v>
      </c>
      <c r="K387" t="str" cm="1">
        <f t="array" ref="K387:M387">_xlfn.TEXTSPLIT(Q4_Table[[#This Row],[Select Investors]],",",,FALSE)</f>
        <v>Accel Partners</v>
      </c>
      <c r="L387" t="str">
        <v xml:space="preserve"> Index Ventures</v>
      </c>
      <c r="M387" t="str">
        <v xml:space="preserve"> Insight Venture Partners</v>
      </c>
      <c r="P387" t="s">
        <v>3477</v>
      </c>
      <c r="Q387" t="str">
        <v>Accel Partners</v>
      </c>
    </row>
    <row r="388" spans="1:17" x14ac:dyDescent="0.2">
      <c r="A388" t="s">
        <v>1333</v>
      </c>
      <c r="B388" s="2">
        <v>2000000000</v>
      </c>
      <c r="C388" s="1">
        <v>44461</v>
      </c>
      <c r="D388" t="s">
        <v>11</v>
      </c>
      <c r="E388" t="s">
        <v>77</v>
      </c>
      <c r="F388" t="s">
        <v>13</v>
      </c>
      <c r="G388" t="s">
        <v>14</v>
      </c>
      <c r="H388" s="3">
        <v>2016</v>
      </c>
      <c r="I388" s="7">
        <v>115000000</v>
      </c>
      <c r="J388" t="s">
        <v>1334</v>
      </c>
      <c r="K388" t="str" cm="1">
        <f t="array" ref="K388:M388">_xlfn.TEXTSPLIT(Q4_Table[[#This Row],[Select Investors]],",",,FALSE)</f>
        <v>Northern Light Venture Capital</v>
      </c>
      <c r="L388" t="str">
        <v xml:space="preserve"> Xiaomi</v>
      </c>
      <c r="M388" t="str">
        <v xml:space="preserve"> FutureX Capital</v>
      </c>
      <c r="P388" t="s">
        <v>3780</v>
      </c>
      <c r="Q388" t="str">
        <v>Northern Light Venture Capital</v>
      </c>
    </row>
    <row r="389" spans="1:17" x14ac:dyDescent="0.2">
      <c r="A389" t="s">
        <v>1230</v>
      </c>
      <c r="B389" s="2">
        <v>2000000000</v>
      </c>
      <c r="C389" s="1">
        <v>44615</v>
      </c>
      <c r="D389" t="s">
        <v>11</v>
      </c>
      <c r="E389" t="s">
        <v>198</v>
      </c>
      <c r="F389" t="s">
        <v>19</v>
      </c>
      <c r="G389" t="s">
        <v>20</v>
      </c>
      <c r="H389" s="3">
        <v>2009</v>
      </c>
      <c r="I389" s="7">
        <v>422000000</v>
      </c>
      <c r="J389" t="s">
        <v>1231</v>
      </c>
      <c r="K389" t="str" cm="1">
        <f t="array" ref="K389:M389">_xlfn.TEXTSPLIT(Q4_Table[[#This Row],[Select Investors]],",",,FALSE)</f>
        <v>Bain Capital Ventures</v>
      </c>
      <c r="L389" t="str">
        <v xml:space="preserve"> Sixth Street Growth</v>
      </c>
      <c r="M389" t="str">
        <v xml:space="preserve"> Lightspeed Venture Partners</v>
      </c>
      <c r="P389" t="s">
        <v>3519</v>
      </c>
      <c r="Q389" t="str">
        <v>Bain Capital Ventures</v>
      </c>
    </row>
    <row r="390" spans="1:17" x14ac:dyDescent="0.2">
      <c r="A390" t="s">
        <v>900</v>
      </c>
      <c r="B390" s="2">
        <v>2000000000</v>
      </c>
      <c r="C390" s="1">
        <v>44656</v>
      </c>
      <c r="D390" t="s">
        <v>27</v>
      </c>
      <c r="E390" t="s">
        <v>28</v>
      </c>
      <c r="F390" t="s">
        <v>19</v>
      </c>
      <c r="G390" t="s">
        <v>20</v>
      </c>
      <c r="H390" s="3">
        <v>2018</v>
      </c>
      <c r="I390" s="7">
        <v>45000000</v>
      </c>
      <c r="J390" t="s">
        <v>901</v>
      </c>
      <c r="K390" t="str" cm="1">
        <f t="array" ref="K390:M390">_xlfn.TEXTSPLIT(Q4_Table[[#This Row],[Select Investors]],",",,FALSE)</f>
        <v>DeFi Technologies</v>
      </c>
      <c r="L390" t="str">
        <v xml:space="preserve"> Hypersphere Ventures</v>
      </c>
      <c r="M390" t="str">
        <v xml:space="preserve"> M13</v>
      </c>
      <c r="P390" t="s">
        <v>3597</v>
      </c>
      <c r="Q390" t="str">
        <v>DeFi Technologies</v>
      </c>
    </row>
    <row r="391" spans="1:17" x14ac:dyDescent="0.2">
      <c r="A391" t="s">
        <v>902</v>
      </c>
      <c r="B391" s="2">
        <v>2000000000</v>
      </c>
      <c r="C391" s="1">
        <v>44348</v>
      </c>
      <c r="D391" t="s">
        <v>27</v>
      </c>
      <c r="E391" t="s">
        <v>42</v>
      </c>
      <c r="F391" t="s">
        <v>43</v>
      </c>
      <c r="G391" t="s">
        <v>33</v>
      </c>
      <c r="H391" s="3">
        <v>2012</v>
      </c>
      <c r="I391" s="7">
        <v>477000000</v>
      </c>
      <c r="J391" t="s">
        <v>903</v>
      </c>
      <c r="K391" t="str" cm="1">
        <f t="array" ref="K391:M391">_xlfn.TEXTSPLIT(Q4_Table[[#This Row],[Select Investors]],",",,FALSE)</f>
        <v>Octopus Ventures</v>
      </c>
      <c r="L391" t="str">
        <v xml:space="preserve"> Munich Re Ventures</v>
      </c>
      <c r="M391" t="str">
        <v xml:space="preserve"> CommerzVentures</v>
      </c>
      <c r="P391" t="s">
        <v>3788</v>
      </c>
      <c r="Q391" t="str">
        <v>Octopus Ventures</v>
      </c>
    </row>
    <row r="392" spans="1:17" x14ac:dyDescent="0.2">
      <c r="A392" t="s">
        <v>1199</v>
      </c>
      <c r="B392" s="2">
        <v>2000000000</v>
      </c>
      <c r="C392" s="1">
        <v>44341</v>
      </c>
      <c r="D392" t="s">
        <v>17</v>
      </c>
      <c r="E392" t="s">
        <v>101</v>
      </c>
      <c r="F392" t="s">
        <v>19</v>
      </c>
      <c r="G392" t="s">
        <v>20</v>
      </c>
      <c r="H392" s="3">
        <v>2015</v>
      </c>
      <c r="I392" s="7">
        <v>497000000</v>
      </c>
      <c r="J392" t="s">
        <v>1200</v>
      </c>
      <c r="K392" t="str" cm="1">
        <f t="array" ref="K392:M392">_xlfn.TEXTSPLIT(Q4_Table[[#This Row],[Select Investors]],",",,FALSE)</f>
        <v>Temasek</v>
      </c>
      <c r="L392" t="str">
        <v xml:space="preserve"> Google Ventures</v>
      </c>
      <c r="M392" t="str">
        <v xml:space="preserve"> General Catalyst</v>
      </c>
      <c r="P392" t="s">
        <v>3896</v>
      </c>
      <c r="Q392" t="str">
        <v>Temasek</v>
      </c>
    </row>
    <row r="393" spans="1:17" x14ac:dyDescent="0.2">
      <c r="A393" t="s">
        <v>963</v>
      </c>
      <c r="B393" s="2">
        <v>2000000000</v>
      </c>
      <c r="C393" s="1">
        <v>42835</v>
      </c>
      <c r="D393" t="s">
        <v>49</v>
      </c>
      <c r="E393" t="s">
        <v>964</v>
      </c>
      <c r="F393" t="s">
        <v>43</v>
      </c>
      <c r="G393" t="s">
        <v>33</v>
      </c>
      <c r="H393" s="3">
        <v>2007</v>
      </c>
      <c r="I393" s="7">
        <v>233000000</v>
      </c>
      <c r="J393" t="s">
        <v>965</v>
      </c>
      <c r="K393" t="str" cm="1">
        <f t="array" ref="K393:L393">_xlfn.TEXTSPLIT(Q4_Table[[#This Row],[Select Investors]],",",,FALSE)</f>
        <v>TSG Consumer Partners</v>
      </c>
      <c r="L393" t="str">
        <v xml:space="preserve"> Crowdcube</v>
      </c>
      <c r="P393" t="s">
        <v>3916</v>
      </c>
      <c r="Q393" t="str">
        <v>TSG Consumer Partners</v>
      </c>
    </row>
    <row r="394" spans="1:17" x14ac:dyDescent="0.2">
      <c r="A394" t="s">
        <v>984</v>
      </c>
      <c r="B394" s="2">
        <v>2000000000</v>
      </c>
      <c r="C394" s="1">
        <v>44469</v>
      </c>
      <c r="D394" t="s">
        <v>36</v>
      </c>
      <c r="E394" t="s">
        <v>985</v>
      </c>
      <c r="F394" t="s">
        <v>19</v>
      </c>
      <c r="G394" t="s">
        <v>20</v>
      </c>
      <c r="H394" s="3">
        <v>2015</v>
      </c>
      <c r="I394" s="7">
        <v>289000000</v>
      </c>
      <c r="J394" t="s">
        <v>986</v>
      </c>
      <c r="K394" t="str" cm="1">
        <f t="array" ref="K394:M394">_xlfn.TEXTSPLIT(Q4_Table[[#This Row],[Select Investors]],",",,FALSE)</f>
        <v>Nyca Partners</v>
      </c>
      <c r="L394" t="str">
        <v xml:space="preserve"> Index Ventures</v>
      </c>
      <c r="M394" t="str">
        <v xml:space="preserve"> Technology Crossover Ventures</v>
      </c>
      <c r="P394" t="s">
        <v>3785</v>
      </c>
      <c r="Q394" t="str">
        <v>Nyca Partners</v>
      </c>
    </row>
    <row r="395" spans="1:17" x14ac:dyDescent="0.2">
      <c r="A395" t="s">
        <v>1335</v>
      </c>
      <c r="B395" s="2">
        <v>2000000000</v>
      </c>
      <c r="C395" s="1">
        <v>44365</v>
      </c>
      <c r="D395" t="s">
        <v>27</v>
      </c>
      <c r="E395" t="s">
        <v>309</v>
      </c>
      <c r="F395" t="s">
        <v>310</v>
      </c>
      <c r="G395" t="s">
        <v>33</v>
      </c>
      <c r="H395" s="3">
        <v>2013</v>
      </c>
      <c r="I395" s="7">
        <v>281000000</v>
      </c>
      <c r="J395" t="s">
        <v>1336</v>
      </c>
      <c r="K395" t="str" cm="1">
        <f t="array" ref="K395">_xlfn.TEXTSPLIT(Q4_Table[[#This Row],[Select Investors]],",",,FALSE)</f>
        <v>Undisclosed</v>
      </c>
      <c r="P395" t="s">
        <v>1336</v>
      </c>
      <c r="Q395" t="str">
        <v>Undisclosed</v>
      </c>
    </row>
    <row r="396" spans="1:17" x14ac:dyDescent="0.2">
      <c r="A396" t="s">
        <v>1337</v>
      </c>
      <c r="B396" s="2">
        <v>2000000000</v>
      </c>
      <c r="C396" s="1">
        <v>43502</v>
      </c>
      <c r="D396" t="s">
        <v>49</v>
      </c>
      <c r="E396" t="s">
        <v>28</v>
      </c>
      <c r="F396" t="s">
        <v>19</v>
      </c>
      <c r="G396" t="s">
        <v>20</v>
      </c>
      <c r="H396" s="3">
        <v>2012</v>
      </c>
      <c r="I396" s="7">
        <v>218000000</v>
      </c>
      <c r="J396" t="s">
        <v>1338</v>
      </c>
      <c r="K396" t="str" cm="1">
        <f t="array" ref="K396:M396">_xlfn.TEXTSPLIT(Q4_Table[[#This Row],[Select Investors]],",",,FALSE)</f>
        <v>Insight Venture Partners</v>
      </c>
      <c r="L396" t="str">
        <v xml:space="preserve"> TPG Growth</v>
      </c>
      <c r="M396" t="str">
        <v xml:space="preserve"> Sound Ventures</v>
      </c>
      <c r="P396" t="s">
        <v>3693</v>
      </c>
      <c r="Q396" t="str">
        <v>Insight Venture Partners</v>
      </c>
    </row>
    <row r="397" spans="1:17" x14ac:dyDescent="0.2">
      <c r="A397" t="s">
        <v>904</v>
      </c>
      <c r="B397" s="2">
        <v>2000000000</v>
      </c>
      <c r="C397" s="1">
        <v>43453</v>
      </c>
      <c r="D397" t="s">
        <v>213</v>
      </c>
      <c r="E397" t="s">
        <v>840</v>
      </c>
      <c r="F397" t="s">
        <v>19</v>
      </c>
      <c r="G397" t="s">
        <v>20</v>
      </c>
      <c r="H397" s="3">
        <v>2010</v>
      </c>
      <c r="I397" s="7">
        <v>503000000</v>
      </c>
      <c r="J397" t="s">
        <v>905</v>
      </c>
      <c r="K397" t="str" cm="1">
        <f t="array" ref="K397">_xlfn.TEXTSPLIT(Q4_Table[[#This Row],[Select Investors]],",",,FALSE)</f>
        <v>SoftBank Group</v>
      </c>
      <c r="P397" t="s">
        <v>905</v>
      </c>
      <c r="Q397" t="str">
        <v>SoftBank Group</v>
      </c>
    </row>
    <row r="398" spans="1:17" x14ac:dyDescent="0.2">
      <c r="A398" t="s">
        <v>987</v>
      </c>
      <c r="B398" s="2">
        <v>2000000000</v>
      </c>
      <c r="C398" s="1">
        <v>44490</v>
      </c>
      <c r="D398" t="s">
        <v>27</v>
      </c>
      <c r="E398" t="s">
        <v>101</v>
      </c>
      <c r="F398" t="s">
        <v>19</v>
      </c>
      <c r="G398" t="s">
        <v>20</v>
      </c>
      <c r="H398" s="3">
        <v>2021</v>
      </c>
      <c r="I398" s="7">
        <v>100000000</v>
      </c>
      <c r="J398" t="s">
        <v>988</v>
      </c>
      <c r="K398" t="str" cm="1">
        <f t="array" ref="K398:M398">_xlfn.TEXTSPLIT(Q4_Table[[#This Row],[Select Investors]],",",,FALSE)</f>
        <v>Insight Partners</v>
      </c>
      <c r="L398" t="str">
        <v xml:space="preserve"> Softbank Group</v>
      </c>
      <c r="M398" t="str">
        <v xml:space="preserve"> Connect Ventures</v>
      </c>
      <c r="P398" t="s">
        <v>425</v>
      </c>
      <c r="Q398" t="str">
        <v>Insight Partners</v>
      </c>
    </row>
    <row r="399" spans="1:17" x14ac:dyDescent="0.2">
      <c r="A399" t="s">
        <v>1091</v>
      </c>
      <c r="B399" s="2">
        <v>2000000000</v>
      </c>
      <c r="C399" s="1">
        <v>43117</v>
      </c>
      <c r="D399" t="s">
        <v>133</v>
      </c>
      <c r="E399" t="s">
        <v>298</v>
      </c>
      <c r="F399" t="s">
        <v>13</v>
      </c>
      <c r="G399" t="s">
        <v>14</v>
      </c>
      <c r="H399" s="3">
        <v>2015</v>
      </c>
      <c r="I399" s="7">
        <v>744000000</v>
      </c>
      <c r="J399" t="s">
        <v>1092</v>
      </c>
      <c r="K399" t="str" cm="1">
        <f t="array" ref="K399:L399">_xlfn.TEXTSPLIT(Q4_Table[[#This Row],[Select Investors]],",",,FALSE)</f>
        <v>People Electrical Appliance Group China</v>
      </c>
      <c r="L399" t="str">
        <v xml:space="preserve"> Zhongrong International Trust</v>
      </c>
      <c r="P399" t="s">
        <v>3804</v>
      </c>
      <c r="Q399" t="str">
        <v>People Electrical Appliance Group China</v>
      </c>
    </row>
    <row r="400" spans="1:17" x14ac:dyDescent="0.2">
      <c r="A400" t="s">
        <v>1093</v>
      </c>
      <c r="B400" s="2">
        <v>2000000000</v>
      </c>
      <c r="C400" s="1">
        <v>44642</v>
      </c>
      <c r="D400" t="s">
        <v>27</v>
      </c>
      <c r="E400" t="s">
        <v>101</v>
      </c>
      <c r="F400" t="s">
        <v>19</v>
      </c>
      <c r="G400" t="s">
        <v>20</v>
      </c>
      <c r="H400" s="3">
        <v>2017</v>
      </c>
      <c r="I400" s="7">
        <v>282000000</v>
      </c>
      <c r="J400" t="s">
        <v>1094</v>
      </c>
      <c r="K400" t="str" cm="1">
        <f t="array" ref="K400:M400">_xlfn.TEXTSPLIT(Q4_Table[[#This Row],[Select Investors]],",",,FALSE)</f>
        <v>Sequoia Capital</v>
      </c>
      <c r="L400" t="str">
        <v xml:space="preserve"> Index Ventures</v>
      </c>
      <c r="M400" t="str">
        <v xml:space="preserve"> S Capital</v>
      </c>
      <c r="P400" t="s">
        <v>571</v>
      </c>
      <c r="Q400" t="str">
        <v>Sequoia Capital</v>
      </c>
    </row>
    <row r="401" spans="1:17" x14ac:dyDescent="0.2">
      <c r="A401" t="s">
        <v>1095</v>
      </c>
      <c r="B401" s="2">
        <v>2000000000</v>
      </c>
      <c r="C401" s="1">
        <v>42236</v>
      </c>
      <c r="D401" t="s">
        <v>124</v>
      </c>
      <c r="E401" t="s">
        <v>257</v>
      </c>
      <c r="F401" t="s">
        <v>19</v>
      </c>
      <c r="G401" t="s">
        <v>20</v>
      </c>
      <c r="H401" s="3">
        <v>2013</v>
      </c>
      <c r="I401" s="7">
        <v>682000000</v>
      </c>
      <c r="J401" t="s">
        <v>1096</v>
      </c>
      <c r="K401" t="str" cm="1">
        <f t="array" ref="K401:M401">_xlfn.TEXTSPLIT(Q4_Table[[#This Row],[Select Investors]],",",,FALSE)</f>
        <v>Google Ventures</v>
      </c>
      <c r="L401" t="str">
        <v xml:space="preserve"> Sequoia Capital</v>
      </c>
      <c r="M401" t="str">
        <v xml:space="preserve"> Wakefield Group</v>
      </c>
      <c r="P401" t="s">
        <v>3659</v>
      </c>
      <c r="Q401" t="str">
        <v>Google Ventures</v>
      </c>
    </row>
    <row r="402" spans="1:17" x14ac:dyDescent="0.2">
      <c r="A402" t="s">
        <v>1161</v>
      </c>
      <c r="B402" s="2">
        <v>2000000000</v>
      </c>
      <c r="C402" s="1">
        <v>44389</v>
      </c>
      <c r="D402" t="s">
        <v>23</v>
      </c>
      <c r="E402" t="s">
        <v>1162</v>
      </c>
      <c r="F402" t="s">
        <v>1163</v>
      </c>
      <c r="G402" t="s">
        <v>14</v>
      </c>
      <c r="H402" s="3">
        <v>2015</v>
      </c>
      <c r="I402" s="7">
        <v>577000000</v>
      </c>
      <c r="J402" t="s">
        <v>1164</v>
      </c>
      <c r="K402" t="str" cm="1">
        <f t="array" ref="K402:M402">_xlfn.TEXTSPLIT(Q4_Table[[#This Row],[Select Investors]],",",,FALSE)</f>
        <v>Gobi Partners</v>
      </c>
      <c r="L402" t="str">
        <v xml:space="preserve"> 500 Startups</v>
      </c>
      <c r="M402" t="str">
        <v xml:space="preserve"> Ondine Capital</v>
      </c>
      <c r="P402" t="s">
        <v>3657</v>
      </c>
      <c r="Q402" t="str">
        <v>Gobi Partners</v>
      </c>
    </row>
    <row r="403" spans="1:17" x14ac:dyDescent="0.2">
      <c r="A403" t="s">
        <v>906</v>
      </c>
      <c r="B403" s="2">
        <v>2000000000</v>
      </c>
      <c r="C403" s="1">
        <v>43525</v>
      </c>
      <c r="D403" t="s">
        <v>23</v>
      </c>
      <c r="E403" t="s">
        <v>907</v>
      </c>
      <c r="F403" t="s">
        <v>13</v>
      </c>
      <c r="G403" t="s">
        <v>14</v>
      </c>
      <c r="H403" s="3">
        <v>1995</v>
      </c>
      <c r="I403" s="7">
        <v>946000000</v>
      </c>
      <c r="J403" t="s">
        <v>908</v>
      </c>
      <c r="K403" t="str" cm="1">
        <f t="array" ref="K403:M403">_xlfn.TEXTSPLIT(Q4_Table[[#This Row],[Select Investors]],",",,FALSE)</f>
        <v>Alibaba Group</v>
      </c>
      <c r="L403" t="str">
        <v>Co-Stone Venture Capital</v>
      </c>
      <c r="M403" t="str">
        <v xml:space="preserve"> Buhuo Venture Capital</v>
      </c>
      <c r="P403" t="s">
        <v>3489</v>
      </c>
      <c r="Q403" t="str">
        <v>Alibaba Group</v>
      </c>
    </row>
    <row r="404" spans="1:17" x14ac:dyDescent="0.2">
      <c r="A404" t="s">
        <v>909</v>
      </c>
      <c r="B404" s="2">
        <v>2000000000</v>
      </c>
      <c r="C404" s="1">
        <v>44454</v>
      </c>
      <c r="D404" t="s">
        <v>27</v>
      </c>
      <c r="E404" t="s">
        <v>160</v>
      </c>
      <c r="F404" t="s">
        <v>19</v>
      </c>
      <c r="G404" t="s">
        <v>20</v>
      </c>
      <c r="H404" s="3">
        <v>2000</v>
      </c>
      <c r="I404" s="7">
        <v>19000000</v>
      </c>
      <c r="J404" t="s">
        <v>910</v>
      </c>
      <c r="K404" t="str" cm="1">
        <f t="array" ref="K404:L404">_xlfn.TEXTSPLIT(Q4_Table[[#This Row],[Select Investors]],",",,FALSE)</f>
        <v>The Carlyle Group</v>
      </c>
      <c r="L404" t="str">
        <v xml:space="preserve"> CVC Capital Partners</v>
      </c>
      <c r="P404" t="s">
        <v>1949</v>
      </c>
      <c r="Q404" t="str">
        <v>The Carlyle Group</v>
      </c>
    </row>
    <row r="405" spans="1:17" x14ac:dyDescent="0.2">
      <c r="A405" t="s">
        <v>911</v>
      </c>
      <c r="B405" s="2">
        <v>2000000000</v>
      </c>
      <c r="C405" s="1">
        <v>42787</v>
      </c>
      <c r="D405" t="s">
        <v>27</v>
      </c>
      <c r="E405" t="s">
        <v>298</v>
      </c>
      <c r="F405" t="s">
        <v>13</v>
      </c>
      <c r="G405" t="s">
        <v>14</v>
      </c>
      <c r="H405" s="3">
        <v>2014</v>
      </c>
      <c r="I405" s="7">
        <v>536000000</v>
      </c>
      <c r="J405" t="s">
        <v>912</v>
      </c>
      <c r="K405" t="str" cm="1">
        <f t="array" ref="K405:M405">_xlfn.TEXTSPLIT(Q4_Table[[#This Row],[Select Investors]],",",,FALSE)</f>
        <v>Shunwei Capital Partners</v>
      </c>
      <c r="L405" t="str">
        <v xml:space="preserve"> China Media Group</v>
      </c>
      <c r="M405" t="str">
        <v xml:space="preserve"> Guangzhou Huiyin Aofeng Equity Investment Fund</v>
      </c>
      <c r="P405" t="s">
        <v>3854</v>
      </c>
      <c r="Q405" t="str">
        <v>Shunwei Capital Partners</v>
      </c>
    </row>
    <row r="406" spans="1:17" x14ac:dyDescent="0.2">
      <c r="A406" t="s">
        <v>913</v>
      </c>
      <c r="B406" s="2">
        <v>2000000000</v>
      </c>
      <c r="C406" s="1">
        <v>43038</v>
      </c>
      <c r="D406" t="s">
        <v>68</v>
      </c>
      <c r="E406" t="s">
        <v>77</v>
      </c>
      <c r="F406" t="s">
        <v>13</v>
      </c>
      <c r="G406" t="s">
        <v>14</v>
      </c>
      <c r="H406" s="3">
        <v>2014</v>
      </c>
      <c r="I406" s="7">
        <v>188000000</v>
      </c>
      <c r="J406" t="s">
        <v>914</v>
      </c>
      <c r="K406" t="str" cm="1">
        <f t="array" ref="K406:M406">_xlfn.TEXTSPLIT(Q4_Table[[#This Row],[Select Investors]],",",,FALSE)</f>
        <v>Trustbridge Partners</v>
      </c>
      <c r="L406" t="str">
        <v xml:space="preserve"> IDG Capital</v>
      </c>
      <c r="M406" t="str">
        <v xml:space="preserve"> Sequoia Capital China</v>
      </c>
      <c r="P406" t="s">
        <v>3915</v>
      </c>
      <c r="Q406" t="str">
        <v>Trustbridge Partners</v>
      </c>
    </row>
    <row r="407" spans="1:17" x14ac:dyDescent="0.2">
      <c r="A407" t="s">
        <v>1339</v>
      </c>
      <c r="B407" s="2">
        <v>2000000000</v>
      </c>
      <c r="C407" s="1">
        <v>44347</v>
      </c>
      <c r="D407" t="s">
        <v>27</v>
      </c>
      <c r="E407" t="s">
        <v>28</v>
      </c>
      <c r="F407" t="s">
        <v>19</v>
      </c>
      <c r="G407" t="s">
        <v>20</v>
      </c>
      <c r="H407" s="3">
        <v>2017</v>
      </c>
      <c r="I407" s="7">
        <v>302000000</v>
      </c>
      <c r="J407" t="s">
        <v>1340</v>
      </c>
      <c r="K407" t="str" cm="1">
        <f t="array" ref="K407:M407">_xlfn.TEXTSPLIT(Q4_Table[[#This Row],[Select Investors]],",",,FALSE)</f>
        <v>Deciens Capital</v>
      </c>
      <c r="L407" t="str">
        <v xml:space="preserve"> Bezos Expeditions</v>
      </c>
      <c r="M407" t="str">
        <v xml:space="preserve"> 500 Startups</v>
      </c>
      <c r="P407" t="s">
        <v>3595</v>
      </c>
      <c r="Q407" t="str">
        <v>Deciens Capital</v>
      </c>
    </row>
    <row r="408" spans="1:17" x14ac:dyDescent="0.2">
      <c r="A408" t="s">
        <v>1165</v>
      </c>
      <c r="B408" s="2">
        <v>2000000000</v>
      </c>
      <c r="C408" s="1">
        <v>44327</v>
      </c>
      <c r="D408" t="s">
        <v>36</v>
      </c>
      <c r="E408" t="s">
        <v>28</v>
      </c>
      <c r="F408" t="s">
        <v>19</v>
      </c>
      <c r="G408" t="s">
        <v>20</v>
      </c>
      <c r="H408" s="3">
        <v>2011</v>
      </c>
      <c r="I408" s="7">
        <v>315000000</v>
      </c>
      <c r="J408" t="s">
        <v>1166</v>
      </c>
      <c r="K408" t="str" cm="1">
        <f t="array" ref="K408:M408">_xlfn.TEXTSPLIT(Q4_Table[[#This Row],[Select Investors]],",",,FALSE)</f>
        <v>Threshold Ventures</v>
      </c>
      <c r="L408" t="str">
        <v xml:space="preserve"> Baseline Ventures</v>
      </c>
      <c r="M408" t="str">
        <v xml:space="preserve"> Harrison Metal</v>
      </c>
      <c r="P408" t="s">
        <v>3902</v>
      </c>
      <c r="Q408" t="str">
        <v>Threshold Ventures</v>
      </c>
    </row>
    <row r="409" spans="1:17" x14ac:dyDescent="0.2">
      <c r="A409" t="s">
        <v>946</v>
      </c>
      <c r="B409" s="2">
        <v>2000000000</v>
      </c>
      <c r="C409" s="1">
        <v>44364</v>
      </c>
      <c r="D409" t="s">
        <v>201</v>
      </c>
      <c r="E409" t="s">
        <v>101</v>
      </c>
      <c r="F409" t="s">
        <v>19</v>
      </c>
      <c r="G409" t="s">
        <v>20</v>
      </c>
      <c r="H409" s="3">
        <v>2015</v>
      </c>
      <c r="I409" s="7">
        <v>640000000</v>
      </c>
      <c r="J409" t="s">
        <v>947</v>
      </c>
      <c r="K409" t="str" cm="1">
        <f t="array" ref="K409:M409">_xlfn.TEXTSPLIT(Q4_Table[[#This Row],[Select Investors]],",",,FALSE)</f>
        <v>Bessemer Venture Partners</v>
      </c>
      <c r="L409" t="str">
        <v xml:space="preserve"> MoreVC</v>
      </c>
      <c r="M409" t="str">
        <v xml:space="preserve"> Team8</v>
      </c>
      <c r="P409" t="s">
        <v>3528</v>
      </c>
      <c r="Q409" t="str">
        <v>Bessemer Venture Partners</v>
      </c>
    </row>
    <row r="410" spans="1:17" x14ac:dyDescent="0.2">
      <c r="A410" t="s">
        <v>1341</v>
      </c>
      <c r="B410" s="2">
        <v>2000000000</v>
      </c>
      <c r="C410" s="1">
        <v>44306</v>
      </c>
      <c r="D410" t="s">
        <v>27</v>
      </c>
      <c r="E410" t="s">
        <v>282</v>
      </c>
      <c r="F410" t="s">
        <v>230</v>
      </c>
      <c r="G410" t="s">
        <v>20</v>
      </c>
      <c r="H410" s="3">
        <v>2015</v>
      </c>
      <c r="I410" s="7">
        <v>433000000</v>
      </c>
      <c r="J410" t="s">
        <v>1342</v>
      </c>
      <c r="K410" t="str" cm="1">
        <f t="array" ref="K410:M410">_xlfn.TEXTSPLIT(Q4_Table[[#This Row],[Select Investors]],",",,FALSE)</f>
        <v>Highland Capital Partners</v>
      </c>
      <c r="L410" t="str">
        <v xml:space="preserve"> Oak HC/FT Partners</v>
      </c>
      <c r="M410" t="str">
        <v xml:space="preserve"> Emergence Capital Partners</v>
      </c>
      <c r="P410" t="s">
        <v>3672</v>
      </c>
      <c r="Q410" t="str">
        <v>Highland Capital Partners</v>
      </c>
    </row>
    <row r="411" spans="1:17" x14ac:dyDescent="0.2">
      <c r="A411" t="s">
        <v>1343</v>
      </c>
      <c r="B411" s="2">
        <v>2000000000</v>
      </c>
      <c r="C411" s="1">
        <v>44497</v>
      </c>
      <c r="D411" t="s">
        <v>52</v>
      </c>
      <c r="E411" t="s">
        <v>1344</v>
      </c>
      <c r="F411" t="s">
        <v>19</v>
      </c>
      <c r="G411" t="s">
        <v>20</v>
      </c>
      <c r="H411" s="3">
        <v>2021</v>
      </c>
      <c r="I411" s="7">
        <v>300000000</v>
      </c>
      <c r="J411" t="s">
        <v>1345</v>
      </c>
      <c r="K411" t="str" cm="1">
        <f t="array" ref="K411:M411">_xlfn.TEXTSPLIT(Q4_Table[[#This Row],[Select Investors]],",",,FALSE)</f>
        <v>Lightspeed Venture Partners</v>
      </c>
      <c r="L411" t="str">
        <v xml:space="preserve"> Almaz Capital Partners</v>
      </c>
      <c r="M411" t="str">
        <v xml:space="preserve"> Altimeter Capital</v>
      </c>
      <c r="P411" t="s">
        <v>3731</v>
      </c>
      <c r="Q411" t="str">
        <v>Lightspeed Venture Partners</v>
      </c>
    </row>
    <row r="412" spans="1:17" x14ac:dyDescent="0.2">
      <c r="A412" t="s">
        <v>1097</v>
      </c>
      <c r="B412" s="2">
        <v>2000000000</v>
      </c>
      <c r="C412" s="1">
        <v>44313</v>
      </c>
      <c r="D412" t="s">
        <v>36</v>
      </c>
      <c r="E412" t="s">
        <v>1098</v>
      </c>
      <c r="F412" t="s">
        <v>230</v>
      </c>
      <c r="G412" t="s">
        <v>20</v>
      </c>
      <c r="H412" s="3">
        <v>2008</v>
      </c>
      <c r="I412" s="7">
        <v>386000000</v>
      </c>
      <c r="J412" t="s">
        <v>1099</v>
      </c>
      <c r="K412" t="str" cm="1">
        <f t="array" ref="K412:M412">_xlfn.TEXTSPLIT(Q4_Table[[#This Row],[Select Investors]],",",,FALSE)</f>
        <v>OMERS Private Equity</v>
      </c>
      <c r="L412" t="str">
        <v xml:space="preserve"> T. Rowe Price</v>
      </c>
      <c r="M412" t="str">
        <v xml:space="preserve"> Technology Crossover Ventures</v>
      </c>
      <c r="P412" t="s">
        <v>3790</v>
      </c>
      <c r="Q412" t="str">
        <v>OMERS Private Equity</v>
      </c>
    </row>
    <row r="413" spans="1:17" x14ac:dyDescent="0.2">
      <c r="A413" t="s">
        <v>1346</v>
      </c>
      <c r="B413" s="2">
        <v>2000000000</v>
      </c>
      <c r="C413" s="1">
        <v>44357</v>
      </c>
      <c r="D413" t="s">
        <v>27</v>
      </c>
      <c r="E413" t="s">
        <v>1228</v>
      </c>
      <c r="F413" t="s">
        <v>205</v>
      </c>
      <c r="G413" t="s">
        <v>20</v>
      </c>
      <c r="H413" s="3">
        <v>2012</v>
      </c>
      <c r="I413" s="7">
        <v>381000000</v>
      </c>
      <c r="J413" t="s">
        <v>1347</v>
      </c>
      <c r="K413" t="str" cm="1">
        <f t="array" ref="K413:M413">_xlfn.TEXTSPLIT(Q4_Table[[#This Row],[Select Investors]],",",,FALSE)</f>
        <v>Alta Ventures Mexico</v>
      </c>
      <c r="L413" t="str">
        <v xml:space="preserve"> General Atlantic</v>
      </c>
      <c r="M413" t="str">
        <v xml:space="preserve"> SoftBank Group</v>
      </c>
      <c r="P413" t="s">
        <v>3493</v>
      </c>
      <c r="Q413" t="str">
        <v>Alta Ventures Mexico</v>
      </c>
    </row>
    <row r="414" spans="1:17" x14ac:dyDescent="0.2">
      <c r="A414" t="s">
        <v>1348</v>
      </c>
      <c r="B414" s="2">
        <v>2000000000</v>
      </c>
      <c r="C414" s="1">
        <v>44607</v>
      </c>
      <c r="D414" t="s">
        <v>36</v>
      </c>
      <c r="E414" t="s">
        <v>224</v>
      </c>
      <c r="F414" t="s">
        <v>19</v>
      </c>
      <c r="G414" t="s">
        <v>20</v>
      </c>
      <c r="H414" s="3">
        <v>2011</v>
      </c>
      <c r="I414" s="7">
        <v>100000000</v>
      </c>
      <c r="J414" t="s">
        <v>1349</v>
      </c>
      <c r="K414" t="str" cm="1">
        <f t="array" ref="K414:L414">_xlfn.TEXTSPLIT(Q4_Table[[#This Row],[Select Investors]],",",,FALSE)</f>
        <v>Blackstone</v>
      </c>
      <c r="L414" t="str">
        <v xml:space="preserve"> Bessemer Venture Partners</v>
      </c>
      <c r="P414" t="s">
        <v>1373</v>
      </c>
      <c r="Q414" t="str">
        <v>Blackstone</v>
      </c>
    </row>
    <row r="415" spans="1:17" x14ac:dyDescent="0.2">
      <c r="A415" t="s">
        <v>1266</v>
      </c>
      <c r="B415" s="2">
        <v>2000000000</v>
      </c>
      <c r="C415" s="1">
        <v>44447</v>
      </c>
      <c r="D415" t="s">
        <v>27</v>
      </c>
      <c r="E415" t="s">
        <v>420</v>
      </c>
      <c r="F415" t="s">
        <v>421</v>
      </c>
      <c r="G415" t="s">
        <v>413</v>
      </c>
      <c r="H415" s="3">
        <v>2015</v>
      </c>
      <c r="I415" s="7">
        <v>345000000</v>
      </c>
      <c r="J415" t="s">
        <v>1267</v>
      </c>
      <c r="K415" t="str" cm="1">
        <f t="array" ref="K415:M415">_xlfn.TEXTSPLIT(Q4_Table[[#This Row],[Select Investors]],",",,FALSE)</f>
        <v>Plug and Play Ventures</v>
      </c>
      <c r="L415" t="str">
        <v xml:space="preserve"> Valor Capital Group</v>
      </c>
      <c r="M415" t="str">
        <v xml:space="preserve"> DST Global</v>
      </c>
      <c r="P415" t="s">
        <v>3809</v>
      </c>
      <c r="Q415" t="str">
        <v>Plug and Play Ventures</v>
      </c>
    </row>
    <row r="416" spans="1:17" x14ac:dyDescent="0.2">
      <c r="A416" t="s">
        <v>989</v>
      </c>
      <c r="B416" s="2">
        <v>2000000000</v>
      </c>
      <c r="C416" s="1">
        <v>44335</v>
      </c>
      <c r="D416" t="s">
        <v>52</v>
      </c>
      <c r="E416" t="s">
        <v>990</v>
      </c>
      <c r="F416" t="s">
        <v>991</v>
      </c>
      <c r="G416" t="s">
        <v>33</v>
      </c>
      <c r="H416" s="3">
        <v>2016</v>
      </c>
      <c r="I416" s="7">
        <v>225000000</v>
      </c>
      <c r="J416" t="s">
        <v>992</v>
      </c>
      <c r="K416" t="str" cm="1">
        <f t="array" ref="K416:M416">_xlfn.TEXTSPLIT(Q4_Table[[#This Row],[Select Investors]],",",,FALSE)</f>
        <v>Technology Crossover Ventures</v>
      </c>
      <c r="L416" t="str">
        <v xml:space="preserve"> Accel</v>
      </c>
      <c r="M416" t="str">
        <v xml:space="preserve"> Aker</v>
      </c>
      <c r="P416" t="s">
        <v>313</v>
      </c>
      <c r="Q416" t="str">
        <v>Technology Crossover Ventures</v>
      </c>
    </row>
    <row r="417" spans="1:17" x14ac:dyDescent="0.2">
      <c r="A417" t="s">
        <v>993</v>
      </c>
      <c r="B417" s="2">
        <v>2000000000</v>
      </c>
      <c r="C417" s="1">
        <v>44484</v>
      </c>
      <c r="D417" t="s">
        <v>27</v>
      </c>
      <c r="E417" t="s">
        <v>28</v>
      </c>
      <c r="F417" t="s">
        <v>19</v>
      </c>
      <c r="G417" t="s">
        <v>20</v>
      </c>
      <c r="H417" s="3">
        <v>2017</v>
      </c>
      <c r="I417" s="7">
        <v>119000000</v>
      </c>
      <c r="J417" t="s">
        <v>994</v>
      </c>
      <c r="K417" t="str" cm="1">
        <f t="array" ref="K417:M417">_xlfn.TEXTSPLIT(Q4_Table[[#This Row],[Select Investors]],",",,FALSE)</f>
        <v>Accomplice</v>
      </c>
      <c r="L417" t="str">
        <v xml:space="preserve"> Polychain Capital</v>
      </c>
      <c r="M417" t="str">
        <v xml:space="preserve"> GoldenTree Asset Management</v>
      </c>
      <c r="P417" t="s">
        <v>3479</v>
      </c>
      <c r="Q417" t="str">
        <v>Accomplice</v>
      </c>
    </row>
    <row r="418" spans="1:17" x14ac:dyDescent="0.2">
      <c r="A418" t="s">
        <v>1277</v>
      </c>
      <c r="B418" s="2">
        <v>2000000000</v>
      </c>
      <c r="C418" s="1">
        <v>44475</v>
      </c>
      <c r="D418" t="s">
        <v>27</v>
      </c>
      <c r="E418" t="s">
        <v>1278</v>
      </c>
      <c r="F418" t="s">
        <v>70</v>
      </c>
      <c r="G418" t="s">
        <v>14</v>
      </c>
      <c r="H418" s="3">
        <v>2017</v>
      </c>
      <c r="I418" s="7">
        <v>301000000</v>
      </c>
      <c r="J418" t="s">
        <v>858</v>
      </c>
      <c r="K418" t="str" cm="1">
        <f t="array" ref="K418:M418">_xlfn.TEXTSPLIT(Q4_Table[[#This Row],[Select Investors]],",",,FALSE)</f>
        <v>Tiger Global Management</v>
      </c>
      <c r="L418" t="str">
        <v xml:space="preserve"> Sequoia Capital India</v>
      </c>
      <c r="M418" t="str">
        <v xml:space="preserve"> Ribbit Capital</v>
      </c>
      <c r="P418" t="s">
        <v>50</v>
      </c>
      <c r="Q418" t="str">
        <v>Tiger Global Management</v>
      </c>
    </row>
    <row r="419" spans="1:17" x14ac:dyDescent="0.2">
      <c r="A419" t="s">
        <v>995</v>
      </c>
      <c r="B419" s="2">
        <v>2000000000</v>
      </c>
      <c r="C419" s="1">
        <v>43633</v>
      </c>
      <c r="D419" t="s">
        <v>27</v>
      </c>
      <c r="E419" t="s">
        <v>28</v>
      </c>
      <c r="F419" t="s">
        <v>19</v>
      </c>
      <c r="G419" t="s">
        <v>20</v>
      </c>
      <c r="H419" s="3">
        <v>2013</v>
      </c>
      <c r="I419" s="7">
        <v>719000000</v>
      </c>
      <c r="J419" t="s">
        <v>996</v>
      </c>
      <c r="K419" t="str" cm="1">
        <f t="array" ref="K419:M419">_xlfn.TEXTSPLIT(Q4_Table[[#This Row],[Select Investors]],",",,FALSE)</f>
        <v>New Enterprise Associates</v>
      </c>
      <c r="L419" t="str">
        <v xml:space="preserve"> Founders Fund</v>
      </c>
      <c r="M419" t="str">
        <v xml:space="preserve"> Google Ventures</v>
      </c>
      <c r="P419" t="s">
        <v>3768</v>
      </c>
      <c r="Q419" t="str">
        <v>New Enterprise Associates</v>
      </c>
    </row>
    <row r="420" spans="1:17" x14ac:dyDescent="0.2">
      <c r="A420" t="s">
        <v>1279</v>
      </c>
      <c r="B420" s="2">
        <v>2000000000</v>
      </c>
      <c r="C420" s="1">
        <v>44649</v>
      </c>
      <c r="D420" t="s">
        <v>701</v>
      </c>
      <c r="E420" t="s">
        <v>160</v>
      </c>
      <c r="F420" t="s">
        <v>19</v>
      </c>
      <c r="G420" t="s">
        <v>20</v>
      </c>
      <c r="H420" s="3">
        <v>2018</v>
      </c>
      <c r="I420" s="7">
        <v>300000000</v>
      </c>
      <c r="J420" t="s">
        <v>1280</v>
      </c>
      <c r="K420" t="str" cm="1">
        <f t="array" ref="K420:M420">_xlfn.TEXTSPLIT(Q4_Table[[#This Row],[Select Investors]],",",,FALSE)</f>
        <v>Sixth Street Partners</v>
      </c>
      <c r="L420" t="str">
        <v xml:space="preserve"> Declaration Partners</v>
      </c>
      <c r="M420" t="str">
        <v xml:space="preserve"> Maverick Ventures Israel</v>
      </c>
      <c r="P420" t="s">
        <v>3866</v>
      </c>
      <c r="Q420" t="str">
        <v>Sixth Street Partners</v>
      </c>
    </row>
    <row r="421" spans="1:17" x14ac:dyDescent="0.2">
      <c r="A421" t="s">
        <v>1100</v>
      </c>
      <c r="B421" s="2">
        <v>2000000000</v>
      </c>
      <c r="C421" s="1">
        <v>44637</v>
      </c>
      <c r="D421" t="s">
        <v>701</v>
      </c>
      <c r="E421" t="s">
        <v>28</v>
      </c>
      <c r="F421" t="s">
        <v>19</v>
      </c>
      <c r="G421" t="s">
        <v>20</v>
      </c>
      <c r="H421" s="3">
        <v>2017</v>
      </c>
      <c r="I421" s="7">
        <v>151000000</v>
      </c>
      <c r="J421" t="s">
        <v>1101</v>
      </c>
      <c r="K421" t="str" cm="1">
        <f t="array" ref="K421:M421">_xlfn.TEXTSPLIT(Q4_Table[[#This Row],[Select Investors]],",",,FALSE)</f>
        <v>Andreessen Horowitz</v>
      </c>
      <c r="L421" t="str">
        <v xml:space="preserve"> Greylock Partners</v>
      </c>
      <c r="M421" t="str">
        <v xml:space="preserve"> Sequoia Capital</v>
      </c>
      <c r="P421" t="s">
        <v>3500</v>
      </c>
      <c r="Q421" t="str">
        <v>Andreessen Horowitz</v>
      </c>
    </row>
    <row r="422" spans="1:17" x14ac:dyDescent="0.2">
      <c r="A422" t="s">
        <v>997</v>
      </c>
      <c r="B422" s="2">
        <v>2000000000</v>
      </c>
      <c r="C422" s="1">
        <v>44406</v>
      </c>
      <c r="D422" t="s">
        <v>36</v>
      </c>
      <c r="E422" t="s">
        <v>998</v>
      </c>
      <c r="F422" t="s">
        <v>38</v>
      </c>
      <c r="G422" t="s">
        <v>39</v>
      </c>
      <c r="H422" s="3">
        <v>2011</v>
      </c>
      <c r="I422" s="7">
        <v>257000000</v>
      </c>
      <c r="J422" t="s">
        <v>999</v>
      </c>
      <c r="K422" t="str" cm="1">
        <f t="array" ref="K422:M422">_xlfn.TEXTSPLIT(Q4_Table[[#This Row],[Select Investors]],",",,FALSE)</f>
        <v>Felicis Ventures</v>
      </c>
      <c r="L422" t="str">
        <v xml:space="preserve"> Index Ventures</v>
      </c>
      <c r="M422" t="str">
        <v xml:space="preserve"> Blackbird Ventures</v>
      </c>
      <c r="P422" t="s">
        <v>3632</v>
      </c>
      <c r="Q422" t="str">
        <v>Felicis Ventures</v>
      </c>
    </row>
    <row r="423" spans="1:17" x14ac:dyDescent="0.2">
      <c r="A423" t="s">
        <v>1232</v>
      </c>
      <c r="B423" s="2">
        <v>2000000000</v>
      </c>
      <c r="C423" s="1">
        <v>44313</v>
      </c>
      <c r="D423" t="s">
        <v>27</v>
      </c>
      <c r="E423" t="s">
        <v>101</v>
      </c>
      <c r="F423" t="s">
        <v>19</v>
      </c>
      <c r="G423" t="s">
        <v>20</v>
      </c>
      <c r="H423" s="3">
        <v>2015</v>
      </c>
      <c r="I423" s="7">
        <v>402000000</v>
      </c>
      <c r="J423" t="s">
        <v>1233</v>
      </c>
      <c r="K423" t="str" cm="1">
        <f t="array" ref="K423:M423">_xlfn.TEXTSPLIT(Q4_Table[[#This Row],[Select Investors]],",",,FALSE)</f>
        <v>Expa</v>
      </c>
      <c r="L423" t="str">
        <v xml:space="preserve"> QED Investors</v>
      </c>
      <c r="M423" t="str">
        <v xml:space="preserve"> Foundation Capital</v>
      </c>
      <c r="P423" t="s">
        <v>3625</v>
      </c>
      <c r="Q423" t="str">
        <v>Expa</v>
      </c>
    </row>
    <row r="424" spans="1:17" x14ac:dyDescent="0.2">
      <c r="A424" t="s">
        <v>1167</v>
      </c>
      <c r="B424" s="2">
        <v>2000000000</v>
      </c>
      <c r="C424" s="1">
        <v>44588</v>
      </c>
      <c r="D424" t="s">
        <v>23</v>
      </c>
      <c r="E424" t="s">
        <v>69</v>
      </c>
      <c r="F424" t="s">
        <v>70</v>
      </c>
      <c r="G424" t="s">
        <v>14</v>
      </c>
      <c r="H424" s="3">
        <v>2018</v>
      </c>
      <c r="I424" s="7">
        <v>612000000</v>
      </c>
      <c r="J424" t="s">
        <v>1168</v>
      </c>
      <c r="K424" t="str" cm="1">
        <f t="array" ref="K424:M424">_xlfn.TEXTSPLIT(Q4_Table[[#This Row],[Select Investors]],",",,FALSE)</f>
        <v>Alpha Wave Global</v>
      </c>
      <c r="L424" t="str">
        <v xml:space="preserve"> Matrix Partners India</v>
      </c>
      <c r="M424" t="str">
        <v xml:space="preserve"> Tiger Global Management</v>
      </c>
      <c r="P424" t="s">
        <v>3491</v>
      </c>
      <c r="Q424" t="str">
        <v>Alpha Wave Global</v>
      </c>
    </row>
    <row r="425" spans="1:17" x14ac:dyDescent="0.2">
      <c r="A425" t="s">
        <v>1350</v>
      </c>
      <c r="B425" s="2">
        <v>2000000000</v>
      </c>
      <c r="C425" s="1">
        <v>44522</v>
      </c>
      <c r="D425" t="s">
        <v>46</v>
      </c>
      <c r="E425" t="s">
        <v>28</v>
      </c>
      <c r="F425" t="s">
        <v>19</v>
      </c>
      <c r="G425" t="s">
        <v>20</v>
      </c>
      <c r="H425" s="3">
        <v>2017</v>
      </c>
      <c r="I425" s="7">
        <v>456000000</v>
      </c>
      <c r="J425" t="s">
        <v>1351</v>
      </c>
      <c r="K425" t="str" cm="1">
        <f t="array" ref="K425:M425">_xlfn.TEXTSPLIT(Q4_Table[[#This Row],[Select Investors]],",",,FALSE)</f>
        <v>8VC</v>
      </c>
      <c r="L425" t="str">
        <v xml:space="preserve"> Activant Capital</v>
      </c>
      <c r="M425" t="str">
        <v xml:space="preserve"> GLP Capital Partners</v>
      </c>
      <c r="P425" t="s">
        <v>3473</v>
      </c>
      <c r="Q425" t="str">
        <v>8VC</v>
      </c>
    </row>
    <row r="426" spans="1:17" x14ac:dyDescent="0.2">
      <c r="A426" t="s">
        <v>1000</v>
      </c>
      <c r="B426" s="2">
        <v>2000000000</v>
      </c>
      <c r="C426" s="1">
        <v>44495</v>
      </c>
      <c r="D426" t="s">
        <v>52</v>
      </c>
      <c r="E426" t="s">
        <v>840</v>
      </c>
      <c r="F426" t="s">
        <v>19</v>
      </c>
      <c r="G426" t="s">
        <v>20</v>
      </c>
      <c r="H426" s="3">
        <v>2011</v>
      </c>
      <c r="I426" s="7">
        <v>381000000</v>
      </c>
      <c r="J426" t="s">
        <v>1001</v>
      </c>
      <c r="K426" t="str" cm="1">
        <f t="array" ref="K426:M426">_xlfn.TEXTSPLIT(Q4_Table[[#This Row],[Select Investors]],",",,FALSE)</f>
        <v>Insight Partners</v>
      </c>
      <c r="L426" t="str">
        <v xml:space="preserve"> Kibo Ventures</v>
      </c>
      <c r="M426" t="str">
        <v xml:space="preserve"> Bessemer Venture Partners</v>
      </c>
      <c r="P426" t="s">
        <v>425</v>
      </c>
      <c r="Q426" t="str">
        <v>Insight Partners</v>
      </c>
    </row>
    <row r="427" spans="1:17" x14ac:dyDescent="0.2">
      <c r="A427" t="s">
        <v>1234</v>
      </c>
      <c r="B427" s="2">
        <v>2000000000</v>
      </c>
      <c r="C427" s="1">
        <v>44110</v>
      </c>
      <c r="D427" t="s">
        <v>36</v>
      </c>
      <c r="E427" t="s">
        <v>28</v>
      </c>
      <c r="F427" t="s">
        <v>19</v>
      </c>
      <c r="G427" t="s">
        <v>20</v>
      </c>
      <c r="H427" s="3">
        <v>2011</v>
      </c>
      <c r="I427" s="7">
        <v>400000000</v>
      </c>
      <c r="J427" t="s">
        <v>1235</v>
      </c>
      <c r="K427" t="str" cm="1">
        <f t="array" ref="K427:M427">_xlfn.TEXTSPLIT(Q4_Table[[#This Row],[Select Investors]],",",,FALSE)</f>
        <v>Andreessen Horowitz</v>
      </c>
      <c r="L427" t="str">
        <v xml:space="preserve"> Google Ventures</v>
      </c>
      <c r="M427" t="str">
        <v xml:space="preserve"> Section 32</v>
      </c>
      <c r="P427" t="s">
        <v>3500</v>
      </c>
      <c r="Q427" t="str">
        <v>Andreessen Horowitz</v>
      </c>
    </row>
    <row r="428" spans="1:17" x14ac:dyDescent="0.2">
      <c r="A428" t="s">
        <v>1246</v>
      </c>
      <c r="B428" s="2">
        <v>2000000000</v>
      </c>
      <c r="C428" s="1">
        <v>44284</v>
      </c>
      <c r="D428" t="s">
        <v>17</v>
      </c>
      <c r="E428" t="s">
        <v>28</v>
      </c>
      <c r="F428" t="s">
        <v>19</v>
      </c>
      <c r="G428" t="s">
        <v>20</v>
      </c>
      <c r="H428" s="3">
        <v>2012</v>
      </c>
      <c r="I428" s="7">
        <v>351000000</v>
      </c>
      <c r="J428" t="s">
        <v>1247</v>
      </c>
      <c r="K428" t="str" cm="1">
        <f t="array" ref="K428:M428">_xlfn.TEXTSPLIT(Q4_Table[[#This Row],[Select Investors]],",",,FALSE)</f>
        <v>Fashion Tech Lab</v>
      </c>
      <c r="L428" t="str">
        <v xml:space="preserve"> Fidelity Investments</v>
      </c>
      <c r="M428" t="str">
        <v xml:space="preserve"> Vast Ventures</v>
      </c>
      <c r="P428" t="s">
        <v>3630</v>
      </c>
      <c r="Q428" t="str">
        <v>Fashion Tech Lab</v>
      </c>
    </row>
    <row r="429" spans="1:17" x14ac:dyDescent="0.2">
      <c r="A429" t="s">
        <v>1169</v>
      </c>
      <c r="B429" s="2">
        <v>2000000000</v>
      </c>
      <c r="C429" s="1">
        <v>44258</v>
      </c>
      <c r="D429" t="s">
        <v>97</v>
      </c>
      <c r="E429" t="s">
        <v>551</v>
      </c>
      <c r="F429" t="s">
        <v>19</v>
      </c>
      <c r="G429" t="s">
        <v>20</v>
      </c>
      <c r="H429" s="3">
        <v>2013</v>
      </c>
      <c r="I429" s="7">
        <v>403000000</v>
      </c>
      <c r="J429" t="s">
        <v>1170</v>
      </c>
      <c r="K429" t="str" cm="1">
        <f t="array" ref="K429:M429">_xlfn.TEXTSPLIT(Q4_Table[[#This Row],[Select Investors]],",",,FALSE)</f>
        <v>Alta Partners</v>
      </c>
      <c r="L429" t="str">
        <v xml:space="preserve"> Questa Capital</v>
      </c>
      <c r="M429" t="str">
        <v xml:space="preserve"> Echo Health Venturesl</v>
      </c>
      <c r="P429" t="s">
        <v>3492</v>
      </c>
      <c r="Q429" t="str">
        <v>Alta Partners</v>
      </c>
    </row>
    <row r="430" spans="1:17" x14ac:dyDescent="0.2">
      <c r="A430" t="s">
        <v>1352</v>
      </c>
      <c r="B430" s="2">
        <v>2000000000</v>
      </c>
      <c r="C430" s="1">
        <v>44421</v>
      </c>
      <c r="D430" t="s">
        <v>27</v>
      </c>
      <c r="E430" t="s">
        <v>28</v>
      </c>
      <c r="F430" t="s">
        <v>19</v>
      </c>
      <c r="G430" t="s">
        <v>20</v>
      </c>
      <c r="H430" s="3">
        <v>2017</v>
      </c>
      <c r="I430" s="7">
        <v>370000000</v>
      </c>
      <c r="J430" t="s">
        <v>1353</v>
      </c>
      <c r="K430" t="str" cm="1">
        <f t="array" ref="K430:M430">_xlfn.TEXTSPLIT(Q4_Table[[#This Row],[Select Investors]],",",,FALSE)</f>
        <v>Andreessen Horowitz</v>
      </c>
      <c r="L430" t="str">
        <v xml:space="preserve"> Caffeinated Capital</v>
      </c>
      <c r="M430" t="str">
        <v xml:space="preserve"> SciFi VC</v>
      </c>
      <c r="P430" t="s">
        <v>3500</v>
      </c>
      <c r="Q430" t="str">
        <v>Andreessen Horowitz</v>
      </c>
    </row>
    <row r="431" spans="1:17" x14ac:dyDescent="0.2">
      <c r="A431" t="s">
        <v>1171</v>
      </c>
      <c r="B431" s="2">
        <v>2000000000</v>
      </c>
      <c r="C431" s="1">
        <v>44497</v>
      </c>
      <c r="D431" t="s">
        <v>201</v>
      </c>
      <c r="E431" t="s">
        <v>1172</v>
      </c>
      <c r="F431" t="s">
        <v>19</v>
      </c>
      <c r="G431" t="s">
        <v>20</v>
      </c>
      <c r="H431" s="3">
        <v>2016</v>
      </c>
      <c r="I431" s="7">
        <v>358000000</v>
      </c>
      <c r="J431" t="s">
        <v>1173</v>
      </c>
      <c r="K431" t="str" cm="1">
        <f t="array" ref="K431:M431">_xlfn.TEXTSPLIT(Q4_Table[[#This Row],[Select Investors]],",",,FALSE)</f>
        <v>DataTribe</v>
      </c>
      <c r="L431" t="str">
        <v xml:space="preserve"> Energy Impact Partners</v>
      </c>
      <c r="M431" t="str">
        <v xml:space="preserve"> AllegisCyber Capital</v>
      </c>
      <c r="P431" t="s">
        <v>3592</v>
      </c>
      <c r="Q431" t="str">
        <v>DataTribe</v>
      </c>
    </row>
    <row r="432" spans="1:17" x14ac:dyDescent="0.2">
      <c r="A432" t="s">
        <v>1354</v>
      </c>
      <c r="B432" s="2">
        <v>2000000000</v>
      </c>
      <c r="C432" s="1">
        <v>44202</v>
      </c>
      <c r="D432" t="s">
        <v>52</v>
      </c>
      <c r="E432" t="s">
        <v>224</v>
      </c>
      <c r="F432" t="s">
        <v>19</v>
      </c>
      <c r="G432" t="s">
        <v>20</v>
      </c>
      <c r="H432" s="3">
        <v>2015</v>
      </c>
      <c r="I432" s="7">
        <v>410000000</v>
      </c>
      <c r="J432" t="s">
        <v>1355</v>
      </c>
      <c r="K432" t="str" cm="1">
        <f t="array" ref="K432:M432">_xlfn.TEXTSPLIT(Q4_Table[[#This Row],[Select Investors]],",",,FALSE)</f>
        <v>Lightspeed Venture Partners</v>
      </c>
      <c r="L432" t="str">
        <v xml:space="preserve"> Redpoint Ventures</v>
      </c>
      <c r="M432" t="str">
        <v xml:space="preserve"> Norwest Venture Partners</v>
      </c>
      <c r="P432" t="s">
        <v>3731</v>
      </c>
      <c r="Q432" t="str">
        <v>Lightspeed Venture Partners</v>
      </c>
    </row>
    <row r="433" spans="1:17" x14ac:dyDescent="0.2">
      <c r="A433" t="s">
        <v>1356</v>
      </c>
      <c r="B433" s="2">
        <v>2000000000</v>
      </c>
      <c r="C433" s="1">
        <v>43636</v>
      </c>
      <c r="D433" t="s">
        <v>52</v>
      </c>
      <c r="E433" t="s">
        <v>516</v>
      </c>
      <c r="F433" t="s">
        <v>19</v>
      </c>
      <c r="G433" t="s">
        <v>20</v>
      </c>
      <c r="H433" s="3">
        <v>2007</v>
      </c>
      <c r="I433" s="7">
        <v>475000000</v>
      </c>
      <c r="J433" t="s">
        <v>1357</v>
      </c>
      <c r="K433" t="str" cm="1">
        <f t="array" ref="K433:M433">_xlfn.TEXTSPLIT(Q4_Table[[#This Row],[Select Investors]],",",,FALSE)</f>
        <v>Nexus Venture Partners</v>
      </c>
      <c r="L433" t="str">
        <v xml:space="preserve"> Tenaya Capital</v>
      </c>
      <c r="M433" t="str">
        <v xml:space="preserve"> Sequoia Capital</v>
      </c>
      <c r="P433" t="s">
        <v>3777</v>
      </c>
      <c r="Q433" t="str">
        <v>Nexus Venture Partners</v>
      </c>
    </row>
    <row r="434" spans="1:17" x14ac:dyDescent="0.2">
      <c r="A434" t="s">
        <v>915</v>
      </c>
      <c r="B434" s="2">
        <v>2000000000</v>
      </c>
      <c r="C434" s="1">
        <v>43497</v>
      </c>
      <c r="D434" t="s">
        <v>23</v>
      </c>
      <c r="E434" t="s">
        <v>77</v>
      </c>
      <c r="F434" t="s">
        <v>13</v>
      </c>
      <c r="G434" t="s">
        <v>14</v>
      </c>
      <c r="H434" s="3">
        <v>2015</v>
      </c>
      <c r="I434" s="7">
        <v>101000000</v>
      </c>
      <c r="J434" t="s">
        <v>916</v>
      </c>
      <c r="K434" t="str" cm="1">
        <f t="array" ref="K434:M434">_xlfn.TEXTSPLIT(Q4_Table[[#This Row],[Select Investors]],",",,FALSE)</f>
        <v>K2VC</v>
      </c>
      <c r="L434" t="str">
        <v xml:space="preserve"> Lightspeed China Partners</v>
      </c>
      <c r="M434" t="str">
        <v xml:space="preserve"> Sky9 Capital</v>
      </c>
      <c r="P434" t="s">
        <v>3711</v>
      </c>
      <c r="Q434" t="str">
        <v>K2VC</v>
      </c>
    </row>
    <row r="435" spans="1:17" x14ac:dyDescent="0.2">
      <c r="A435" t="s">
        <v>1281</v>
      </c>
      <c r="B435" s="2">
        <v>2000000000</v>
      </c>
      <c r="C435" s="1">
        <v>44131</v>
      </c>
      <c r="D435" t="s">
        <v>36</v>
      </c>
      <c r="E435" t="s">
        <v>224</v>
      </c>
      <c r="F435" t="s">
        <v>19</v>
      </c>
      <c r="G435" t="s">
        <v>20</v>
      </c>
      <c r="H435" s="3">
        <v>2016</v>
      </c>
      <c r="I435" s="7">
        <v>397000000</v>
      </c>
      <c r="J435" t="s">
        <v>1282</v>
      </c>
      <c r="K435" t="str" cm="1">
        <f t="array" ref="K435:M435">_xlfn.TEXTSPLIT(Q4_Table[[#This Row],[Select Investors]],",",,FALSE)</f>
        <v>Foundation Capital</v>
      </c>
      <c r="L435" t="str">
        <v xml:space="preserve"> Institutional Venture Partners</v>
      </c>
      <c r="M435" t="str">
        <v xml:space="preserve"> General Catalyst</v>
      </c>
      <c r="P435" t="s">
        <v>3643</v>
      </c>
      <c r="Q435" t="str">
        <v>Foundation Capital</v>
      </c>
    </row>
    <row r="436" spans="1:17" x14ac:dyDescent="0.2">
      <c r="A436" t="s">
        <v>1002</v>
      </c>
      <c r="B436" s="2">
        <v>2000000000</v>
      </c>
      <c r="C436" s="1">
        <v>44599</v>
      </c>
      <c r="D436" t="s">
        <v>46</v>
      </c>
      <c r="E436" t="s">
        <v>1003</v>
      </c>
      <c r="F436" t="s">
        <v>70</v>
      </c>
      <c r="G436" t="s">
        <v>14</v>
      </c>
      <c r="H436" s="3">
        <v>2016</v>
      </c>
      <c r="I436" s="7">
        <v>435000000</v>
      </c>
      <c r="J436" t="s">
        <v>1004</v>
      </c>
      <c r="K436" t="str" cm="1">
        <f t="array" ref="K436:M436">_xlfn.TEXTSPLIT(Q4_Table[[#This Row],[Select Investors]],",",,FALSE)</f>
        <v>Kalaari Capital</v>
      </c>
      <c r="L436" t="str">
        <v xml:space="preserve"> Norwest Venture Partners</v>
      </c>
      <c r="M436" t="str">
        <v xml:space="preserve"> Prosus Ventures</v>
      </c>
      <c r="P436" t="s">
        <v>3714</v>
      </c>
      <c r="Q436" t="str">
        <v>Kalaari Capital</v>
      </c>
    </row>
    <row r="437" spans="1:17" x14ac:dyDescent="0.2">
      <c r="A437" t="s">
        <v>966</v>
      </c>
      <c r="B437" s="2">
        <v>2000000000</v>
      </c>
      <c r="C437" s="1">
        <v>44201</v>
      </c>
      <c r="D437" t="s">
        <v>124</v>
      </c>
      <c r="E437" t="s">
        <v>77</v>
      </c>
      <c r="F437" t="s">
        <v>13</v>
      </c>
      <c r="G437" t="s">
        <v>14</v>
      </c>
      <c r="H437" s="3">
        <v>2018</v>
      </c>
      <c r="I437" s="7">
        <v>472000000</v>
      </c>
      <c r="J437" t="s">
        <v>967</v>
      </c>
      <c r="K437" t="str" cm="1">
        <f t="array" ref="K437:M437">_xlfn.TEXTSPLIT(Q4_Table[[#This Row],[Select Investors]],",",,FALSE)</f>
        <v>Tencent Holdings</v>
      </c>
      <c r="L437" t="str">
        <v xml:space="preserve"> Delta Capital</v>
      </c>
      <c r="M437" t="str">
        <v xml:space="preserve"> Redpoint Ventures China</v>
      </c>
      <c r="P437" t="s">
        <v>3899</v>
      </c>
      <c r="Q437" t="str">
        <v>Tencent Holdings</v>
      </c>
    </row>
    <row r="438" spans="1:17" x14ac:dyDescent="0.2">
      <c r="A438" t="s">
        <v>917</v>
      </c>
      <c r="B438" s="2">
        <v>2000000000</v>
      </c>
      <c r="C438" s="1">
        <v>43570</v>
      </c>
      <c r="D438" t="s">
        <v>133</v>
      </c>
      <c r="E438" t="s">
        <v>77</v>
      </c>
      <c r="F438" t="s">
        <v>13</v>
      </c>
      <c r="G438" t="s">
        <v>14</v>
      </c>
      <c r="H438" s="3">
        <v>2015</v>
      </c>
      <c r="I438" s="7">
        <v>1000000000</v>
      </c>
      <c r="J438" t="s">
        <v>918</v>
      </c>
      <c r="K438" t="str" cm="1">
        <f t="array" ref="K438">_xlfn.TEXTSPLIT(Q4_Table[[#This Row],[Select Investors]],",",,FALSE)</f>
        <v>Automobile Industry Guidance Fund</v>
      </c>
      <c r="P438" t="s">
        <v>918</v>
      </c>
      <c r="Q438" t="str">
        <v>Automobile Industry Guidance Fund</v>
      </c>
    </row>
    <row r="439" spans="1:17" x14ac:dyDescent="0.2">
      <c r="A439" t="s">
        <v>1358</v>
      </c>
      <c r="B439" s="2">
        <v>2000000000</v>
      </c>
      <c r="C439" s="1">
        <v>43900</v>
      </c>
      <c r="D439" t="s">
        <v>36</v>
      </c>
      <c r="E439" t="s">
        <v>319</v>
      </c>
      <c r="F439" t="s">
        <v>19</v>
      </c>
      <c r="G439" t="s">
        <v>20</v>
      </c>
      <c r="H439" s="3">
        <v>2010</v>
      </c>
      <c r="I439" s="7">
        <v>299000000</v>
      </c>
      <c r="J439" t="s">
        <v>1359</v>
      </c>
      <c r="K439" t="str" cm="1">
        <f t="array" ref="K439:M439">_xlfn.TEXTSPLIT(Q4_Table[[#This Row],[Select Investors]],",",,FALSE)</f>
        <v>K9 Ventures</v>
      </c>
      <c r="L439" t="str">
        <v xml:space="preserve"> Menlo Ventures</v>
      </c>
      <c r="M439" t="str">
        <v xml:space="preserve"> Andreessen Horowitz</v>
      </c>
      <c r="P439" t="s">
        <v>3712</v>
      </c>
      <c r="Q439" t="str">
        <v>K9 Ventures</v>
      </c>
    </row>
    <row r="440" spans="1:17" x14ac:dyDescent="0.2">
      <c r="A440" t="s">
        <v>1102</v>
      </c>
      <c r="B440" s="2">
        <v>2000000000</v>
      </c>
      <c r="C440" s="1">
        <v>44348</v>
      </c>
      <c r="D440" t="s">
        <v>201</v>
      </c>
      <c r="E440" t="s">
        <v>1103</v>
      </c>
      <c r="F440" t="s">
        <v>19</v>
      </c>
      <c r="G440" t="s">
        <v>20</v>
      </c>
      <c r="H440" s="3">
        <v>2013</v>
      </c>
      <c r="I440" s="7">
        <v>390000000</v>
      </c>
      <c r="J440" t="s">
        <v>1104</v>
      </c>
      <c r="K440" t="str" cm="1">
        <f t="array" ref="K440:M440">_xlfn.TEXTSPLIT(Q4_Table[[#This Row],[Select Investors]],",",,FALSE)</f>
        <v>Norwest Venture Partners</v>
      </c>
      <c r="L440" t="str">
        <v xml:space="preserve"> Aspect Ventures</v>
      </c>
      <c r="M440" t="str">
        <v xml:space="preserve"> Lightspeed Venture Partners</v>
      </c>
      <c r="P440" t="s">
        <v>3782</v>
      </c>
      <c r="Q440" t="str">
        <v>Norwest Venture Partners</v>
      </c>
    </row>
    <row r="441" spans="1:17" x14ac:dyDescent="0.2">
      <c r="A441" t="s">
        <v>1360</v>
      </c>
      <c r="B441" s="2">
        <v>2000000000</v>
      </c>
      <c r="C441" s="1">
        <v>44578</v>
      </c>
      <c r="D441" t="s">
        <v>124</v>
      </c>
      <c r="E441" t="s">
        <v>1361</v>
      </c>
      <c r="F441" t="s">
        <v>316</v>
      </c>
      <c r="G441" t="s">
        <v>33</v>
      </c>
      <c r="H441" s="3">
        <v>2015</v>
      </c>
      <c r="I441" s="7">
        <v>450000000</v>
      </c>
      <c r="J441" t="s">
        <v>1362</v>
      </c>
      <c r="K441" t="str" cm="1">
        <f t="array" ref="K441:M441">_xlfn.TEXTSPLIT(Q4_Table[[#This Row],[Select Investors]],",",,FALSE)</f>
        <v>Breega Capital</v>
      </c>
      <c r="L441" t="str">
        <v xml:space="preserve"> Iris Capital</v>
      </c>
      <c r="M441" t="str">
        <v xml:space="preserve"> 360 Capital Partners</v>
      </c>
      <c r="P441" t="s">
        <v>3547</v>
      </c>
      <c r="Q441" t="str">
        <v>Breega Capital</v>
      </c>
    </row>
    <row r="442" spans="1:17" x14ac:dyDescent="0.2">
      <c r="A442" t="s">
        <v>972</v>
      </c>
      <c r="B442" s="2">
        <v>2000000000</v>
      </c>
      <c r="C442" s="1">
        <v>44334</v>
      </c>
      <c r="D442" t="s">
        <v>27</v>
      </c>
      <c r="E442" t="s">
        <v>28</v>
      </c>
      <c r="F442" t="s">
        <v>19</v>
      </c>
      <c r="G442" t="s">
        <v>20</v>
      </c>
      <c r="H442" s="3">
        <v>2004</v>
      </c>
      <c r="I442" s="7">
        <v>320000000</v>
      </c>
      <c r="J442" t="s">
        <v>973</v>
      </c>
      <c r="K442" t="str" cm="1">
        <f t="array" ref="K442:M442">_xlfn.TEXTSPLIT(Q4_Table[[#This Row],[Select Investors]],",",,FALSE)</f>
        <v>GreatPoint Ventures</v>
      </c>
      <c r="L442" t="str">
        <v xml:space="preserve"> Meritech Capital Partners</v>
      </c>
      <c r="M442" t="str">
        <v xml:space="preserve"> PayPal Ventures</v>
      </c>
      <c r="P442" t="s">
        <v>3660</v>
      </c>
      <c r="Q442" t="str">
        <v>GreatPoint Ventures</v>
      </c>
    </row>
    <row r="443" spans="1:17" x14ac:dyDescent="0.2">
      <c r="A443" t="s">
        <v>1105</v>
      </c>
      <c r="B443" s="2">
        <v>2000000000</v>
      </c>
      <c r="C443" s="1">
        <v>43557</v>
      </c>
      <c r="D443" t="s">
        <v>46</v>
      </c>
      <c r="E443" t="s">
        <v>160</v>
      </c>
      <c r="F443" t="s">
        <v>19</v>
      </c>
      <c r="G443" t="s">
        <v>20</v>
      </c>
      <c r="H443" s="3">
        <v>2007</v>
      </c>
      <c r="I443" s="7">
        <v>421000000</v>
      </c>
      <c r="J443" t="s">
        <v>1106</v>
      </c>
      <c r="K443" t="str" cm="1">
        <f t="array" ref="K443:M443">_xlfn.TEXTSPLIT(Q4_Table[[#This Row],[Select Investors]],",",,FALSE)</f>
        <v>Insight Venture Partners</v>
      </c>
      <c r="L443" t="str">
        <v xml:space="preserve"> ICONIQ Capital</v>
      </c>
      <c r="M443" t="str">
        <v xml:space="preserve"> Launchpad Venture Group</v>
      </c>
      <c r="P443" t="s">
        <v>3693</v>
      </c>
      <c r="Q443" t="str">
        <v>Insight Venture Partners</v>
      </c>
    </row>
    <row r="444" spans="1:17" x14ac:dyDescent="0.2">
      <c r="A444" t="s">
        <v>919</v>
      </c>
      <c r="B444" s="2">
        <v>2000000000</v>
      </c>
      <c r="C444" s="1">
        <v>44234</v>
      </c>
      <c r="D444" t="s">
        <v>68</v>
      </c>
      <c r="E444" t="s">
        <v>12</v>
      </c>
      <c r="F444" t="s">
        <v>13</v>
      </c>
      <c r="G444" t="s">
        <v>14</v>
      </c>
      <c r="H444" s="3">
        <v>2015</v>
      </c>
      <c r="I444" s="7">
        <v>390000000</v>
      </c>
      <c r="J444" t="s">
        <v>920</v>
      </c>
      <c r="K444" t="str" cm="1">
        <f t="array" ref="K444:M444">_xlfn.TEXTSPLIT(Q4_Table[[#This Row],[Select Investors]],",",,FALSE)</f>
        <v>Trustbridge Partners</v>
      </c>
      <c r="L444" t="str">
        <v xml:space="preserve"> Hony Capital</v>
      </c>
      <c r="M444" t="str">
        <v xml:space="preserve"> IDG Capital</v>
      </c>
      <c r="P444" t="s">
        <v>3915</v>
      </c>
      <c r="Q444" t="str">
        <v>Trustbridge Partners</v>
      </c>
    </row>
    <row r="445" spans="1:17" x14ac:dyDescent="0.2">
      <c r="A445" t="s">
        <v>1283</v>
      </c>
      <c r="B445" s="2">
        <v>2000000000</v>
      </c>
      <c r="C445" s="1">
        <v>43868</v>
      </c>
      <c r="D445" t="s">
        <v>23</v>
      </c>
      <c r="E445" t="s">
        <v>1003</v>
      </c>
      <c r="F445" t="s">
        <v>70</v>
      </c>
      <c r="G445" t="s">
        <v>14</v>
      </c>
      <c r="H445" s="3">
        <v>2010</v>
      </c>
      <c r="I445" s="7">
        <v>441000000</v>
      </c>
      <c r="J445" t="s">
        <v>1284</v>
      </c>
      <c r="K445" t="str" cm="1">
        <f t="array" ref="K445:M445">_xlfn.TEXTSPLIT(Q4_Table[[#This Row],[Select Investors]],",",,FALSE)</f>
        <v>SoftBank Group</v>
      </c>
      <c r="L445" t="str">
        <v xml:space="preserve"> SAIF Partners India</v>
      </c>
      <c r="M445" t="str">
        <v xml:space="preserve"> Valiant Capital Partners</v>
      </c>
      <c r="P445" t="s">
        <v>905</v>
      </c>
      <c r="Q445" t="str">
        <v>SoftBank Group</v>
      </c>
    </row>
    <row r="446" spans="1:17" x14ac:dyDescent="0.2">
      <c r="A446" t="s">
        <v>1363</v>
      </c>
      <c r="B446" s="2">
        <v>2000000000</v>
      </c>
      <c r="C446" s="1">
        <v>43313</v>
      </c>
      <c r="D446" t="s">
        <v>124</v>
      </c>
      <c r="E446" t="s">
        <v>1364</v>
      </c>
      <c r="F446" t="s">
        <v>19</v>
      </c>
      <c r="G446" t="s">
        <v>20</v>
      </c>
      <c r="H446" s="3">
        <v>2011</v>
      </c>
      <c r="I446" s="7">
        <v>251000000</v>
      </c>
      <c r="J446" t="s">
        <v>1365</v>
      </c>
      <c r="K446" t="str" cm="1">
        <f t="array" ref="K446:M446">_xlfn.TEXTSPLIT(Q4_Table[[#This Row],[Select Investors]],",",,FALSE)</f>
        <v>Pitango Venture Capital</v>
      </c>
      <c r="L446" t="str">
        <v xml:space="preserve"> DFJ Growth Fund</v>
      </c>
      <c r="M446" t="str">
        <v xml:space="preserve"> Foundry Group</v>
      </c>
      <c r="P446" t="s">
        <v>3807</v>
      </c>
      <c r="Q446" t="str">
        <v>Pitango Venture Capital</v>
      </c>
    </row>
    <row r="447" spans="1:17" x14ac:dyDescent="0.2">
      <c r="A447" t="s">
        <v>1285</v>
      </c>
      <c r="B447" s="2">
        <v>2000000000</v>
      </c>
      <c r="C447" s="1">
        <v>44368</v>
      </c>
      <c r="D447" t="s">
        <v>46</v>
      </c>
      <c r="E447" t="s">
        <v>208</v>
      </c>
      <c r="F447" t="s">
        <v>149</v>
      </c>
      <c r="G447" t="s">
        <v>33</v>
      </c>
      <c r="H447" s="3">
        <v>2016</v>
      </c>
      <c r="I447" s="7">
        <v>593000000</v>
      </c>
      <c r="J447" t="s">
        <v>1286</v>
      </c>
      <c r="K447" t="str" cm="1">
        <f t="array" ref="K447:M447">_xlfn.TEXTSPLIT(Q4_Table[[#This Row],[Select Investors]],",",,FALSE)</f>
        <v>Cherry Ventures</v>
      </c>
      <c r="L447" t="str">
        <v xml:space="preserve"> Northzone Ventures</v>
      </c>
      <c r="M447" t="str">
        <v xml:space="preserve"> Global Founders Capital</v>
      </c>
      <c r="P447" t="s">
        <v>3560</v>
      </c>
      <c r="Q447" t="str">
        <v>Cherry Ventures</v>
      </c>
    </row>
    <row r="448" spans="1:17" x14ac:dyDescent="0.2">
      <c r="A448" t="s">
        <v>1248</v>
      </c>
      <c r="B448" s="2">
        <v>2000000000</v>
      </c>
      <c r="C448" s="1">
        <v>44412</v>
      </c>
      <c r="D448" t="s">
        <v>36</v>
      </c>
      <c r="E448" t="s">
        <v>424</v>
      </c>
      <c r="F448" t="s">
        <v>19</v>
      </c>
      <c r="G448" t="s">
        <v>20</v>
      </c>
      <c r="H448" s="3">
        <v>2014</v>
      </c>
      <c r="I448" s="7">
        <v>172000000</v>
      </c>
      <c r="J448" t="s">
        <v>1249</v>
      </c>
      <c r="K448" t="str" cm="1">
        <f t="array" ref="K448:M448">_xlfn.TEXTSPLIT(Q4_Table[[#This Row],[Select Investors]],",",,FALSE)</f>
        <v>Google Ventures</v>
      </c>
      <c r="L448" t="str">
        <v xml:space="preserve"> Kleiner Perkins Caufield &amp; Byers</v>
      </c>
      <c r="M448" t="str">
        <v xml:space="preserve"> Stripes Group</v>
      </c>
      <c r="P448" t="s">
        <v>3659</v>
      </c>
      <c r="Q448" t="str">
        <v>Google Ventures</v>
      </c>
    </row>
    <row r="449" spans="1:17" x14ac:dyDescent="0.2">
      <c r="A449" t="s">
        <v>1236</v>
      </c>
      <c r="B449" s="2">
        <v>2000000000</v>
      </c>
      <c r="C449" s="1">
        <v>44607</v>
      </c>
      <c r="D449" t="s">
        <v>46</v>
      </c>
      <c r="E449" t="s">
        <v>12</v>
      </c>
      <c r="F449" t="s">
        <v>13</v>
      </c>
      <c r="G449" t="s">
        <v>14</v>
      </c>
      <c r="H449" s="3">
        <v>2006</v>
      </c>
      <c r="I449" s="7">
        <v>710000000</v>
      </c>
      <c r="J449" t="s">
        <v>1237</v>
      </c>
      <c r="K449" t="str" cm="1">
        <f t="array" ref="K449:M449">_xlfn.TEXTSPLIT(Q4_Table[[#This Row],[Select Investors]],",",,FALSE)</f>
        <v>Eastern Bell Capital 32</v>
      </c>
      <c r="L449" t="str">
        <v xml:space="preserve"> SDIC CMC Investment Management</v>
      </c>
      <c r="M449" t="str">
        <v xml:space="preserve"> Trustbridge Partners</v>
      </c>
      <c r="P449" t="s">
        <v>3617</v>
      </c>
      <c r="Q449" t="str">
        <v>Eastern Bell Capital 32</v>
      </c>
    </row>
    <row r="450" spans="1:17" x14ac:dyDescent="0.2">
      <c r="A450" t="s">
        <v>1005</v>
      </c>
      <c r="B450" s="2">
        <v>2000000000</v>
      </c>
      <c r="C450" s="1">
        <v>42514</v>
      </c>
      <c r="D450" t="s">
        <v>133</v>
      </c>
      <c r="E450" t="s">
        <v>42</v>
      </c>
      <c r="F450" t="s">
        <v>43</v>
      </c>
      <c r="G450" t="s">
        <v>33</v>
      </c>
      <c r="H450" s="3">
        <v>2010</v>
      </c>
      <c r="I450" s="7">
        <v>828000000</v>
      </c>
      <c r="J450" t="s">
        <v>1006</v>
      </c>
      <c r="K450" t="str" cm="1">
        <f t="array" ref="K450:M450">_xlfn.TEXTSPLIT(Q4_Table[[#This Row],[Select Investors]],",",,FALSE)</f>
        <v>Volkswagen</v>
      </c>
      <c r="L450" t="str">
        <v xml:space="preserve"> Access Industries</v>
      </c>
      <c r="M450" t="str">
        <v xml:space="preserve"> Vostok New Ventures</v>
      </c>
      <c r="P450" t="s">
        <v>3942</v>
      </c>
      <c r="Q450" t="str">
        <v>Volkswagen</v>
      </c>
    </row>
    <row r="451" spans="1:17" x14ac:dyDescent="0.2">
      <c r="A451" t="s">
        <v>1141</v>
      </c>
      <c r="B451" s="2">
        <v>2000000000</v>
      </c>
      <c r="C451" s="1">
        <v>43543</v>
      </c>
      <c r="D451" t="s">
        <v>49</v>
      </c>
      <c r="E451" t="s">
        <v>101</v>
      </c>
      <c r="F451" t="s">
        <v>19</v>
      </c>
      <c r="G451" t="s">
        <v>20</v>
      </c>
      <c r="H451" s="3">
        <v>2014</v>
      </c>
      <c r="I451" s="7">
        <v>266000000</v>
      </c>
      <c r="J451" t="s">
        <v>1142</v>
      </c>
      <c r="K451" t="str" cm="1">
        <f t="array" ref="K451:M451">_xlfn.TEXTSPLIT(Q4_Table[[#This Row],[Select Investors]],",",,FALSE)</f>
        <v>Forerunner Ventures</v>
      </c>
      <c r="L451" t="str">
        <v xml:space="preserve"> Institutional Venture Partners</v>
      </c>
      <c r="M451" t="str">
        <v xml:space="preserve"> Thrive Capital</v>
      </c>
      <c r="P451" t="s">
        <v>3641</v>
      </c>
      <c r="Q451" t="str">
        <v>Forerunner Ventures</v>
      </c>
    </row>
    <row r="452" spans="1:17" x14ac:dyDescent="0.2">
      <c r="A452" t="s">
        <v>1287</v>
      </c>
      <c r="B452" s="2">
        <v>2000000000</v>
      </c>
      <c r="C452" s="1">
        <v>44600</v>
      </c>
      <c r="D452" t="s">
        <v>27</v>
      </c>
      <c r="E452" t="s">
        <v>42</v>
      </c>
      <c r="F452" t="s">
        <v>43</v>
      </c>
      <c r="G452" t="s">
        <v>33</v>
      </c>
      <c r="H452" s="3">
        <v>2011</v>
      </c>
      <c r="I452" s="7">
        <v>529000000</v>
      </c>
      <c r="J452" t="s">
        <v>1288</v>
      </c>
      <c r="K452" t="str" cm="1">
        <f t="array" ref="K452:M452">_xlfn.TEXTSPLIT(Q4_Table[[#This Row],[Select Investors]],",",,FALSE)</f>
        <v>Accel</v>
      </c>
      <c r="L452" t="str">
        <v xml:space="preserve"> Passion Capital</v>
      </c>
      <c r="M452" t="str">
        <v xml:space="preserve"> Balderton Capital</v>
      </c>
      <c r="P452" t="s">
        <v>3475</v>
      </c>
      <c r="Q452" t="str">
        <v>Accel</v>
      </c>
    </row>
    <row r="453" spans="1:17" x14ac:dyDescent="0.2">
      <c r="A453" t="s">
        <v>1174</v>
      </c>
      <c r="B453" s="2">
        <v>2000000000</v>
      </c>
      <c r="C453" s="1">
        <v>44138</v>
      </c>
      <c r="D453" t="s">
        <v>46</v>
      </c>
      <c r="E453" t="s">
        <v>42</v>
      </c>
      <c r="F453" t="s">
        <v>43</v>
      </c>
      <c r="G453" t="s">
        <v>33</v>
      </c>
      <c r="H453" s="3">
        <v>2012</v>
      </c>
      <c r="I453" s="7">
        <v>311000000</v>
      </c>
      <c r="J453" t="s">
        <v>1175</v>
      </c>
      <c r="K453" t="str" cm="1">
        <f t="array" ref="K453:M453">_xlfn.TEXTSPLIT(Q4_Table[[#This Row],[Select Investors]],",",,FALSE)</f>
        <v>MMC Ventures</v>
      </c>
      <c r="L453" t="str">
        <v xml:space="preserve"> BGF Ventures</v>
      </c>
      <c r="M453" t="str">
        <v xml:space="preserve"> Unilever Ventures</v>
      </c>
      <c r="P453" t="s">
        <v>3756</v>
      </c>
      <c r="Q453" t="str">
        <v>MMC Ventures</v>
      </c>
    </row>
    <row r="454" spans="1:17" x14ac:dyDescent="0.2">
      <c r="A454" t="s">
        <v>1201</v>
      </c>
      <c r="B454" s="2">
        <v>2000000000</v>
      </c>
      <c r="C454" s="1">
        <v>44098</v>
      </c>
      <c r="D454" t="s">
        <v>27</v>
      </c>
      <c r="E454" t="s">
        <v>424</v>
      </c>
      <c r="F454" t="s">
        <v>19</v>
      </c>
      <c r="G454" t="s">
        <v>20</v>
      </c>
      <c r="H454" s="3">
        <v>2014</v>
      </c>
      <c r="I454" s="7">
        <v>557000000</v>
      </c>
      <c r="J454" t="s">
        <v>1202</v>
      </c>
      <c r="K454" t="str" cm="1">
        <f t="array" ref="K454:M454">_xlfn.TEXTSPLIT(Q4_Table[[#This Row],[Select Investors]],",",,FALSE)</f>
        <v>Relay Ventures</v>
      </c>
      <c r="L454" t="str">
        <v xml:space="preserve"> TTV Capital</v>
      </c>
      <c r="M454" t="str">
        <v xml:space="preserve"> Canapi Ventures</v>
      </c>
      <c r="P454" t="s">
        <v>3829</v>
      </c>
      <c r="Q454" t="str">
        <v>Relay Ventures</v>
      </c>
    </row>
    <row r="455" spans="1:17" x14ac:dyDescent="0.2">
      <c r="A455" t="s">
        <v>1366</v>
      </c>
      <c r="B455" s="2">
        <v>2000000000</v>
      </c>
      <c r="C455" s="1">
        <v>44272</v>
      </c>
      <c r="D455" t="s">
        <v>49</v>
      </c>
      <c r="E455" t="s">
        <v>77</v>
      </c>
      <c r="F455" t="s">
        <v>13</v>
      </c>
      <c r="G455" t="s">
        <v>14</v>
      </c>
      <c r="H455" s="3">
        <v>2017</v>
      </c>
      <c r="I455" s="7">
        <v>523000000</v>
      </c>
      <c r="J455" t="s">
        <v>1367</v>
      </c>
      <c r="K455" t="str" cm="1">
        <f t="array" ref="K455:M455">_xlfn.TEXTSPLIT(Q4_Table[[#This Row],[Select Investors]],",",,FALSE)</f>
        <v>Tiantu Capital</v>
      </c>
      <c r="L455" t="str">
        <v xml:space="preserve"> CMB International Capital</v>
      </c>
      <c r="M455" t="str">
        <v xml:space="preserve"> Vision Knight Capital</v>
      </c>
      <c r="P455" t="s">
        <v>3904</v>
      </c>
      <c r="Q455" t="str">
        <v>Tiantu Capital</v>
      </c>
    </row>
    <row r="456" spans="1:17" x14ac:dyDescent="0.2">
      <c r="A456" t="s">
        <v>1238</v>
      </c>
      <c r="B456" s="2">
        <v>2000000000</v>
      </c>
      <c r="C456" s="1">
        <v>43628</v>
      </c>
      <c r="D456" t="s">
        <v>36</v>
      </c>
      <c r="E456" t="s">
        <v>101</v>
      </c>
      <c r="F456" t="s">
        <v>19</v>
      </c>
      <c r="G456" t="s">
        <v>20</v>
      </c>
      <c r="H456" s="3">
        <v>2012</v>
      </c>
      <c r="I456" s="7">
        <v>525000000</v>
      </c>
      <c r="J456" t="s">
        <v>1239</v>
      </c>
      <c r="K456" t="str" cm="1">
        <f t="array" ref="K456:M456">_xlfn.TEXTSPLIT(Q4_Table[[#This Row],[Select Investors]],",",,FALSE)</f>
        <v>General Atlantic</v>
      </c>
      <c r="L456" t="str">
        <v xml:space="preserve"> SoftBank Group</v>
      </c>
      <c r="M456" t="str">
        <v xml:space="preserve"> Atomico</v>
      </c>
      <c r="P456" t="s">
        <v>1243</v>
      </c>
      <c r="Q456" t="str">
        <v>General Atlantic</v>
      </c>
    </row>
    <row r="457" spans="1:17" x14ac:dyDescent="0.2">
      <c r="A457" t="s">
        <v>1176</v>
      </c>
      <c r="B457" s="2">
        <v>2000000000</v>
      </c>
      <c r="C457" s="1">
        <v>44507</v>
      </c>
      <c r="D457" t="s">
        <v>11</v>
      </c>
      <c r="E457" t="s">
        <v>198</v>
      </c>
      <c r="F457" t="s">
        <v>19</v>
      </c>
      <c r="G457" t="s">
        <v>20</v>
      </c>
      <c r="H457" s="3">
        <v>2011</v>
      </c>
      <c r="I457" s="7">
        <v>251000000</v>
      </c>
      <c r="J457" t="s">
        <v>1177</v>
      </c>
      <c r="K457" t="str" cm="1">
        <f t="array" ref="K457:M457">_xlfn.TEXTSPLIT(Q4_Table[[#This Row],[Select Investors]],",",,FALSE)</f>
        <v>Nexus Venture Partners</v>
      </c>
      <c r="L457" t="str">
        <v xml:space="preserve"> Transamerica Ventures</v>
      </c>
      <c r="M457" t="str">
        <v xml:space="preserve"> Crane Venture Partners</v>
      </c>
      <c r="P457" t="s">
        <v>3777</v>
      </c>
      <c r="Q457" t="str">
        <v>Nexus Venture Partners</v>
      </c>
    </row>
    <row r="458" spans="1:17" x14ac:dyDescent="0.2">
      <c r="A458" t="s">
        <v>1178</v>
      </c>
      <c r="B458" s="2">
        <v>2000000000</v>
      </c>
      <c r="C458" s="1">
        <v>44210</v>
      </c>
      <c r="D458" t="s">
        <v>11</v>
      </c>
      <c r="E458" t="s">
        <v>28</v>
      </c>
      <c r="F458" t="s">
        <v>19</v>
      </c>
      <c r="G458" t="s">
        <v>20</v>
      </c>
      <c r="H458" s="3">
        <v>2016</v>
      </c>
      <c r="I458" s="7">
        <v>195000000</v>
      </c>
      <c r="J458" t="s">
        <v>1179</v>
      </c>
      <c r="K458" t="str" cm="1">
        <f t="array" ref="K458:M458">_xlfn.TEXTSPLIT(Q4_Table[[#This Row],[Select Investors]],",",,FALSE)</f>
        <v>Menlo Ventures</v>
      </c>
      <c r="L458" t="str">
        <v xml:space="preserve"> Alkeon Capital Management</v>
      </c>
      <c r="M458" t="str">
        <v xml:space="preserve"> Citi Ventures</v>
      </c>
      <c r="P458" t="s">
        <v>3750</v>
      </c>
      <c r="Q458" t="str">
        <v>Menlo Ventures</v>
      </c>
    </row>
    <row r="459" spans="1:17" x14ac:dyDescent="0.2">
      <c r="A459" t="s">
        <v>1180</v>
      </c>
      <c r="B459" s="2">
        <v>2000000000</v>
      </c>
      <c r="C459" s="1">
        <v>43147</v>
      </c>
      <c r="D459" t="s">
        <v>49</v>
      </c>
      <c r="E459" t="s">
        <v>101</v>
      </c>
      <c r="F459" t="s">
        <v>19</v>
      </c>
      <c r="G459" t="s">
        <v>20</v>
      </c>
      <c r="H459" s="3">
        <v>2013</v>
      </c>
      <c r="I459" s="7">
        <v>792000000</v>
      </c>
      <c r="J459" t="s">
        <v>1181</v>
      </c>
      <c r="K459" t="str" cm="1">
        <f t="array" ref="K459:M459">_xlfn.TEXTSPLIT(Q4_Table[[#This Row],[Select Investors]],",",,FALSE)</f>
        <v>Thrive Capital</v>
      </c>
      <c r="L459" t="str">
        <v xml:space="preserve"> Tiger Global Management</v>
      </c>
      <c r="M459" t="str">
        <v xml:space="preserve"> Temasek</v>
      </c>
      <c r="P459" t="s">
        <v>3903</v>
      </c>
      <c r="Q459" t="str">
        <v>Thrive Capital</v>
      </c>
    </row>
    <row r="460" spans="1:17" x14ac:dyDescent="0.2">
      <c r="A460" t="s">
        <v>970</v>
      </c>
      <c r="B460" s="2">
        <v>2000000000</v>
      </c>
      <c r="C460" s="1">
        <v>43073</v>
      </c>
      <c r="D460" t="s">
        <v>97</v>
      </c>
      <c r="E460" t="s">
        <v>257</v>
      </c>
      <c r="F460" t="s">
        <v>19</v>
      </c>
      <c r="G460" t="s">
        <v>20</v>
      </c>
      <c r="H460" s="3">
        <v>2007</v>
      </c>
      <c r="I460" s="7">
        <v>568000000</v>
      </c>
      <c r="J460" t="s">
        <v>971</v>
      </c>
      <c r="K460" t="str" cm="1">
        <f t="array" ref="K460:L460">_xlfn.TEXTSPLIT(Q4_Table[[#This Row],[Select Investors]],",",,FALSE)</f>
        <v>BlueCross BlueShield Venture Partners</v>
      </c>
      <c r="L460" t="str">
        <v xml:space="preserve"> US Venture Partners</v>
      </c>
      <c r="P460" t="s">
        <v>3534</v>
      </c>
      <c r="Q460" t="str">
        <v>BlueCross BlueShield Venture Partners</v>
      </c>
    </row>
    <row r="461" spans="1:17" x14ac:dyDescent="0.2">
      <c r="A461" t="s">
        <v>921</v>
      </c>
      <c r="B461" s="2">
        <v>2000000000</v>
      </c>
      <c r="C461" s="1">
        <v>44044</v>
      </c>
      <c r="D461" t="s">
        <v>11</v>
      </c>
      <c r="E461" t="s">
        <v>77</v>
      </c>
      <c r="F461" t="s">
        <v>13</v>
      </c>
      <c r="G461" t="s">
        <v>14</v>
      </c>
      <c r="H461" s="3">
        <v>2013</v>
      </c>
      <c r="I461" s="7">
        <v>717000000</v>
      </c>
      <c r="J461" t="s">
        <v>922</v>
      </c>
      <c r="K461" t="str" cm="1">
        <f t="array" ref="K461:M461">_xlfn.TEXTSPLIT(Q4_Table[[#This Row],[Select Investors]],",",,FALSE)</f>
        <v>Lightspeed China Partners</v>
      </c>
      <c r="L461" t="str">
        <v xml:space="preserve"> Baidu Ventures</v>
      </c>
      <c r="M461" t="str">
        <v xml:space="preserve"> Qiming Venture Partners</v>
      </c>
      <c r="P461" t="s">
        <v>3730</v>
      </c>
      <c r="Q461" t="str">
        <v>Lightspeed China Partners</v>
      </c>
    </row>
    <row r="462" spans="1:17" x14ac:dyDescent="0.2">
      <c r="A462" t="s">
        <v>941</v>
      </c>
      <c r="B462" s="2">
        <v>2000000000</v>
      </c>
      <c r="C462" s="1">
        <v>43647</v>
      </c>
      <c r="D462" t="s">
        <v>17</v>
      </c>
      <c r="E462" t="s">
        <v>24</v>
      </c>
      <c r="F462" t="s">
        <v>13</v>
      </c>
      <c r="G462" t="s">
        <v>14</v>
      </c>
      <c r="H462" s="3">
        <v>2012</v>
      </c>
      <c r="I462" s="7">
        <v>594000000</v>
      </c>
      <c r="J462" t="s">
        <v>942</v>
      </c>
      <c r="K462" t="str" cm="1">
        <f t="array" ref="K462:M462">_xlfn.TEXTSPLIT(Q4_Table[[#This Row],[Select Investors]],",",,FALSE)</f>
        <v>Sequoia Capital China</v>
      </c>
      <c r="L462" t="str">
        <v xml:space="preserve"> Tencent Investment</v>
      </c>
      <c r="M462" t="str">
        <v xml:space="preserve"> BA Capital</v>
      </c>
      <c r="P462" t="s">
        <v>3850</v>
      </c>
      <c r="Q462" t="str">
        <v>Sequoia Capital China</v>
      </c>
    </row>
    <row r="463" spans="1:17" x14ac:dyDescent="0.2">
      <c r="A463" t="s">
        <v>1143</v>
      </c>
      <c r="B463" s="2">
        <v>2000000000</v>
      </c>
      <c r="C463" s="1">
        <v>44481</v>
      </c>
      <c r="D463" t="s">
        <v>36</v>
      </c>
      <c r="E463" t="s">
        <v>356</v>
      </c>
      <c r="F463" t="s">
        <v>357</v>
      </c>
      <c r="G463" t="s">
        <v>14</v>
      </c>
      <c r="H463" s="3">
        <v>2015</v>
      </c>
      <c r="I463" s="7">
        <v>274000000</v>
      </c>
      <c r="J463" t="s">
        <v>1144</v>
      </c>
      <c r="K463" t="str" cm="1">
        <f t="array" ref="K463:M463">_xlfn.TEXTSPLIT(Q4_Table[[#This Row],[Select Investors]],",",,FALSE)</f>
        <v>Bessemer Venture Partners</v>
      </c>
      <c r="L463" t="str">
        <v xml:space="preserve"> Eight Roads Ventures</v>
      </c>
      <c r="M463" t="str">
        <v xml:space="preserve"> Battery Ventures</v>
      </c>
      <c r="P463" t="s">
        <v>3528</v>
      </c>
      <c r="Q463" t="str">
        <v>Bessemer Venture Partners</v>
      </c>
    </row>
    <row r="464" spans="1:17" x14ac:dyDescent="0.2">
      <c r="A464" t="s">
        <v>1368</v>
      </c>
      <c r="B464" s="2">
        <v>2000000000</v>
      </c>
      <c r="C464" s="1">
        <v>44307</v>
      </c>
      <c r="D464" t="s">
        <v>11</v>
      </c>
      <c r="E464" t="s">
        <v>28</v>
      </c>
      <c r="F464" t="s">
        <v>19</v>
      </c>
      <c r="G464" t="s">
        <v>20</v>
      </c>
      <c r="H464" s="3">
        <v>2013</v>
      </c>
      <c r="I464" s="7">
        <v>121000000</v>
      </c>
      <c r="J464" t="s">
        <v>1369</v>
      </c>
      <c r="K464" t="str" cm="1">
        <f t="array" ref="K464:M464">_xlfn.TEXTSPLIT(Q4_Table[[#This Row],[Select Investors]],",",,FALSE)</f>
        <v>Tomales Bay Capital</v>
      </c>
      <c r="L464" t="str">
        <v xml:space="preserve"> Bain &amp; Company</v>
      </c>
      <c r="M464" t="str">
        <v xml:space="preserve"> General Catalyst</v>
      </c>
      <c r="P464" t="s">
        <v>3908</v>
      </c>
      <c r="Q464" t="str">
        <v>Tomales Bay Capital</v>
      </c>
    </row>
    <row r="465" spans="1:17" x14ac:dyDescent="0.2">
      <c r="A465" t="s">
        <v>1107</v>
      </c>
      <c r="B465" s="2">
        <v>2000000000</v>
      </c>
      <c r="C465" s="1">
        <v>44441</v>
      </c>
      <c r="D465" t="s">
        <v>27</v>
      </c>
      <c r="E465" t="s">
        <v>28</v>
      </c>
      <c r="F465" t="s">
        <v>19</v>
      </c>
      <c r="G465" t="s">
        <v>20</v>
      </c>
      <c r="H465" s="3">
        <v>2012</v>
      </c>
      <c r="I465" s="7">
        <v>219000000</v>
      </c>
      <c r="J465" t="s">
        <v>1108</v>
      </c>
      <c r="K465" t="str" cm="1">
        <f t="array" ref="K465:M465">_xlfn.TEXTSPLIT(Q4_Table[[#This Row],[Select Investors]],",",,FALSE)</f>
        <v>Zeev Ventures</v>
      </c>
      <c r="L465" t="str">
        <v xml:space="preserve"> Menlo Ventures</v>
      </c>
      <c r="M465" t="str">
        <v>Crosslink Capital</v>
      </c>
      <c r="P465" t="s">
        <v>3965</v>
      </c>
      <c r="Q465" t="str">
        <v>Zeev Ventures</v>
      </c>
    </row>
    <row r="466" spans="1:17" x14ac:dyDescent="0.2">
      <c r="A466" t="s">
        <v>1109</v>
      </c>
      <c r="B466" s="2">
        <v>2000000000</v>
      </c>
      <c r="C466" s="1">
        <v>44320</v>
      </c>
      <c r="D466" t="s">
        <v>36</v>
      </c>
      <c r="E466" t="s">
        <v>28</v>
      </c>
      <c r="F466" t="s">
        <v>19</v>
      </c>
      <c r="G466" t="s">
        <v>20</v>
      </c>
      <c r="H466" s="3">
        <v>2013</v>
      </c>
      <c r="I466" s="7">
        <v>498000000</v>
      </c>
      <c r="J466" t="s">
        <v>1110</v>
      </c>
      <c r="K466" t="str" cm="1">
        <f t="array" ref="K466:M466">_xlfn.TEXTSPLIT(Q4_Table[[#This Row],[Select Investors]],",",,FALSE)</f>
        <v>Norwest Venture Partners</v>
      </c>
      <c r="L466" t="str">
        <v xml:space="preserve"> Hillsven Capital</v>
      </c>
      <c r="M466" t="str">
        <v xml:space="preserve"> Aleph</v>
      </c>
      <c r="P466" t="s">
        <v>3782</v>
      </c>
      <c r="Q466" t="str">
        <v>Norwest Venture Partners</v>
      </c>
    </row>
    <row r="467" spans="1:17" x14ac:dyDescent="0.2">
      <c r="A467" t="s">
        <v>1260</v>
      </c>
      <c r="B467" s="2">
        <v>2000000000</v>
      </c>
      <c r="C467" s="1">
        <v>43746</v>
      </c>
      <c r="D467" t="s">
        <v>213</v>
      </c>
      <c r="E467" t="s">
        <v>77</v>
      </c>
      <c r="F467" t="s">
        <v>13</v>
      </c>
      <c r="G467" t="s">
        <v>14</v>
      </c>
      <c r="H467" s="3">
        <v>2005</v>
      </c>
      <c r="I467" s="7">
        <v>298000000</v>
      </c>
      <c r="J467" t="s">
        <v>1261</v>
      </c>
      <c r="K467" t="str" cm="1">
        <f t="array" ref="K467:M467">_xlfn.TEXTSPLIT(Q4_Table[[#This Row],[Select Investors]],",",,FALSE)</f>
        <v>Zhangjiang Haocheng Venture Capital</v>
      </c>
      <c r="L467" t="str">
        <v xml:space="preserve"> Walden International</v>
      </c>
      <c r="M467" t="str">
        <v xml:space="preserve"> Intel Capital</v>
      </c>
      <c r="P467" t="s">
        <v>3966</v>
      </c>
      <c r="Q467" t="str">
        <v>Zhangjiang Haocheng Venture Capital</v>
      </c>
    </row>
    <row r="468" spans="1:17" x14ac:dyDescent="0.2">
      <c r="A468" t="s">
        <v>1370</v>
      </c>
      <c r="B468" s="2">
        <v>2000000000</v>
      </c>
      <c r="C468" s="1">
        <v>42618</v>
      </c>
      <c r="D468" t="s">
        <v>23</v>
      </c>
      <c r="E468" t="s">
        <v>12</v>
      </c>
      <c r="F468" t="s">
        <v>13</v>
      </c>
      <c r="G468" t="s">
        <v>14</v>
      </c>
      <c r="H468" s="3">
        <v>2013</v>
      </c>
      <c r="I468" s="7">
        <v>517000000</v>
      </c>
      <c r="J468" t="s">
        <v>1371</v>
      </c>
      <c r="K468" t="str" cm="1">
        <f t="array" ref="K468:M468">_xlfn.TEXTSPLIT(Q4_Table[[#This Row],[Select Investors]],",",,FALSE)</f>
        <v>Zheshang Venture Capital</v>
      </c>
      <c r="L468" t="str">
        <v xml:space="preserve"> GP Capital</v>
      </c>
      <c r="M468" t="str">
        <v xml:space="preserve"> Western Capital Management</v>
      </c>
      <c r="P468" t="s">
        <v>3967</v>
      </c>
      <c r="Q468" t="str">
        <v>Zheshang Venture Capital</v>
      </c>
    </row>
    <row r="469" spans="1:17" x14ac:dyDescent="0.2">
      <c r="A469" t="s">
        <v>1007</v>
      </c>
      <c r="B469" s="2">
        <v>2000000000</v>
      </c>
      <c r="C469" s="1">
        <v>44274</v>
      </c>
      <c r="D469" t="s">
        <v>201</v>
      </c>
      <c r="E469" t="s">
        <v>696</v>
      </c>
      <c r="F469" t="s">
        <v>19</v>
      </c>
      <c r="G469" t="s">
        <v>20</v>
      </c>
      <c r="H469" s="3">
        <v>2010</v>
      </c>
      <c r="I469" s="7">
        <v>142000000</v>
      </c>
      <c r="J469" t="s">
        <v>1008</v>
      </c>
      <c r="K469" t="str" cm="1">
        <f t="array" ref="K469:M469">_xlfn.TEXTSPLIT(Q4_Table[[#This Row],[Select Investors]],",",,FALSE)</f>
        <v>Moonshots Capital</v>
      </c>
      <c r="L469" t="str">
        <v xml:space="preserve"> BoxGroup</v>
      </c>
      <c r="M469" t="str">
        <v xml:space="preserve"> Blu Venture Investors</v>
      </c>
      <c r="P469" t="s">
        <v>3758</v>
      </c>
      <c r="Q469" t="str">
        <v>Moonshots Capital</v>
      </c>
    </row>
    <row r="470" spans="1:17" x14ac:dyDescent="0.2">
      <c r="A470" t="s">
        <v>923</v>
      </c>
      <c r="B470" s="2">
        <v>2000000000</v>
      </c>
      <c r="C470" s="1">
        <v>44571</v>
      </c>
      <c r="D470" t="s">
        <v>23</v>
      </c>
      <c r="E470" t="s">
        <v>101</v>
      </c>
      <c r="F470" t="s">
        <v>19</v>
      </c>
      <c r="G470" t="s">
        <v>20</v>
      </c>
      <c r="H470" s="3">
        <v>2018</v>
      </c>
      <c r="I470" s="7">
        <v>29000000</v>
      </c>
      <c r="J470" t="s">
        <v>924</v>
      </c>
      <c r="K470" t="str" cm="1">
        <f t="array" ref="K470:M470">_xlfn.TEXTSPLIT(Q4_Table[[#This Row],[Select Investors]],",",,FALSE)</f>
        <v>L Catterton</v>
      </c>
      <c r="L470" t="str">
        <v xml:space="preserve"> Franklin Templeton</v>
      </c>
      <c r="M470" t="str">
        <v xml:space="preserve"> First Light Capital Group</v>
      </c>
      <c r="P470" t="s">
        <v>3722</v>
      </c>
      <c r="Q470" t="str">
        <v>L Catterton</v>
      </c>
    </row>
    <row r="471" spans="1:17" x14ac:dyDescent="0.2">
      <c r="A471" t="s">
        <v>925</v>
      </c>
      <c r="B471" s="2">
        <v>2000000000</v>
      </c>
      <c r="C471" s="1">
        <v>44256</v>
      </c>
      <c r="D471" t="s">
        <v>124</v>
      </c>
      <c r="E471" t="s">
        <v>77</v>
      </c>
      <c r="F471" t="s">
        <v>13</v>
      </c>
      <c r="G471" t="s">
        <v>14</v>
      </c>
      <c r="H471" s="3">
        <v>2015</v>
      </c>
      <c r="I471" s="7">
        <v>186000000</v>
      </c>
      <c r="J471" t="s">
        <v>926</v>
      </c>
      <c r="K471" t="str" cm="1">
        <f t="array" ref="K471:M471">_xlfn.TEXTSPLIT(Q4_Table[[#This Row],[Select Investors]],",",,FALSE)</f>
        <v>Centurium Capital</v>
      </c>
      <c r="L471" t="str">
        <v xml:space="preserve"> Cedarlake Capital</v>
      </c>
      <c r="M471" t="str">
        <v xml:space="preserve"> Unicom Innovation Venture Capital</v>
      </c>
      <c r="P471" t="s">
        <v>3559</v>
      </c>
      <c r="Q471" t="str">
        <v>Centurium Capital</v>
      </c>
    </row>
    <row r="472" spans="1:17" x14ac:dyDescent="0.2">
      <c r="A472" t="s">
        <v>1009</v>
      </c>
      <c r="B472" s="2">
        <v>2000000000</v>
      </c>
      <c r="C472" s="1">
        <v>44390</v>
      </c>
      <c r="D472" t="s">
        <v>36</v>
      </c>
      <c r="E472" t="s">
        <v>1010</v>
      </c>
      <c r="F472" t="s">
        <v>19</v>
      </c>
      <c r="G472" t="s">
        <v>20</v>
      </c>
      <c r="H472" s="3">
        <v>2008</v>
      </c>
      <c r="I472" s="7">
        <v>261000000</v>
      </c>
      <c r="J472" t="s">
        <v>1011</v>
      </c>
      <c r="K472" t="str" cm="1">
        <f t="array" ref="K472:M472">_xlfn.TEXTSPLIT(Q4_Table[[#This Row],[Select Investors]],",",,FALSE)</f>
        <v>Redpoint Ventures</v>
      </c>
      <c r="L472" t="str">
        <v xml:space="preserve"> Providence Equity Partners</v>
      </c>
      <c r="M472" t="str">
        <v xml:space="preserve"> Silversmith Capital Partners</v>
      </c>
      <c r="P472" t="s">
        <v>3827</v>
      </c>
      <c r="Q472" t="str">
        <v>Redpoint Ventures</v>
      </c>
    </row>
    <row r="473" spans="1:17" x14ac:dyDescent="0.2">
      <c r="A473" t="s">
        <v>948</v>
      </c>
      <c r="B473" s="2">
        <v>2000000000</v>
      </c>
      <c r="C473" s="1">
        <v>42866</v>
      </c>
      <c r="D473" t="s">
        <v>17</v>
      </c>
      <c r="E473" t="s">
        <v>42</v>
      </c>
      <c r="F473" t="s">
        <v>43</v>
      </c>
      <c r="G473" t="s">
        <v>33</v>
      </c>
      <c r="H473" s="3">
        <v>2012</v>
      </c>
      <c r="I473" s="7">
        <v>754000000</v>
      </c>
      <c r="J473" t="s">
        <v>949</v>
      </c>
      <c r="K473" t="str" cm="1">
        <f t="array" ref="K473:M473">_xlfn.TEXTSPLIT(Q4_Table[[#This Row],[Select Investors]],",",,FALSE)</f>
        <v>Andreessen Horowitz</v>
      </c>
      <c r="L473" t="str">
        <v xml:space="preserve"> SoftBank Group</v>
      </c>
      <c r="M473" t="str">
        <v xml:space="preserve"> Temasek Holdings</v>
      </c>
      <c r="P473" t="s">
        <v>3500</v>
      </c>
      <c r="Q473" t="str">
        <v>Andreessen Horowitz</v>
      </c>
    </row>
    <row r="474" spans="1:17" x14ac:dyDescent="0.2">
      <c r="A474" t="s">
        <v>1111</v>
      </c>
      <c r="B474" s="2">
        <v>2000000000</v>
      </c>
      <c r="C474" s="1">
        <v>42123</v>
      </c>
      <c r="D474" t="s">
        <v>124</v>
      </c>
      <c r="E474" t="s">
        <v>98</v>
      </c>
      <c r="F474" t="s">
        <v>19</v>
      </c>
      <c r="G474" t="s">
        <v>20</v>
      </c>
      <c r="H474" s="3">
        <v>2011</v>
      </c>
      <c r="I474" s="7">
        <v>325000000</v>
      </c>
      <c r="J474" t="s">
        <v>1112</v>
      </c>
      <c r="K474" t="str" cm="1">
        <f t="array" ref="K474:L474">_xlfn.TEXTSPLIT(Q4_Table[[#This Row],[Select Investors]],",",,FALSE)</f>
        <v>TPG Growth</v>
      </c>
      <c r="L474" t="str">
        <v xml:space="preserve"> Goldman Sachs</v>
      </c>
      <c r="P474" t="s">
        <v>3911</v>
      </c>
      <c r="Q474" t="str">
        <v>TPG Growth</v>
      </c>
    </row>
    <row r="475" spans="1:17" x14ac:dyDescent="0.2">
      <c r="A475" t="s">
        <v>950</v>
      </c>
      <c r="B475" s="2">
        <v>2000000000</v>
      </c>
      <c r="C475" s="1">
        <v>41975</v>
      </c>
      <c r="D475" t="s">
        <v>213</v>
      </c>
      <c r="E475" t="s">
        <v>69</v>
      </c>
      <c r="F475" t="s">
        <v>70</v>
      </c>
      <c r="G475" t="s">
        <v>14</v>
      </c>
      <c r="H475" s="3">
        <v>2007</v>
      </c>
      <c r="I475" s="7">
        <v>221000000</v>
      </c>
      <c r="J475" t="s">
        <v>951</v>
      </c>
      <c r="K475" t="str" cm="1">
        <f t="array" ref="K475:M475">_xlfn.TEXTSPLIT(Q4_Table[[#This Row],[Select Investors]],",",,FALSE)</f>
        <v>Kleiner Perkins Caufield &amp; Byers</v>
      </c>
      <c r="L475" t="str">
        <v xml:space="preserve"> Softbank Corp.</v>
      </c>
      <c r="M475" t="str">
        <v xml:space="preserve"> Sherpalo Ventures</v>
      </c>
      <c r="P475" t="s">
        <v>3719</v>
      </c>
      <c r="Q475" t="str">
        <v>Kleiner Perkins Caufield &amp; Byers</v>
      </c>
    </row>
    <row r="476" spans="1:17" x14ac:dyDescent="0.2">
      <c r="A476" t="s">
        <v>1289</v>
      </c>
      <c r="B476" s="2">
        <v>2000000000</v>
      </c>
      <c r="C476" s="1">
        <v>43040</v>
      </c>
      <c r="D476" t="s">
        <v>36</v>
      </c>
      <c r="E476" t="s">
        <v>101</v>
      </c>
      <c r="F476" t="s">
        <v>19</v>
      </c>
      <c r="G476" t="s">
        <v>20</v>
      </c>
      <c r="H476" s="3">
        <v>2011</v>
      </c>
      <c r="I476" s="7">
        <v>349000000</v>
      </c>
      <c r="J476" t="s">
        <v>1290</v>
      </c>
      <c r="K476" t="str" cm="1">
        <f t="array" ref="K476:M476">_xlfn.TEXTSPLIT(Q4_Table[[#This Row],[Select Investors]],",",,FALSE)</f>
        <v>FirstMark Capital</v>
      </c>
      <c r="L476" t="str">
        <v xml:space="preserve"> Tiger Global Management</v>
      </c>
      <c r="M476" t="str">
        <v xml:space="preserve"> ICONIQ Capital</v>
      </c>
      <c r="P476" t="s">
        <v>3638</v>
      </c>
      <c r="Q476" t="str">
        <v>FirstMark Capital</v>
      </c>
    </row>
    <row r="477" spans="1:17" x14ac:dyDescent="0.2">
      <c r="A477" t="s">
        <v>1372</v>
      </c>
      <c r="B477" s="2">
        <v>2000000000</v>
      </c>
      <c r="C477" s="1">
        <v>44182</v>
      </c>
      <c r="D477" t="s">
        <v>46</v>
      </c>
      <c r="E477" t="s">
        <v>749</v>
      </c>
      <c r="F477" t="s">
        <v>19</v>
      </c>
      <c r="G477" t="s">
        <v>20</v>
      </c>
      <c r="H477" s="3">
        <v>2001</v>
      </c>
      <c r="I477" s="7" t="s">
        <v>570</v>
      </c>
      <c r="J477" t="s">
        <v>1373</v>
      </c>
      <c r="K477" t="str" cm="1">
        <f t="array" ref="K477">_xlfn.TEXTSPLIT(Q4_Table[[#This Row],[Select Investors]],",",,FALSE)</f>
        <v>Blackstone</v>
      </c>
      <c r="P477" t="s">
        <v>1373</v>
      </c>
      <c r="Q477" t="str">
        <v>Blackstone</v>
      </c>
    </row>
    <row r="478" spans="1:17" x14ac:dyDescent="0.2">
      <c r="A478" t="s">
        <v>1374</v>
      </c>
      <c r="B478" s="2">
        <v>2000000000</v>
      </c>
      <c r="C478" s="1">
        <v>44362</v>
      </c>
      <c r="D478" t="s">
        <v>36</v>
      </c>
      <c r="E478" t="s">
        <v>28</v>
      </c>
      <c r="F478" t="s">
        <v>19</v>
      </c>
      <c r="G478" t="s">
        <v>20</v>
      </c>
      <c r="H478" s="3">
        <v>2013</v>
      </c>
      <c r="I478" s="7">
        <v>342000000</v>
      </c>
      <c r="J478" t="s">
        <v>1375</v>
      </c>
      <c r="K478" t="str" cm="1">
        <f t="array" ref="K478:M478">_xlfn.TEXTSPLIT(Q4_Table[[#This Row],[Select Investors]],",",,FALSE)</f>
        <v>CRV</v>
      </c>
      <c r="L478" t="str">
        <v xml:space="preserve"> Blue Cloud Ventures</v>
      </c>
      <c r="M478" t="str">
        <v xml:space="preserve"> Index Ventures</v>
      </c>
      <c r="P478" t="s">
        <v>3586</v>
      </c>
      <c r="Q478" t="str">
        <v>CRV</v>
      </c>
    </row>
    <row r="479" spans="1:17" x14ac:dyDescent="0.2">
      <c r="A479" t="s">
        <v>1291</v>
      </c>
      <c r="B479" s="2">
        <v>2000000000</v>
      </c>
      <c r="C479" s="1">
        <v>44634</v>
      </c>
      <c r="D479" t="s">
        <v>27</v>
      </c>
      <c r="E479" t="s">
        <v>1292</v>
      </c>
      <c r="F479" t="s">
        <v>19</v>
      </c>
      <c r="G479" t="s">
        <v>20</v>
      </c>
      <c r="H479" s="3">
        <v>2019</v>
      </c>
      <c r="I479" s="7">
        <v>268000000</v>
      </c>
      <c r="J479" t="s">
        <v>1293</v>
      </c>
      <c r="K479" t="str" cm="1">
        <f t="array" ref="K479:M479">_xlfn.TEXTSPLIT(Q4_Table[[#This Row],[Select Investors]],",",,FALSE)</f>
        <v>Tencent Holdings</v>
      </c>
      <c r="L479" t="str">
        <v xml:space="preserve"> CRV</v>
      </c>
      <c r="M479" t="str">
        <v xml:space="preserve"> Clocktower Technology Ventures</v>
      </c>
      <c r="P479" t="s">
        <v>3899</v>
      </c>
      <c r="Q479" t="str">
        <v>Tencent Holdings</v>
      </c>
    </row>
    <row r="480" spans="1:17" x14ac:dyDescent="0.2">
      <c r="A480" t="s">
        <v>1145</v>
      </c>
      <c r="B480" s="2">
        <v>2000000000</v>
      </c>
      <c r="C480" s="1">
        <v>44531</v>
      </c>
      <c r="D480" t="s">
        <v>36</v>
      </c>
      <c r="E480" t="s">
        <v>1146</v>
      </c>
      <c r="F480" t="s">
        <v>1147</v>
      </c>
      <c r="G480" t="s">
        <v>33</v>
      </c>
      <c r="H480" s="3">
        <v>2009</v>
      </c>
      <c r="I480" s="7">
        <v>902000000</v>
      </c>
      <c r="J480" t="s">
        <v>1148</v>
      </c>
      <c r="K480" t="str" cm="1">
        <f t="array" ref="K480:M480">_xlfn.TEXTSPLIT(Q4_Table[[#This Row],[Select Investors]],",",,FALSE)</f>
        <v>Kibo Ventures</v>
      </c>
      <c r="L480" t="str">
        <v xml:space="preserve"> SoftBank Group</v>
      </c>
      <c r="M480" t="str">
        <v xml:space="preserve"> Atomico</v>
      </c>
      <c r="P480" t="s">
        <v>3716</v>
      </c>
      <c r="Q480" t="str">
        <v>Kibo Ventures</v>
      </c>
    </row>
    <row r="481" spans="1:17" x14ac:dyDescent="0.2">
      <c r="A481" t="s">
        <v>927</v>
      </c>
      <c r="B481" s="2">
        <v>2000000000</v>
      </c>
      <c r="C481" s="1">
        <v>43290</v>
      </c>
      <c r="D481" t="s">
        <v>52</v>
      </c>
      <c r="E481" t="s">
        <v>12</v>
      </c>
      <c r="F481" t="s">
        <v>13</v>
      </c>
      <c r="G481" t="s">
        <v>14</v>
      </c>
      <c r="H481" s="3">
        <v>2010</v>
      </c>
      <c r="I481" s="7">
        <v>137000000</v>
      </c>
      <c r="J481" t="s">
        <v>928</v>
      </c>
      <c r="K481" t="str" cm="1">
        <f t="array" ref="K481:M481">_xlfn.TEXTSPLIT(Q4_Table[[#This Row],[Select Investors]],",",,FALSE)</f>
        <v>Boxin Capital</v>
      </c>
      <c r="L481" t="str">
        <v xml:space="preserve"> DT Capital Partners</v>
      </c>
      <c r="M481" t="str">
        <v xml:space="preserve"> IDG Capital</v>
      </c>
      <c r="P481" t="s">
        <v>3544</v>
      </c>
      <c r="Q481" t="str">
        <v>Boxin Capital</v>
      </c>
    </row>
    <row r="482" spans="1:17" x14ac:dyDescent="0.2">
      <c r="A482" t="s">
        <v>1376</v>
      </c>
      <c r="B482" s="2">
        <v>2000000000</v>
      </c>
      <c r="C482" s="1">
        <v>44320</v>
      </c>
      <c r="D482" t="s">
        <v>36</v>
      </c>
      <c r="E482" t="s">
        <v>388</v>
      </c>
      <c r="F482" t="s">
        <v>19</v>
      </c>
      <c r="G482" t="s">
        <v>20</v>
      </c>
      <c r="H482" s="3">
        <v>2010</v>
      </c>
      <c r="I482" s="7">
        <v>550000000</v>
      </c>
      <c r="J482" t="s">
        <v>1377</v>
      </c>
      <c r="K482" t="str" cm="1">
        <f t="array" ref="K482:M482">_xlfn.TEXTSPLIT(Q4_Table[[#This Row],[Select Investors]],",",,FALSE)</f>
        <v>Meritech Capital Partners</v>
      </c>
      <c r="L482" t="str">
        <v xml:space="preserve"> Tiger Global Management</v>
      </c>
      <c r="M482" t="str">
        <v xml:space="preserve"> Spectrum Equity</v>
      </c>
      <c r="P482" t="s">
        <v>3751</v>
      </c>
      <c r="Q482" t="str">
        <v>Meritech Capital Partners</v>
      </c>
    </row>
    <row r="483" spans="1:17" x14ac:dyDescent="0.2">
      <c r="A483" t="s">
        <v>1378</v>
      </c>
      <c r="B483" s="2">
        <v>2000000000</v>
      </c>
      <c r="C483" s="1">
        <v>43551</v>
      </c>
      <c r="D483" t="s">
        <v>201</v>
      </c>
      <c r="E483" t="s">
        <v>482</v>
      </c>
      <c r="F483" t="s">
        <v>19</v>
      </c>
      <c r="G483" t="s">
        <v>20</v>
      </c>
      <c r="H483" s="3">
        <v>2000</v>
      </c>
      <c r="I483" s="7">
        <v>545000000</v>
      </c>
      <c r="J483" t="s">
        <v>1379</v>
      </c>
      <c r="K483" t="str" cm="1">
        <f t="array" ref="K483:M483">_xlfn.TEXTSPLIT(Q4_Table[[#This Row],[Select Investors]],",",,FALSE)</f>
        <v>Insight Partners</v>
      </c>
      <c r="L483" t="str">
        <v xml:space="preserve"> TPG Alternative &amp; Renewable Technologies</v>
      </c>
      <c r="M483" t="str">
        <v xml:space="preserve"> Ireland Strategic Investment Fund</v>
      </c>
      <c r="P483" t="s">
        <v>425</v>
      </c>
      <c r="Q483" t="str">
        <v>Insight Partners</v>
      </c>
    </row>
    <row r="484" spans="1:17" x14ac:dyDescent="0.2">
      <c r="A484" t="s">
        <v>1380</v>
      </c>
      <c r="B484" s="2">
        <v>2000000000</v>
      </c>
      <c r="C484" s="1">
        <v>43970</v>
      </c>
      <c r="D484" t="s">
        <v>213</v>
      </c>
      <c r="E484" t="s">
        <v>12</v>
      </c>
      <c r="F484" t="s">
        <v>13</v>
      </c>
      <c r="G484" t="s">
        <v>14</v>
      </c>
      <c r="H484" s="3">
        <v>2014</v>
      </c>
      <c r="I484" s="7">
        <v>614000000</v>
      </c>
      <c r="J484" t="s">
        <v>1381</v>
      </c>
      <c r="K484" t="str" cm="1">
        <f t="array" ref="K484:M484">_xlfn.TEXTSPLIT(Q4_Table[[#This Row],[Select Investors]],",",,FALSE)</f>
        <v>Bertelsmann Asia Investments</v>
      </c>
      <c r="L484" t="str">
        <v xml:space="preserve"> GGV Capital</v>
      </c>
      <c r="M484" t="str">
        <v xml:space="preserve"> Morningside Venture Capital</v>
      </c>
      <c r="P484" t="s">
        <v>3527</v>
      </c>
      <c r="Q484" t="str">
        <v>Bertelsmann Asia Investments</v>
      </c>
    </row>
    <row r="485" spans="1:17" x14ac:dyDescent="0.2">
      <c r="A485" t="s">
        <v>1203</v>
      </c>
      <c r="B485" s="2">
        <v>2000000000</v>
      </c>
      <c r="C485" s="1">
        <v>43578</v>
      </c>
      <c r="D485" t="s">
        <v>46</v>
      </c>
      <c r="E485" t="s">
        <v>28</v>
      </c>
      <c r="F485" t="s">
        <v>19</v>
      </c>
      <c r="G485" t="s">
        <v>20</v>
      </c>
      <c r="H485" s="3">
        <v>2013</v>
      </c>
      <c r="I485" s="7">
        <v>417000000</v>
      </c>
      <c r="J485" t="s">
        <v>1204</v>
      </c>
      <c r="K485" t="str" cm="1">
        <f t="array" ref="K485:M485">_xlfn.TEXTSPLIT(Q4_Table[[#This Row],[Select Investors]],",",,FALSE)</f>
        <v>Google Ventures</v>
      </c>
      <c r="L485" t="str">
        <v xml:space="preserve"> Index Ventures</v>
      </c>
      <c r="M485" t="str">
        <v xml:space="preserve"> Scale Venture Partners</v>
      </c>
      <c r="P485" t="s">
        <v>3659</v>
      </c>
      <c r="Q485" t="str">
        <v>Google Ventures</v>
      </c>
    </row>
    <row r="486" spans="1:17" x14ac:dyDescent="0.2">
      <c r="A486" t="s">
        <v>1382</v>
      </c>
      <c r="B486" s="2">
        <v>2000000000</v>
      </c>
      <c r="C486" s="1">
        <v>44313</v>
      </c>
      <c r="D486" t="s">
        <v>97</v>
      </c>
      <c r="E486" t="s">
        <v>31</v>
      </c>
      <c r="F486" t="s">
        <v>32</v>
      </c>
      <c r="G486" t="s">
        <v>33</v>
      </c>
      <c r="H486" s="3">
        <v>2014</v>
      </c>
      <c r="I486" s="7">
        <v>569000000</v>
      </c>
      <c r="J486" t="s">
        <v>1383</v>
      </c>
      <c r="K486" t="str" cm="1">
        <f t="array" ref="K486:M486">_xlfn.TEXTSPLIT(Q4_Table[[#This Row],[Select Investors]],",",,FALSE)</f>
        <v>Index Ventures</v>
      </c>
      <c r="L486" t="str">
        <v xml:space="preserve"> Creandum</v>
      </c>
      <c r="M486" t="str">
        <v xml:space="preserve"> Accel</v>
      </c>
      <c r="P486" t="s">
        <v>3968</v>
      </c>
      <c r="Q486" t="str">
        <v>Index Ventures</v>
      </c>
    </row>
    <row r="487" spans="1:17" x14ac:dyDescent="0.2">
      <c r="A487" t="s">
        <v>1012</v>
      </c>
      <c r="B487" s="2">
        <v>2000000000</v>
      </c>
      <c r="C487" s="1">
        <v>44357</v>
      </c>
      <c r="D487" t="s">
        <v>124</v>
      </c>
      <c r="E487" t="s">
        <v>315</v>
      </c>
      <c r="F487" t="s">
        <v>316</v>
      </c>
      <c r="G487" t="s">
        <v>33</v>
      </c>
      <c r="H487" s="3">
        <v>2014</v>
      </c>
      <c r="I487" s="7">
        <v>466000000</v>
      </c>
      <c r="J487" t="s">
        <v>1013</v>
      </c>
      <c r="K487" t="str" cm="1">
        <f t="array" ref="K487:M487">_xlfn.TEXTSPLIT(Q4_Table[[#This Row],[Select Investors]],",",,FALSE)</f>
        <v>Digital Currency Group</v>
      </c>
      <c r="L487" t="str">
        <v xml:space="preserve"> Draper Esprit</v>
      </c>
      <c r="M487" t="str">
        <v xml:space="preserve"> Korelya Capital</v>
      </c>
      <c r="P487" t="s">
        <v>169</v>
      </c>
      <c r="Q487" t="str">
        <v>Digital Currency Group</v>
      </c>
    </row>
    <row r="488" spans="1:17" x14ac:dyDescent="0.2">
      <c r="A488" t="s">
        <v>1250</v>
      </c>
      <c r="B488" s="2">
        <v>2000000000</v>
      </c>
      <c r="C488" s="1">
        <v>43677</v>
      </c>
      <c r="D488" t="s">
        <v>11</v>
      </c>
      <c r="E488" t="s">
        <v>1251</v>
      </c>
      <c r="F488" t="s">
        <v>357</v>
      </c>
      <c r="G488" t="s">
        <v>14</v>
      </c>
      <c r="H488" s="3">
        <v>2013</v>
      </c>
      <c r="I488" s="7">
        <v>305000000</v>
      </c>
      <c r="J488" t="s">
        <v>1252</v>
      </c>
      <c r="K488" t="str" cm="1">
        <f t="array" ref="K488:N488">_xlfn.TEXTSPLIT(Q4_Table[[#This Row],[Select Investors]],",",,FALSE)</f>
        <v>Viola Ventures</v>
      </c>
      <c r="L488" t="str">
        <v xml:space="preserve"> Insight Partners</v>
      </c>
      <c r="M488" t="str">
        <v xml:space="preserve"> ClalTech</v>
      </c>
      <c r="N488" t="str">
        <v xml:space="preserve"> Goldman Sachs</v>
      </c>
      <c r="P488" t="s">
        <v>3937</v>
      </c>
      <c r="Q488" t="str">
        <v>Viola Ventures</v>
      </c>
    </row>
    <row r="489" spans="1:17" x14ac:dyDescent="0.2">
      <c r="A489" t="s">
        <v>1384</v>
      </c>
      <c r="B489" s="2">
        <v>2000000000</v>
      </c>
      <c r="C489" s="1">
        <v>43621</v>
      </c>
      <c r="D489" t="s">
        <v>46</v>
      </c>
      <c r="E489" t="s">
        <v>420</v>
      </c>
      <c r="F489" t="s">
        <v>421</v>
      </c>
      <c r="G489" t="s">
        <v>413</v>
      </c>
      <c r="H489" s="3">
        <v>2013</v>
      </c>
      <c r="I489" s="7">
        <v>507000000</v>
      </c>
      <c r="J489" t="s">
        <v>1385</v>
      </c>
      <c r="K489" t="str" cm="1">
        <f t="array" ref="K489:M489">_xlfn.TEXTSPLIT(Q4_Table[[#This Row],[Select Investors]],",",,FALSE)</f>
        <v>Qualcomm Ventures</v>
      </c>
      <c r="L489" t="str">
        <v xml:space="preserve"> SoftBank Group</v>
      </c>
      <c r="M489" t="str">
        <v xml:space="preserve"> Monashees+</v>
      </c>
      <c r="P489" t="s">
        <v>3822</v>
      </c>
      <c r="Q489" t="str">
        <v>Qualcomm Ventures</v>
      </c>
    </row>
    <row r="490" spans="1:17" x14ac:dyDescent="0.2">
      <c r="A490" t="s">
        <v>1069</v>
      </c>
      <c r="B490" s="2">
        <v>2000000000</v>
      </c>
      <c r="C490" s="1">
        <v>44336</v>
      </c>
      <c r="D490" t="s">
        <v>36</v>
      </c>
      <c r="E490" t="s">
        <v>28</v>
      </c>
      <c r="F490" t="s">
        <v>19</v>
      </c>
      <c r="G490" t="s">
        <v>20</v>
      </c>
      <c r="H490" s="3">
        <v>2016</v>
      </c>
      <c r="I490" s="7">
        <v>204000000</v>
      </c>
      <c r="J490" t="s">
        <v>1070</v>
      </c>
      <c r="K490" t="str" cm="1">
        <f t="array" ref="K490:M490">_xlfn.TEXTSPLIT(Q4_Table[[#This Row],[Select Investors]],",",,FALSE)</f>
        <v>Kleiner Perkins Caufield &amp; Byers</v>
      </c>
      <c r="L490" t="str">
        <v xml:space="preserve"> Sequoia Capital</v>
      </c>
      <c r="M490" t="str">
        <v xml:space="preserve"> General Catalyst</v>
      </c>
      <c r="P490" t="s">
        <v>3719</v>
      </c>
      <c r="Q490" t="str">
        <v>Kleiner Perkins Caufield &amp; Byers</v>
      </c>
    </row>
    <row r="491" spans="1:17" x14ac:dyDescent="0.2">
      <c r="A491" t="s">
        <v>1386</v>
      </c>
      <c r="B491" s="2">
        <v>2000000000</v>
      </c>
      <c r="C491" s="1">
        <v>44522</v>
      </c>
      <c r="D491" t="s">
        <v>36</v>
      </c>
      <c r="E491" t="s">
        <v>749</v>
      </c>
      <c r="F491" t="s">
        <v>19</v>
      </c>
      <c r="G491" t="s">
        <v>20</v>
      </c>
      <c r="H491" s="3">
        <v>2011</v>
      </c>
      <c r="I491" s="7">
        <v>315000000</v>
      </c>
      <c r="J491" t="s">
        <v>1387</v>
      </c>
      <c r="K491" t="str" cm="1">
        <f t="array" ref="K491:L491">_xlfn.TEXTSPLIT(Q4_Table[[#This Row],[Select Investors]],",",,FALSE)</f>
        <v>SoftBank Group</v>
      </c>
      <c r="L491" t="str">
        <v xml:space="preserve"> Maverick Capital</v>
      </c>
      <c r="P491" t="s">
        <v>905</v>
      </c>
      <c r="Q491" t="str">
        <v>SoftBank Group</v>
      </c>
    </row>
    <row r="492" spans="1:17" x14ac:dyDescent="0.2">
      <c r="A492" t="s">
        <v>1388</v>
      </c>
      <c r="B492" s="2">
        <v>2000000000</v>
      </c>
      <c r="C492" s="1">
        <v>44389</v>
      </c>
      <c r="D492" t="s">
        <v>27</v>
      </c>
      <c r="E492" t="s">
        <v>1389</v>
      </c>
      <c r="F492" t="s">
        <v>400</v>
      </c>
      <c r="G492" t="s">
        <v>33</v>
      </c>
      <c r="H492" s="3">
        <v>2015</v>
      </c>
      <c r="I492" s="7">
        <v>448000000</v>
      </c>
      <c r="J492" t="s">
        <v>1390</v>
      </c>
      <c r="K492" t="str" cm="1">
        <f t="array" ref="K492:M492">_xlfn.TEXTSPLIT(Q4_Table[[#This Row],[Select Investors]],",",,FALSE)</f>
        <v>SEED Capital</v>
      </c>
      <c r="L492" t="str">
        <v xml:space="preserve"> Greyhound Capital</v>
      </c>
      <c r="M492" t="str">
        <v xml:space="preserve"> Socii Capital</v>
      </c>
      <c r="P492" t="s">
        <v>3849</v>
      </c>
      <c r="Q492" t="str">
        <v>SEED Capital</v>
      </c>
    </row>
    <row r="493" spans="1:17" x14ac:dyDescent="0.2">
      <c r="A493" t="s">
        <v>1014</v>
      </c>
      <c r="B493" s="2">
        <v>2000000000</v>
      </c>
      <c r="C493" s="1">
        <v>44510</v>
      </c>
      <c r="D493" t="s">
        <v>36</v>
      </c>
      <c r="E493" t="s">
        <v>101</v>
      </c>
      <c r="F493" t="s">
        <v>19</v>
      </c>
      <c r="G493" t="s">
        <v>20</v>
      </c>
      <c r="H493" s="3">
        <v>2016</v>
      </c>
      <c r="I493" s="7">
        <v>245000000</v>
      </c>
      <c r="J493" t="s">
        <v>1015</v>
      </c>
      <c r="K493" t="str" cm="1">
        <f t="array" ref="K493:L493">_xlfn.TEXTSPLIT(Q4_Table[[#This Row],[Select Investors]],",",,FALSE)</f>
        <v>PSG</v>
      </c>
      <c r="L493" t="str">
        <v xml:space="preserve"> ION Crossover Partners</v>
      </c>
      <c r="P493" t="s">
        <v>3819</v>
      </c>
      <c r="Q493" t="str">
        <v>PSG</v>
      </c>
    </row>
    <row r="494" spans="1:17" x14ac:dyDescent="0.2">
      <c r="A494" t="s">
        <v>1391</v>
      </c>
      <c r="B494" s="2">
        <v>2000000000</v>
      </c>
      <c r="C494" s="1">
        <v>43608</v>
      </c>
      <c r="D494" t="s">
        <v>156</v>
      </c>
      <c r="E494" t="s">
        <v>12</v>
      </c>
      <c r="F494" t="s">
        <v>13</v>
      </c>
      <c r="G494" t="s">
        <v>14</v>
      </c>
      <c r="H494" s="3">
        <v>2010</v>
      </c>
      <c r="I494" s="7">
        <v>503000000</v>
      </c>
      <c r="J494" t="s">
        <v>1392</v>
      </c>
      <c r="K494" t="str" cm="1">
        <f t="array" ref="K494:M494">_xlfn.TEXTSPLIT(Q4_Table[[#This Row],[Select Investors]],",",,FALSE)</f>
        <v>Qiming Venture Partners</v>
      </c>
      <c r="L494" t="str">
        <v xml:space="preserve"> Capital Today</v>
      </c>
      <c r="M494" t="str">
        <v xml:space="preserve"> General Atlantic</v>
      </c>
      <c r="P494" t="s">
        <v>1536</v>
      </c>
      <c r="Q494" t="str">
        <v>Qiming Venture Partners</v>
      </c>
    </row>
    <row r="495" spans="1:17" x14ac:dyDescent="0.2">
      <c r="A495" t="s">
        <v>1393</v>
      </c>
      <c r="B495" s="2">
        <v>2000000000</v>
      </c>
      <c r="C495" s="1">
        <v>41933</v>
      </c>
      <c r="D495" t="s">
        <v>124</v>
      </c>
      <c r="E495" t="s">
        <v>1394</v>
      </c>
      <c r="F495" t="s">
        <v>19</v>
      </c>
      <c r="G495" t="s">
        <v>20</v>
      </c>
      <c r="H495" s="3">
        <v>2010</v>
      </c>
      <c r="I495" s="7">
        <v>3000000000</v>
      </c>
      <c r="J495" t="s">
        <v>1395</v>
      </c>
      <c r="K495" t="str" cm="1">
        <f t="array" ref="K495:M495">_xlfn.TEXTSPLIT(Q4_Table[[#This Row],[Select Investors]],",",,FALSE)</f>
        <v>Obvious Ventures</v>
      </c>
      <c r="L495" t="str">
        <v xml:space="preserve"> Qualcomm Ventures</v>
      </c>
      <c r="M495" t="str">
        <v xml:space="preserve"> Andreessen Horowitz</v>
      </c>
      <c r="P495" t="s">
        <v>3787</v>
      </c>
      <c r="Q495" t="str">
        <v>Obvious Ventures</v>
      </c>
    </row>
    <row r="496" spans="1:17" x14ac:dyDescent="0.2">
      <c r="A496" t="s">
        <v>1016</v>
      </c>
      <c r="B496" s="2">
        <v>2000000000</v>
      </c>
      <c r="C496" s="1">
        <v>44454</v>
      </c>
      <c r="D496" t="s">
        <v>52</v>
      </c>
      <c r="E496" t="s">
        <v>1017</v>
      </c>
      <c r="F496" t="s">
        <v>43</v>
      </c>
      <c r="G496" t="s">
        <v>33</v>
      </c>
      <c r="H496" s="3">
        <v>2011</v>
      </c>
      <c r="I496" s="7">
        <v>310000000</v>
      </c>
      <c r="J496" t="s">
        <v>1018</v>
      </c>
      <c r="K496" t="str" cm="1">
        <f t="array" ref="K496:M496">_xlfn.TEXTSPLIT(Q4_Table[[#This Row],[Select Investors]],",",,FALSE)</f>
        <v>Scale Venture Partners</v>
      </c>
      <c r="L496" t="str">
        <v xml:space="preserve"> Sapphire Ventures</v>
      </c>
      <c r="M496" t="str">
        <v xml:space="preserve"> Battery Ventures</v>
      </c>
      <c r="P496" t="s">
        <v>3846</v>
      </c>
      <c r="Q496" t="str">
        <v>Scale Venture Partners</v>
      </c>
    </row>
    <row r="497" spans="1:17" x14ac:dyDescent="0.2">
      <c r="A497" t="s">
        <v>1294</v>
      </c>
      <c r="B497" s="2">
        <v>2000000000</v>
      </c>
      <c r="C497" s="1">
        <v>44495</v>
      </c>
      <c r="D497" t="s">
        <v>36</v>
      </c>
      <c r="E497" t="s">
        <v>277</v>
      </c>
      <c r="F497" t="s">
        <v>19</v>
      </c>
      <c r="G497" t="s">
        <v>20</v>
      </c>
      <c r="H497" s="3">
        <v>2013</v>
      </c>
      <c r="I497" s="7">
        <v>507000000</v>
      </c>
      <c r="J497" t="s">
        <v>1295</v>
      </c>
      <c r="K497" t="str" cm="1">
        <f t="array" ref="K497:M497">_xlfn.TEXTSPLIT(Q4_Table[[#This Row],[Select Investors]],",",,FALSE)</f>
        <v>GSR Ventures</v>
      </c>
      <c r="L497" t="str">
        <v xml:space="preserve"> Sapphire Ventures</v>
      </c>
      <c r="M497" t="str">
        <v xml:space="preserve"> Streamlined Ventures</v>
      </c>
      <c r="P497" t="s">
        <v>3667</v>
      </c>
      <c r="Q497" t="str">
        <v>GSR Ventures</v>
      </c>
    </row>
    <row r="498" spans="1:17" x14ac:dyDescent="0.2">
      <c r="A498" t="s">
        <v>1113</v>
      </c>
      <c r="B498" s="2">
        <v>2000000000</v>
      </c>
      <c r="C498" s="1">
        <v>44380</v>
      </c>
      <c r="D498" t="s">
        <v>27</v>
      </c>
      <c r="E498" t="s">
        <v>28</v>
      </c>
      <c r="F498" t="s">
        <v>19</v>
      </c>
      <c r="G498" t="s">
        <v>20</v>
      </c>
      <c r="H498" s="3">
        <v>2019</v>
      </c>
      <c r="I498" s="7">
        <v>152000000</v>
      </c>
      <c r="J498" t="s">
        <v>1114</v>
      </c>
      <c r="K498" t="str" cm="1">
        <f t="array" ref="K498:M498">_xlfn.TEXTSPLIT(Q4_Table[[#This Row],[Select Investors]],",",,FALSE)</f>
        <v>Andreessen Horowitz</v>
      </c>
      <c r="L498" t="str">
        <v xml:space="preserve"> Coatue Management</v>
      </c>
      <c r="M498" t="str">
        <v xml:space="preserve"> Clocktower Technology Ventures</v>
      </c>
      <c r="P498" t="s">
        <v>3500</v>
      </c>
      <c r="Q498" t="str">
        <v>Andreessen Horowitz</v>
      </c>
    </row>
    <row r="499" spans="1:17" x14ac:dyDescent="0.2">
      <c r="A499" t="s">
        <v>952</v>
      </c>
      <c r="B499" s="2">
        <v>2000000000</v>
      </c>
      <c r="C499" s="1">
        <v>42397</v>
      </c>
      <c r="D499" t="s">
        <v>97</v>
      </c>
      <c r="E499" t="s">
        <v>953</v>
      </c>
      <c r="F499" t="s">
        <v>666</v>
      </c>
      <c r="G499" t="s">
        <v>33</v>
      </c>
      <c r="H499" s="3">
        <v>2012</v>
      </c>
      <c r="I499" s="7">
        <v>340000000</v>
      </c>
      <c r="J499" t="s">
        <v>954</v>
      </c>
      <c r="K499" t="str" cm="1">
        <f t="array" ref="K499">_xlfn.TEXTSPLIT(Q4_Table[[#This Row],[Select Investors]],",",,FALSE)</f>
        <v>Hinduja Group</v>
      </c>
      <c r="P499" t="s">
        <v>954</v>
      </c>
      <c r="Q499" t="str">
        <v>Hinduja Group</v>
      </c>
    </row>
    <row r="500" spans="1:17" x14ac:dyDescent="0.2">
      <c r="A500" t="s">
        <v>1396</v>
      </c>
      <c r="B500" s="2">
        <v>2000000000</v>
      </c>
      <c r="C500" s="1">
        <v>44307</v>
      </c>
      <c r="D500" t="s">
        <v>23</v>
      </c>
      <c r="E500" t="s">
        <v>1397</v>
      </c>
      <c r="F500" t="s">
        <v>19</v>
      </c>
      <c r="G500" t="s">
        <v>20</v>
      </c>
      <c r="H500" s="3">
        <v>2018</v>
      </c>
      <c r="I500" s="7">
        <v>527000000</v>
      </c>
      <c r="J500" t="s">
        <v>1398</v>
      </c>
      <c r="K500" t="str" cm="1">
        <f t="array" ref="K500:M500">_xlfn.TEXTSPLIT(Q4_Table[[#This Row],[Select Investors]],",",,FALSE)</f>
        <v>Accel</v>
      </c>
      <c r="L500" t="str">
        <v xml:space="preserve"> D1 Capita Partners</v>
      </c>
      <c r="M500" t="str">
        <v xml:space="preserve"> Greenoaks Capital Management</v>
      </c>
      <c r="P500" t="s">
        <v>3475</v>
      </c>
      <c r="Q500" t="str">
        <v>Accel</v>
      </c>
    </row>
    <row r="501" spans="1:17" x14ac:dyDescent="0.2">
      <c r="A501" t="s">
        <v>1071</v>
      </c>
      <c r="B501" s="2">
        <v>2000000000</v>
      </c>
      <c r="C501" s="1">
        <v>44454</v>
      </c>
      <c r="D501" t="s">
        <v>36</v>
      </c>
      <c r="E501" t="s">
        <v>69</v>
      </c>
      <c r="F501" t="s">
        <v>70</v>
      </c>
      <c r="G501" t="s">
        <v>14</v>
      </c>
      <c r="H501" s="3">
        <v>2018</v>
      </c>
      <c r="I501" s="7">
        <v>376000000</v>
      </c>
      <c r="J501" t="s">
        <v>1072</v>
      </c>
      <c r="K501" t="str" cm="1">
        <f t="array" ref="K501:M501">_xlfn.TEXTSPLIT(Q4_Table[[#This Row],[Select Investors]],",",,FALSE)</f>
        <v>Sequoia Capital India</v>
      </c>
      <c r="L501" t="str">
        <v xml:space="preserve"> RTP Global</v>
      </c>
      <c r="M501" t="str">
        <v xml:space="preserve"> Go-Ventures</v>
      </c>
      <c r="P501" t="s">
        <v>3851</v>
      </c>
      <c r="Q501" t="str">
        <v>Sequoia Capital India</v>
      </c>
    </row>
    <row r="502" spans="1:17" x14ac:dyDescent="0.2">
      <c r="A502" t="s">
        <v>1399</v>
      </c>
      <c r="B502" s="2">
        <v>2000000000</v>
      </c>
      <c r="C502" s="1">
        <v>44475</v>
      </c>
      <c r="D502" t="s">
        <v>27</v>
      </c>
      <c r="E502" t="s">
        <v>28</v>
      </c>
      <c r="F502" t="s">
        <v>19</v>
      </c>
      <c r="G502" t="s">
        <v>20</v>
      </c>
      <c r="H502" s="3">
        <v>2018</v>
      </c>
      <c r="I502" s="7">
        <v>183000000</v>
      </c>
      <c r="J502" t="s">
        <v>1400</v>
      </c>
      <c r="K502" t="str" cm="1">
        <f t="array" ref="K502:M502">_xlfn.TEXTSPLIT(Q4_Table[[#This Row],[Select Investors]],",",,FALSE)</f>
        <v>Benchmark</v>
      </c>
      <c r="L502" t="str">
        <v xml:space="preserve"> Altimeter Capital</v>
      </c>
      <c r="M502" t="str">
        <v xml:space="preserve"> Quiet Capital</v>
      </c>
      <c r="P502" t="s">
        <v>3525</v>
      </c>
      <c r="Q502" t="str">
        <v>Benchmark</v>
      </c>
    </row>
    <row r="503" spans="1:17" x14ac:dyDescent="0.2">
      <c r="A503" t="s">
        <v>1019</v>
      </c>
      <c r="B503" s="2">
        <v>2000000000</v>
      </c>
      <c r="C503" s="1">
        <v>44315</v>
      </c>
      <c r="D503" t="s">
        <v>11</v>
      </c>
      <c r="E503" t="s">
        <v>257</v>
      </c>
      <c r="F503" t="s">
        <v>19</v>
      </c>
      <c r="G503" t="s">
        <v>20</v>
      </c>
      <c r="H503" s="3">
        <v>2013</v>
      </c>
      <c r="I503" s="7">
        <v>192000000</v>
      </c>
      <c r="J503" t="s">
        <v>1020</v>
      </c>
      <c r="K503" t="str" cm="1">
        <f t="array" ref="K503:M503">_xlfn.TEXTSPLIT(Q4_Table[[#This Row],[Select Investors]],",",,FALSE)</f>
        <v>Smilegate Investment</v>
      </c>
      <c r="L503" t="str">
        <v xml:space="preserve"> DSC Investments</v>
      </c>
      <c r="M503" t="str">
        <v xml:space="preserve"> KTB Ventures</v>
      </c>
      <c r="P503" t="s">
        <v>3869</v>
      </c>
      <c r="Q503" t="str">
        <v>Smilegate Investment</v>
      </c>
    </row>
    <row r="504" spans="1:17" x14ac:dyDescent="0.2">
      <c r="A504" t="s">
        <v>1213</v>
      </c>
      <c r="B504" s="2">
        <v>2000000000</v>
      </c>
      <c r="C504" s="1">
        <v>44540</v>
      </c>
      <c r="D504" t="s">
        <v>27</v>
      </c>
      <c r="E504" t="s">
        <v>881</v>
      </c>
      <c r="F504" t="s">
        <v>882</v>
      </c>
      <c r="G504" t="s">
        <v>14</v>
      </c>
      <c r="H504" s="3">
        <v>2013</v>
      </c>
      <c r="I504" s="7">
        <v>434000000</v>
      </c>
      <c r="J504" t="s">
        <v>1214</v>
      </c>
      <c r="K504" t="str" cm="1">
        <f t="array" ref="K504:M504">_xlfn.TEXTSPLIT(Q4_Table[[#This Row],[Select Investors]],",",,FALSE)</f>
        <v>Goodwater Capital</v>
      </c>
      <c r="L504" t="str">
        <v xml:space="preserve"> Warburg Pincus</v>
      </c>
      <c r="M504" t="str">
        <v xml:space="preserve"> GS Growth</v>
      </c>
      <c r="P504" t="s">
        <v>3658</v>
      </c>
      <c r="Q504" t="str">
        <v>Goodwater Capital</v>
      </c>
    </row>
    <row r="505" spans="1:17" x14ac:dyDescent="0.2">
      <c r="A505" t="s">
        <v>1296</v>
      </c>
      <c r="B505" s="2">
        <v>2000000000</v>
      </c>
      <c r="C505" s="1">
        <v>44377</v>
      </c>
      <c r="D505" t="s">
        <v>11</v>
      </c>
      <c r="E505" t="s">
        <v>198</v>
      </c>
      <c r="F505" t="s">
        <v>19</v>
      </c>
      <c r="G505" t="s">
        <v>20</v>
      </c>
      <c r="H505" s="3">
        <v>2016</v>
      </c>
      <c r="I505" s="7">
        <v>305000000</v>
      </c>
      <c r="J505" t="s">
        <v>1297</v>
      </c>
      <c r="K505" t="str" cm="1">
        <f t="array" ref="K505:M505">_xlfn.TEXTSPLIT(Q4_Table[[#This Row],[Select Investors]],",",,FALSE)</f>
        <v>Lightspeed Venture Partners</v>
      </c>
      <c r="L505" t="str">
        <v xml:space="preserve"> Sapphire Ventures</v>
      </c>
      <c r="M505" t="str">
        <v xml:space="preserve"> Kleiner Perkins Caufield &amp; Byers</v>
      </c>
      <c r="P505" t="s">
        <v>3731</v>
      </c>
      <c r="Q505" t="str">
        <v>Lightspeed Venture Partners</v>
      </c>
    </row>
    <row r="506" spans="1:17" x14ac:dyDescent="0.2">
      <c r="A506" t="s">
        <v>1021</v>
      </c>
      <c r="B506" s="2">
        <v>2000000000</v>
      </c>
      <c r="C506" s="1">
        <v>41312</v>
      </c>
      <c r="D506" t="s">
        <v>52</v>
      </c>
      <c r="E506" t="s">
        <v>1022</v>
      </c>
      <c r="F506" t="s">
        <v>19</v>
      </c>
      <c r="G506" t="s">
        <v>20</v>
      </c>
      <c r="H506" s="3">
        <v>2004</v>
      </c>
      <c r="I506" s="7">
        <v>211000000</v>
      </c>
      <c r="J506" t="s">
        <v>1023</v>
      </c>
      <c r="K506" t="str" cm="1">
        <f t="array" ref="K506:L506">_xlfn.TEXTSPLIT(Q4_Table[[#This Row],[Select Investors]],",",,FALSE)</f>
        <v>Sequoia Capital</v>
      </c>
      <c r="L506" t="str">
        <v xml:space="preserve"> General Atlantic</v>
      </c>
      <c r="P506" t="s">
        <v>571</v>
      </c>
      <c r="Q506" t="str">
        <v>Sequoia Capital</v>
      </c>
    </row>
    <row r="507" spans="1:17" x14ac:dyDescent="0.2">
      <c r="A507" t="s">
        <v>1401</v>
      </c>
      <c r="B507" s="2">
        <v>2000000000</v>
      </c>
      <c r="C507" s="1">
        <v>44397</v>
      </c>
      <c r="D507" t="s">
        <v>36</v>
      </c>
      <c r="E507" t="s">
        <v>28</v>
      </c>
      <c r="F507" t="s">
        <v>19</v>
      </c>
      <c r="G507" t="s">
        <v>20</v>
      </c>
      <c r="H507" s="3">
        <v>2011</v>
      </c>
      <c r="I507" s="7">
        <v>192000000</v>
      </c>
      <c r="J507" t="s">
        <v>1402</v>
      </c>
      <c r="K507" t="str" cm="1">
        <f t="array" ref="K507:M507">_xlfn.TEXTSPLIT(Q4_Table[[#This Row],[Select Investors]],",",,FALSE)</f>
        <v>Insight Partners</v>
      </c>
      <c r="L507" t="str">
        <v xml:space="preserve"> Tiger Global Management</v>
      </c>
      <c r="M507" t="str">
        <v xml:space="preserve"> Gradient Ventures</v>
      </c>
      <c r="P507" t="s">
        <v>425</v>
      </c>
      <c r="Q507" t="str">
        <v>Insight Partners</v>
      </c>
    </row>
    <row r="508" spans="1:17" x14ac:dyDescent="0.2">
      <c r="A508" t="s">
        <v>1240</v>
      </c>
      <c r="B508" s="2">
        <v>2000000000</v>
      </c>
      <c r="C508" s="1">
        <v>43780</v>
      </c>
      <c r="D508" t="s">
        <v>23</v>
      </c>
      <c r="E508" t="s">
        <v>189</v>
      </c>
      <c r="F508" t="s">
        <v>190</v>
      </c>
      <c r="G508" t="s">
        <v>14</v>
      </c>
      <c r="H508" s="3">
        <v>2001</v>
      </c>
      <c r="I508" s="7">
        <v>287000000</v>
      </c>
      <c r="J508" t="s">
        <v>571</v>
      </c>
      <c r="K508" t="str" cm="1">
        <f t="array" ref="K508">_xlfn.TEXTSPLIT(Q4_Table[[#This Row],[Select Investors]],",",,FALSE)</f>
        <v>Sequoia Capital</v>
      </c>
      <c r="P508" t="s">
        <v>571</v>
      </c>
      <c r="Q508" t="str">
        <v>Sequoia Capital</v>
      </c>
    </row>
    <row r="509" spans="1:17" x14ac:dyDescent="0.2">
      <c r="A509" t="s">
        <v>1298</v>
      </c>
      <c r="B509" s="2">
        <v>2000000000</v>
      </c>
      <c r="C509" s="1">
        <v>44209</v>
      </c>
      <c r="D509" t="s">
        <v>27</v>
      </c>
      <c r="E509" t="s">
        <v>874</v>
      </c>
      <c r="F509" t="s">
        <v>19</v>
      </c>
      <c r="G509" t="s">
        <v>20</v>
      </c>
      <c r="H509" s="3">
        <v>2010</v>
      </c>
      <c r="I509" s="7">
        <v>450000000</v>
      </c>
      <c r="J509" t="s">
        <v>1299</v>
      </c>
      <c r="K509" t="str" cm="1">
        <f t="array" ref="K509:M509">_xlfn.TEXTSPLIT(Q4_Table[[#This Row],[Select Investors]],",",,FALSE)</f>
        <v>Point72 Ventures</v>
      </c>
      <c r="L509" t="str">
        <v xml:space="preserve"> Pelion Venture Partners</v>
      </c>
      <c r="M509" t="str">
        <v xml:space="preserve"> Commerce Ventures</v>
      </c>
      <c r="P509" t="s">
        <v>3810</v>
      </c>
      <c r="Q509" t="str">
        <v>Point72 Ventures</v>
      </c>
    </row>
    <row r="510" spans="1:17" x14ac:dyDescent="0.2">
      <c r="A510" t="s">
        <v>1403</v>
      </c>
      <c r="B510" s="2">
        <v>2000000000</v>
      </c>
      <c r="C510" s="1">
        <v>44501</v>
      </c>
      <c r="D510" t="s">
        <v>27</v>
      </c>
      <c r="E510" t="s">
        <v>1404</v>
      </c>
      <c r="F510" t="s">
        <v>1405</v>
      </c>
      <c r="G510" t="s">
        <v>14</v>
      </c>
      <c r="H510" s="3">
        <v>2015</v>
      </c>
      <c r="I510" s="7">
        <v>475000000</v>
      </c>
      <c r="J510" t="s">
        <v>1406</v>
      </c>
      <c r="K510" t="str" cm="1">
        <f t="array" ref="K510:M510">_xlfn.TEXTSPLIT(Q4_Table[[#This Row],[Select Investors]],",",,FALSE)</f>
        <v>Insight Partners</v>
      </c>
      <c r="L510" t="str">
        <v xml:space="preserve"> Warburg Pincus</v>
      </c>
      <c r="M510" t="str">
        <v xml:space="preserve"> Ayala Corporation</v>
      </c>
      <c r="P510" t="s">
        <v>425</v>
      </c>
      <c r="Q510" t="str">
        <v>Insight Partners</v>
      </c>
    </row>
    <row r="511" spans="1:17" x14ac:dyDescent="0.2">
      <c r="A511" t="s">
        <v>1407</v>
      </c>
      <c r="B511" s="2">
        <v>2000000000</v>
      </c>
      <c r="C511" s="1">
        <v>44364</v>
      </c>
      <c r="D511" t="s">
        <v>52</v>
      </c>
      <c r="E511" t="s">
        <v>236</v>
      </c>
      <c r="F511" t="s">
        <v>19</v>
      </c>
      <c r="G511" t="s">
        <v>20</v>
      </c>
      <c r="H511" s="3">
        <v>2007</v>
      </c>
      <c r="I511" s="7">
        <v>408000000</v>
      </c>
      <c r="J511" t="s">
        <v>1408</v>
      </c>
      <c r="K511" t="str" cm="1">
        <f t="array" ref="K511:M511">_xlfn.TEXTSPLIT(Q4_Table[[#This Row],[Select Investors]],",",,FALSE)</f>
        <v>Eight Roads Ventures</v>
      </c>
      <c r="L511" t="str">
        <v xml:space="preserve"> One Peak Partners</v>
      </c>
      <c r="M511" t="str">
        <v xml:space="preserve"> Creandum</v>
      </c>
      <c r="P511" t="s">
        <v>3620</v>
      </c>
      <c r="Q511" t="str">
        <v>Eight Roads Ventures</v>
      </c>
    </row>
    <row r="512" spans="1:17" x14ac:dyDescent="0.2">
      <c r="A512" t="s">
        <v>1409</v>
      </c>
      <c r="B512" s="2">
        <v>2000000000</v>
      </c>
      <c r="C512" s="1">
        <v>44517</v>
      </c>
      <c r="D512" t="s">
        <v>36</v>
      </c>
      <c r="E512" t="s">
        <v>28</v>
      </c>
      <c r="F512" t="s">
        <v>19</v>
      </c>
      <c r="G512" t="s">
        <v>20</v>
      </c>
      <c r="H512" s="3">
        <v>2014</v>
      </c>
      <c r="I512" s="7">
        <v>202000000</v>
      </c>
      <c r="J512" t="s">
        <v>1410</v>
      </c>
      <c r="K512" t="str" cm="1">
        <f t="array" ref="K512:M512">_xlfn.TEXTSPLIT(Q4_Table[[#This Row],[Select Investors]],",",,FALSE)</f>
        <v>Andreessen Horowitz</v>
      </c>
      <c r="L512" t="str">
        <v xml:space="preserve"> Kleiner Perkins Caufield &amp; Byers</v>
      </c>
      <c r="M512" t="str">
        <v xml:space="preserve"> EQT Ventures</v>
      </c>
      <c r="P512" t="s">
        <v>3500</v>
      </c>
      <c r="Q512" t="str">
        <v>Andreessen Horowitz</v>
      </c>
    </row>
    <row r="513" spans="1:17" x14ac:dyDescent="0.2">
      <c r="A513" t="s">
        <v>1024</v>
      </c>
      <c r="B513" s="2">
        <v>2000000000</v>
      </c>
      <c r="C513" s="1">
        <v>44361</v>
      </c>
      <c r="D513" t="s">
        <v>124</v>
      </c>
      <c r="E513" t="s">
        <v>356</v>
      </c>
      <c r="F513" t="s">
        <v>357</v>
      </c>
      <c r="G513" t="s">
        <v>14</v>
      </c>
      <c r="H513" s="3">
        <v>2018</v>
      </c>
      <c r="I513" s="7">
        <v>203000000</v>
      </c>
      <c r="J513" t="s">
        <v>1025</v>
      </c>
      <c r="K513" t="str" cm="1">
        <f t="array" ref="K513:M513">_xlfn.TEXTSPLIT(Q4_Table[[#This Row],[Select Investors]],",",,FALSE)</f>
        <v>Amiti Ventures</v>
      </c>
      <c r="L513" t="str">
        <v xml:space="preserve"> Playground Global</v>
      </c>
      <c r="M513" t="str">
        <v xml:space="preserve"> Aleph</v>
      </c>
      <c r="P513" t="s">
        <v>3498</v>
      </c>
      <c r="Q513" t="str">
        <v>Amiti Ventures</v>
      </c>
    </row>
    <row r="514" spans="1:17" x14ac:dyDescent="0.2">
      <c r="A514" t="s">
        <v>955</v>
      </c>
      <c r="B514" s="2">
        <v>2000000000</v>
      </c>
      <c r="C514" s="1">
        <v>44466</v>
      </c>
      <c r="D514" t="s">
        <v>46</v>
      </c>
      <c r="F514" t="s">
        <v>465</v>
      </c>
      <c r="G514" t="s">
        <v>14</v>
      </c>
      <c r="H514" s="3">
        <v>2014</v>
      </c>
      <c r="I514" s="7">
        <v>975000000</v>
      </c>
      <c r="J514" t="s">
        <v>956</v>
      </c>
      <c r="K514" t="str" cm="1">
        <f t="array" ref="K514:M514">_xlfn.TEXTSPLIT(Q4_Table[[#This Row],[Select Investors]],",",,FALSE)</f>
        <v>B Capital Group</v>
      </c>
      <c r="L514" t="str">
        <v xml:space="preserve"> Monk's Hill Ventures</v>
      </c>
      <c r="M514" t="str">
        <v xml:space="preserve"> Dynamic Parcel Distribution</v>
      </c>
      <c r="P514" t="s">
        <v>3515</v>
      </c>
      <c r="Q514" t="str">
        <v>B Capital Group</v>
      </c>
    </row>
    <row r="515" spans="1:17" x14ac:dyDescent="0.2">
      <c r="A515" t="s">
        <v>1026</v>
      </c>
      <c r="B515" s="2">
        <v>2000000000</v>
      </c>
      <c r="C515" s="1">
        <v>44403</v>
      </c>
      <c r="D515" t="s">
        <v>701</v>
      </c>
      <c r="E515" t="s">
        <v>1027</v>
      </c>
      <c r="F515" t="s">
        <v>1028</v>
      </c>
      <c r="G515" t="s">
        <v>413</v>
      </c>
      <c r="H515" s="3">
        <v>2015</v>
      </c>
      <c r="I515" s="7">
        <v>370000000</v>
      </c>
      <c r="J515" t="s">
        <v>1029</v>
      </c>
      <c r="K515" t="str" cm="1">
        <f t="array" ref="K515:M515">_xlfn.TEXTSPLIT(Q4_Table[[#This Row],[Select Investors]],",",,FALSE)</f>
        <v>Kaszek Ventures</v>
      </c>
      <c r="L515" t="str">
        <v xml:space="preserve"> SOSV</v>
      </c>
      <c r="M515" t="str">
        <v xml:space="preserve"> Tiger Global Management</v>
      </c>
      <c r="P515" t="s">
        <v>3715</v>
      </c>
      <c r="Q515" t="str">
        <v>Kaszek Ventures</v>
      </c>
    </row>
    <row r="516" spans="1:17" x14ac:dyDescent="0.2">
      <c r="A516" t="s">
        <v>1241</v>
      </c>
      <c r="B516" s="2">
        <v>2000000000</v>
      </c>
      <c r="C516" s="1">
        <v>43153</v>
      </c>
      <c r="D516" t="s">
        <v>17</v>
      </c>
      <c r="E516" t="s">
        <v>1242</v>
      </c>
      <c r="F516" t="s">
        <v>149</v>
      </c>
      <c r="G516" t="s">
        <v>33</v>
      </c>
      <c r="H516" s="3">
        <v>2016</v>
      </c>
      <c r="I516" s="7">
        <v>550000000</v>
      </c>
      <c r="J516" t="s">
        <v>1243</v>
      </c>
      <c r="K516" t="str" cm="1">
        <f t="array" ref="K516">_xlfn.TEXTSPLIT(Q4_Table[[#This Row],[Select Investors]],",",,FALSE)</f>
        <v>General Atlantic</v>
      </c>
      <c r="P516" t="s">
        <v>1243</v>
      </c>
      <c r="Q516" t="str">
        <v>General Atlantic</v>
      </c>
    </row>
    <row r="517" spans="1:17" x14ac:dyDescent="0.2">
      <c r="A517" t="s">
        <v>1411</v>
      </c>
      <c r="B517" s="2">
        <v>2000000000</v>
      </c>
      <c r="C517" s="1">
        <v>43528</v>
      </c>
      <c r="D517" t="s">
        <v>17</v>
      </c>
      <c r="E517" t="s">
        <v>1412</v>
      </c>
      <c r="F517" t="s">
        <v>1413</v>
      </c>
      <c r="G517" t="s">
        <v>33</v>
      </c>
      <c r="H517" s="3">
        <v>2012</v>
      </c>
      <c r="I517" s="7">
        <v>285000000</v>
      </c>
      <c r="J517" t="s">
        <v>1414</v>
      </c>
      <c r="K517" t="str" cm="1">
        <f t="array" ref="K517:L517">_xlfn.TEXTSPLIT(Q4_Table[[#This Row],[Select Investors]],",",,FALSE)</f>
        <v>A&amp;NN</v>
      </c>
      <c r="L517" t="str">
        <v xml:space="preserve"> Rusnano</v>
      </c>
      <c r="P517" t="s">
        <v>3474</v>
      </c>
      <c r="Q517" t="str">
        <v>A&amp;NN</v>
      </c>
    </row>
    <row r="518" spans="1:17" x14ac:dyDescent="0.2">
      <c r="A518" t="s">
        <v>1205</v>
      </c>
      <c r="B518" s="2">
        <v>2000000000</v>
      </c>
      <c r="C518" s="1">
        <v>44406</v>
      </c>
      <c r="D518" t="s">
        <v>36</v>
      </c>
      <c r="E518" t="s">
        <v>1206</v>
      </c>
      <c r="F518" t="s">
        <v>408</v>
      </c>
      <c r="G518" t="s">
        <v>33</v>
      </c>
      <c r="H518" s="3">
        <v>2005</v>
      </c>
      <c r="I518" s="7">
        <v>229000000</v>
      </c>
      <c r="J518" t="s">
        <v>1207</v>
      </c>
      <c r="K518" t="str" cm="1">
        <f t="array" ref="K518:M518">_xlfn.TEXTSPLIT(Q4_Table[[#This Row],[Select Investors]],",",,FALSE)</f>
        <v>Summit Partners</v>
      </c>
      <c r="L518" t="str">
        <v xml:space="preserve"> Noshaq</v>
      </c>
      <c r="M518" t="str">
        <v xml:space="preserve"> Sofinnova Partners</v>
      </c>
      <c r="P518" t="s">
        <v>3885</v>
      </c>
      <c r="Q518" t="str">
        <v>Summit Partners</v>
      </c>
    </row>
    <row r="519" spans="1:17" x14ac:dyDescent="0.2">
      <c r="A519" t="s">
        <v>1030</v>
      </c>
      <c r="B519" s="2">
        <v>2000000000</v>
      </c>
      <c r="C519" s="1">
        <v>44545</v>
      </c>
      <c r="D519" t="s">
        <v>23</v>
      </c>
      <c r="E519" t="s">
        <v>1031</v>
      </c>
      <c r="F519" t="s">
        <v>421</v>
      </c>
      <c r="G519" t="s">
        <v>413</v>
      </c>
      <c r="H519" s="3">
        <v>2015</v>
      </c>
      <c r="I519" s="7">
        <v>320000000</v>
      </c>
      <c r="J519" t="s">
        <v>1032</v>
      </c>
      <c r="K519" t="str" cm="1">
        <f t="array" ref="K519:M519">_xlfn.TEXTSPLIT(Q4_Table[[#This Row],[Select Investors]],",",,FALSE)</f>
        <v>Redpoint e.ventures</v>
      </c>
      <c r="L519" t="str">
        <v xml:space="preserve"> Valor Capital Group</v>
      </c>
      <c r="M519" t="str">
        <v xml:space="preserve"> SoftBank Latin America Fund</v>
      </c>
      <c r="P519" t="s">
        <v>3826</v>
      </c>
      <c r="Q519" t="str">
        <v>Redpoint e.ventures</v>
      </c>
    </row>
    <row r="520" spans="1:17" x14ac:dyDescent="0.2">
      <c r="A520" t="s">
        <v>1415</v>
      </c>
      <c r="B520" s="2">
        <v>2000000000</v>
      </c>
      <c r="C520" s="1">
        <v>44431</v>
      </c>
      <c r="D520" t="s">
        <v>27</v>
      </c>
      <c r="E520" t="s">
        <v>1416</v>
      </c>
      <c r="F520" t="s">
        <v>1417</v>
      </c>
      <c r="G520" t="s">
        <v>1195</v>
      </c>
      <c r="H520" s="3">
        <v>2018</v>
      </c>
      <c r="I520" s="7">
        <v>570000000</v>
      </c>
      <c r="J520" t="s">
        <v>1418</v>
      </c>
      <c r="K520" t="str" cm="1">
        <f t="array" ref="K520:M520">_xlfn.TEXTSPLIT(Q4_Table[[#This Row],[Select Investors]],",",,FALSE)</f>
        <v>Sequoia Capital China</v>
      </c>
      <c r="L520" t="str">
        <v xml:space="preserve"> Source Code Capital</v>
      </c>
      <c r="M520" t="str">
        <v xml:space="preserve"> Redpoint Ventures China</v>
      </c>
      <c r="P520" t="s">
        <v>3850</v>
      </c>
      <c r="Q520" t="str">
        <v>Sequoia Capital China</v>
      </c>
    </row>
    <row r="521" spans="1:17" x14ac:dyDescent="0.2">
      <c r="A521" t="s">
        <v>1253</v>
      </c>
      <c r="B521" s="2">
        <v>2000000000</v>
      </c>
      <c r="C521" s="1">
        <v>44462</v>
      </c>
      <c r="D521" t="s">
        <v>124</v>
      </c>
      <c r="E521" t="s">
        <v>101</v>
      </c>
      <c r="F521" t="s">
        <v>19</v>
      </c>
      <c r="G521" t="s">
        <v>20</v>
      </c>
      <c r="H521" s="3">
        <v>2016</v>
      </c>
      <c r="I521" s="7">
        <v>240000000</v>
      </c>
      <c r="J521" t="s">
        <v>1254</v>
      </c>
      <c r="K521" t="str" cm="1">
        <f t="array" ref="K521:M521">_xlfn.TEXTSPLIT(Q4_Table[[#This Row],[Select Investors]],",",,FALSE)</f>
        <v>SOSV</v>
      </c>
      <c r="L521" t="str">
        <v xml:space="preserve"> Khosla Ventures</v>
      </c>
      <c r="M521" t="str">
        <v xml:space="preserve"> Lerer Hippeau</v>
      </c>
      <c r="P521" t="s">
        <v>3875</v>
      </c>
      <c r="Q521" t="str">
        <v>SOSV</v>
      </c>
    </row>
    <row r="522" spans="1:17" x14ac:dyDescent="0.2">
      <c r="A522" t="s">
        <v>1149</v>
      </c>
      <c r="B522" s="2">
        <v>2000000000</v>
      </c>
      <c r="C522" s="1">
        <v>44637</v>
      </c>
      <c r="D522" t="s">
        <v>36</v>
      </c>
      <c r="E522" t="s">
        <v>28</v>
      </c>
      <c r="F522" t="s">
        <v>19</v>
      </c>
      <c r="G522" t="s">
        <v>20</v>
      </c>
      <c r="H522" s="3">
        <v>2019</v>
      </c>
      <c r="I522" s="7">
        <v>179000000</v>
      </c>
      <c r="J522" t="s">
        <v>1150</v>
      </c>
      <c r="K522" t="str" cm="1">
        <f t="array" ref="K522:M522">_xlfn.TEXTSPLIT(Q4_Table[[#This Row],[Select Investors]],",",,FALSE)</f>
        <v>Paradigm</v>
      </c>
      <c r="L522" t="str">
        <v xml:space="preserve"> Huobi Ventures</v>
      </c>
      <c r="M522" t="str">
        <v xml:space="preserve"> Andreessen Horowitz</v>
      </c>
      <c r="P522" t="s">
        <v>3800</v>
      </c>
      <c r="Q522" t="str">
        <v>Paradigm</v>
      </c>
    </row>
    <row r="523" spans="1:17" x14ac:dyDescent="0.2">
      <c r="A523" t="s">
        <v>1033</v>
      </c>
      <c r="B523" s="2">
        <v>2000000000</v>
      </c>
      <c r="C523" s="1">
        <v>44279</v>
      </c>
      <c r="D523" t="s">
        <v>27</v>
      </c>
      <c r="E523" t="s">
        <v>1034</v>
      </c>
      <c r="F523" t="s">
        <v>19</v>
      </c>
      <c r="G523" t="s">
        <v>20</v>
      </c>
      <c r="H523" s="3">
        <v>2020</v>
      </c>
      <c r="I523" s="7">
        <v>217000000</v>
      </c>
      <c r="J523" t="s">
        <v>1035</v>
      </c>
      <c r="K523" t="str" cm="1">
        <f t="array" ref="K523:M523">_xlfn.TEXTSPLIT(Q4_Table[[#This Row],[Select Investors]],",",,FALSE)</f>
        <v>Global Founders Capital</v>
      </c>
      <c r="L523" t="str">
        <v xml:space="preserve"> Shea Ventures</v>
      </c>
      <c r="M523" t="str">
        <v xml:space="preserve"> Greycroft</v>
      </c>
      <c r="P523" t="s">
        <v>3655</v>
      </c>
      <c r="Q523" t="str">
        <v>Global Founders Capital</v>
      </c>
    </row>
    <row r="524" spans="1:17" x14ac:dyDescent="0.2">
      <c r="A524" t="s">
        <v>929</v>
      </c>
      <c r="B524" s="2">
        <v>2000000000</v>
      </c>
      <c r="C524" s="1">
        <v>43999</v>
      </c>
      <c r="D524" t="s">
        <v>27</v>
      </c>
      <c r="E524" t="s">
        <v>356</v>
      </c>
      <c r="F524" t="s">
        <v>357</v>
      </c>
      <c r="G524" t="s">
        <v>14</v>
      </c>
      <c r="H524" s="3">
        <v>2015</v>
      </c>
      <c r="I524" s="7">
        <v>417000000</v>
      </c>
      <c r="J524" t="s">
        <v>930</v>
      </c>
      <c r="K524" t="str" cm="1">
        <f t="array" ref="K524:M524">_xlfn.TEXTSPLIT(Q4_Table[[#This Row],[Select Investors]],",",,FALSE)</f>
        <v>Oak HC/FT Partners</v>
      </c>
      <c r="L524" t="str">
        <v xml:space="preserve"> GF Investments</v>
      </c>
      <c r="M524" t="str">
        <v xml:space="preserve"> Harvey Golub Family Office</v>
      </c>
      <c r="P524" t="s">
        <v>3786</v>
      </c>
      <c r="Q524" t="str">
        <v>Oak HC/FT Partners</v>
      </c>
    </row>
    <row r="525" spans="1:17" x14ac:dyDescent="0.2">
      <c r="A525" t="s">
        <v>957</v>
      </c>
      <c r="B525" s="2">
        <v>2000000000</v>
      </c>
      <c r="C525" s="1">
        <v>44390</v>
      </c>
      <c r="D525" t="s">
        <v>36</v>
      </c>
      <c r="E525" t="s">
        <v>28</v>
      </c>
      <c r="F525" t="s">
        <v>19</v>
      </c>
      <c r="G525" t="s">
        <v>20</v>
      </c>
      <c r="H525" s="3">
        <v>2010</v>
      </c>
      <c r="I525" s="7">
        <v>200000000</v>
      </c>
      <c r="J525" t="s">
        <v>958</v>
      </c>
      <c r="K525" t="str" cm="1">
        <f t="array" ref="K525:M525">_xlfn.TEXTSPLIT(Q4_Table[[#This Row],[Select Investors]],",",,FALSE)</f>
        <v>Foundry Group</v>
      </c>
      <c r="L525" t="str">
        <v xml:space="preserve"> Scale Venture Partners</v>
      </c>
      <c r="M525" t="str">
        <v xml:space="preserve"> SoftBank Group</v>
      </c>
      <c r="P525" t="s">
        <v>3645</v>
      </c>
      <c r="Q525" t="str">
        <v>Foundry Group</v>
      </c>
    </row>
    <row r="526" spans="1:17" x14ac:dyDescent="0.2">
      <c r="A526" t="s">
        <v>1036</v>
      </c>
      <c r="B526" s="2">
        <v>2000000000</v>
      </c>
      <c r="C526" s="1">
        <v>44557</v>
      </c>
      <c r="D526" t="s">
        <v>36</v>
      </c>
      <c r="E526" t="s">
        <v>746</v>
      </c>
      <c r="F526" t="s">
        <v>19</v>
      </c>
      <c r="G526" t="s">
        <v>20</v>
      </c>
      <c r="H526" s="3">
        <v>2016</v>
      </c>
      <c r="I526" s="7">
        <v>253000000</v>
      </c>
      <c r="J526" t="s">
        <v>1037</v>
      </c>
      <c r="K526" t="str" cm="1">
        <f t="array" ref="K526:M526">_xlfn.TEXTSPLIT(Q4_Table[[#This Row],[Select Investors]],",",,FALSE)</f>
        <v>Brighton Park Capital</v>
      </c>
      <c r="L526" t="str">
        <v xml:space="preserve"> Blue Cloud Ventures</v>
      </c>
      <c r="M526" t="str">
        <v xml:space="preserve"> Workday Ventures</v>
      </c>
      <c r="P526" t="s">
        <v>3548</v>
      </c>
      <c r="Q526" t="str">
        <v>Brighton Park Capital</v>
      </c>
    </row>
    <row r="527" spans="1:17" x14ac:dyDescent="0.2">
      <c r="A527" t="s">
        <v>1217</v>
      </c>
      <c r="B527" s="2">
        <v>2000000000</v>
      </c>
      <c r="C527" s="1">
        <v>44475</v>
      </c>
      <c r="D527" t="s">
        <v>36</v>
      </c>
      <c r="E527" t="s">
        <v>874</v>
      </c>
      <c r="F527" t="s">
        <v>19</v>
      </c>
      <c r="G527" t="s">
        <v>20</v>
      </c>
      <c r="H527" s="3">
        <v>2013</v>
      </c>
      <c r="I527" s="7">
        <v>277000000</v>
      </c>
      <c r="J527" t="s">
        <v>1218</v>
      </c>
      <c r="K527" t="str" cm="1">
        <f t="array" ref="K527:M527">_xlfn.TEXTSPLIT(Q4_Table[[#This Row],[Select Investors]],",",,FALSE)</f>
        <v>Knox Lane</v>
      </c>
      <c r="L527" t="str">
        <v xml:space="preserve"> Ainge Advisory</v>
      </c>
      <c r="M527" t="str">
        <v xml:space="preserve"> Carlson Private Capital Partners</v>
      </c>
      <c r="P527" t="s">
        <v>3720</v>
      </c>
      <c r="Q527" t="str">
        <v>Knox Lane</v>
      </c>
    </row>
    <row r="528" spans="1:17" x14ac:dyDescent="0.2">
      <c r="A528" t="s">
        <v>1182</v>
      </c>
      <c r="B528" s="2">
        <v>2000000000</v>
      </c>
      <c r="C528" s="1">
        <v>43395</v>
      </c>
      <c r="D528" t="s">
        <v>49</v>
      </c>
      <c r="E528" t="s">
        <v>28</v>
      </c>
      <c r="F528" t="s">
        <v>19</v>
      </c>
      <c r="G528" t="s">
        <v>20</v>
      </c>
      <c r="H528" s="3">
        <v>2007</v>
      </c>
      <c r="I528" s="7">
        <v>542000000</v>
      </c>
      <c r="J528" t="s">
        <v>1183</v>
      </c>
      <c r="K528" t="str" cm="1">
        <f t="array" ref="K528:M528">_xlfn.TEXTSPLIT(Q4_Table[[#This Row],[Select Investors]],",",,FALSE)</f>
        <v>Tao Capital Partners</v>
      </c>
      <c r="L528" t="str">
        <v xml:space="preserve"> Global Asset Capital</v>
      </c>
      <c r="M528" t="str">
        <v xml:space="preserve"> Tiger Global Management</v>
      </c>
      <c r="P528" t="s">
        <v>3892</v>
      </c>
      <c r="Q528" t="str">
        <v>Tao Capital Partners</v>
      </c>
    </row>
    <row r="529" spans="1:17" x14ac:dyDescent="0.2">
      <c r="A529" t="s">
        <v>1115</v>
      </c>
      <c r="B529" s="2">
        <v>2000000000</v>
      </c>
      <c r="C529" s="1">
        <v>44315</v>
      </c>
      <c r="D529" t="s">
        <v>27</v>
      </c>
      <c r="E529" t="s">
        <v>101</v>
      </c>
      <c r="F529" t="s">
        <v>19</v>
      </c>
      <c r="G529" t="s">
        <v>20</v>
      </c>
      <c r="H529" s="3">
        <v>2012</v>
      </c>
      <c r="I529" s="7">
        <v>538000000</v>
      </c>
      <c r="J529" t="s">
        <v>1116</v>
      </c>
      <c r="K529" t="str" cm="1">
        <f t="array" ref="K529:M529">_xlfn.TEXTSPLIT(Q4_Table[[#This Row],[Select Investors]],",",,FALSE)</f>
        <v>Liberty City Ventures</v>
      </c>
      <c r="L529" t="str">
        <v xml:space="preserve"> RRE Ventures</v>
      </c>
      <c r="M529" t="str">
        <v xml:space="preserve"> Mithril Capital Management</v>
      </c>
      <c r="P529" t="s">
        <v>3729</v>
      </c>
      <c r="Q529" t="str">
        <v>Liberty City Ventures</v>
      </c>
    </row>
    <row r="530" spans="1:17" x14ac:dyDescent="0.2">
      <c r="A530" t="s">
        <v>1300</v>
      </c>
      <c r="B530" s="2">
        <v>2000000000</v>
      </c>
      <c r="C530" s="1">
        <v>44567</v>
      </c>
      <c r="D530" t="s">
        <v>27</v>
      </c>
      <c r="E530" t="s">
        <v>42</v>
      </c>
      <c r="F530" t="s">
        <v>43</v>
      </c>
      <c r="G530" t="s">
        <v>33</v>
      </c>
      <c r="H530" s="3">
        <v>2016</v>
      </c>
      <c r="I530" s="7">
        <v>496000000</v>
      </c>
      <c r="J530" t="s">
        <v>1301</v>
      </c>
      <c r="K530" t="str" cm="1">
        <f t="array" ref="K530:M530">_xlfn.TEXTSPLIT(Q4_Table[[#This Row],[Select Investors]],",",,FALSE)</f>
        <v>Accel</v>
      </c>
      <c r="L530" t="str">
        <v xml:space="preserve"> frst</v>
      </c>
      <c r="M530" t="str">
        <v xml:space="preserve"> Kima Ventures</v>
      </c>
      <c r="P530" t="s">
        <v>3475</v>
      </c>
      <c r="Q530" t="str">
        <v>Accel</v>
      </c>
    </row>
    <row r="531" spans="1:17" x14ac:dyDescent="0.2">
      <c r="A531" t="s">
        <v>1038</v>
      </c>
      <c r="B531" s="2">
        <v>2000000000</v>
      </c>
      <c r="C531" s="1">
        <v>44454</v>
      </c>
      <c r="D531" t="s">
        <v>201</v>
      </c>
      <c r="E531" t="s">
        <v>28</v>
      </c>
      <c r="F531" t="s">
        <v>19</v>
      </c>
      <c r="G531" t="s">
        <v>20</v>
      </c>
      <c r="H531" s="3">
        <v>2018</v>
      </c>
      <c r="I531" s="7">
        <v>218000000</v>
      </c>
      <c r="J531" t="s">
        <v>1039</v>
      </c>
      <c r="K531" t="str" cm="1">
        <f t="array" ref="K531:M531">_xlfn.TEXTSPLIT(Q4_Table[[#This Row],[Select Investors]],",",,FALSE)</f>
        <v>Coatue Management</v>
      </c>
      <c r="L531" t="str">
        <v xml:space="preserve"> Index Ventures</v>
      </c>
      <c r="M531" t="str">
        <v xml:space="preserve"> Founders Fund</v>
      </c>
      <c r="P531" t="s">
        <v>3576</v>
      </c>
      <c r="Q531" t="str">
        <v>Coatue Management</v>
      </c>
    </row>
    <row r="532" spans="1:17" x14ac:dyDescent="0.2">
      <c r="A532" t="s">
        <v>1419</v>
      </c>
      <c r="B532" s="2">
        <v>2000000000</v>
      </c>
      <c r="C532" s="1">
        <v>44335</v>
      </c>
      <c r="D532" t="s">
        <v>27</v>
      </c>
      <c r="E532" t="s">
        <v>482</v>
      </c>
      <c r="F532" t="s">
        <v>19</v>
      </c>
      <c r="G532" t="s">
        <v>20</v>
      </c>
      <c r="H532" s="3">
        <v>2019</v>
      </c>
      <c r="I532" s="7">
        <v>566000000</v>
      </c>
      <c r="J532" t="s">
        <v>1420</v>
      </c>
      <c r="K532" t="str" cm="1">
        <f t="array" ref="K532:M532">_xlfn.TEXTSPLIT(Q4_Table[[#This Row],[Select Investors]],",",,FALSE)</f>
        <v>next47</v>
      </c>
      <c r="L532" t="str">
        <v xml:space="preserve"> MaC Venture Capital</v>
      </c>
      <c r="M532" t="str">
        <v xml:space="preserve"> FinVC</v>
      </c>
      <c r="P532" t="s">
        <v>3774</v>
      </c>
      <c r="Q532" t="str">
        <v>next47</v>
      </c>
    </row>
    <row r="533" spans="1:17" x14ac:dyDescent="0.2">
      <c r="A533" t="s">
        <v>931</v>
      </c>
      <c r="B533" s="2">
        <v>2000000000</v>
      </c>
      <c r="C533" s="1">
        <v>43591</v>
      </c>
      <c r="D533" t="s">
        <v>27</v>
      </c>
      <c r="E533" t="s">
        <v>442</v>
      </c>
      <c r="F533" t="s">
        <v>70</v>
      </c>
      <c r="G533" t="s">
        <v>14</v>
      </c>
      <c r="H533" s="3">
        <v>2008</v>
      </c>
      <c r="I533" s="7">
        <v>634000000</v>
      </c>
      <c r="J533" t="s">
        <v>932</v>
      </c>
      <c r="K533" t="str" cm="1">
        <f t="array" ref="K533:L533">_xlfn.TEXTSPLIT(Q4_Table[[#This Row],[Select Investors]],",",,FALSE)</f>
        <v>Info Edge</v>
      </c>
      <c r="L533" t="str">
        <v xml:space="preserve"> Softbank Capital</v>
      </c>
      <c r="P533" t="s">
        <v>3689</v>
      </c>
      <c r="Q533" t="str">
        <v>Info Edge</v>
      </c>
    </row>
    <row r="534" spans="1:17" x14ac:dyDescent="0.2">
      <c r="A534" t="s">
        <v>1421</v>
      </c>
      <c r="B534" s="2">
        <v>2000000000</v>
      </c>
      <c r="C534" s="1">
        <v>43237</v>
      </c>
      <c r="D534" t="s">
        <v>11</v>
      </c>
      <c r="E534" t="s">
        <v>1120</v>
      </c>
      <c r="F534" t="s">
        <v>1121</v>
      </c>
      <c r="G534" t="s">
        <v>14</v>
      </c>
      <c r="H534" s="3">
        <v>2014</v>
      </c>
      <c r="I534" s="7">
        <v>147000000</v>
      </c>
      <c r="J534" t="s">
        <v>1422</v>
      </c>
      <c r="K534" t="str" cm="1">
        <f t="array" ref="K534:M534">_xlfn.TEXTSPLIT(Q4_Table[[#This Row],[Select Investors]],",",,FALSE)</f>
        <v>Toyota Motor Corporation</v>
      </c>
      <c r="L534" t="str">
        <v xml:space="preserve"> Mizuho Financial Group</v>
      </c>
      <c r="M534" t="str">
        <v xml:space="preserve"> FANUC</v>
      </c>
      <c r="P534" t="s">
        <v>3909</v>
      </c>
      <c r="Q534" t="str">
        <v>Toyota Motor Corporation</v>
      </c>
    </row>
    <row r="535" spans="1:17" x14ac:dyDescent="0.2">
      <c r="A535" t="s">
        <v>1184</v>
      </c>
      <c r="B535" s="2">
        <v>2000000000</v>
      </c>
      <c r="C535" s="1">
        <v>44594</v>
      </c>
      <c r="D535" t="s">
        <v>36</v>
      </c>
      <c r="E535" t="s">
        <v>28</v>
      </c>
      <c r="F535" t="s">
        <v>19</v>
      </c>
      <c r="G535" t="s">
        <v>20</v>
      </c>
      <c r="H535" s="3">
        <v>2014</v>
      </c>
      <c r="I535" s="7">
        <v>261000000</v>
      </c>
      <c r="J535" t="s">
        <v>1185</v>
      </c>
      <c r="K535" t="str" cm="1">
        <f t="array" ref="K535:M535">_xlfn.TEXTSPLIT(Q4_Table[[#This Row],[Select Investors]],",",,FALSE)</f>
        <v>Index Ventures</v>
      </c>
      <c r="L535" t="str">
        <v xml:space="preserve"> Kleiner Perkins Caufield &amp; Byers</v>
      </c>
      <c r="M535" t="str">
        <v xml:space="preserve"> Bessemer Venture Partners</v>
      </c>
      <c r="P535" t="s">
        <v>3968</v>
      </c>
      <c r="Q535" t="str">
        <v>Index Ventures</v>
      </c>
    </row>
    <row r="536" spans="1:17" x14ac:dyDescent="0.2">
      <c r="A536" t="s">
        <v>933</v>
      </c>
      <c r="B536" s="2">
        <v>2000000000</v>
      </c>
      <c r="C536" s="1">
        <v>42682</v>
      </c>
      <c r="D536" t="s">
        <v>49</v>
      </c>
      <c r="E536" t="s">
        <v>934</v>
      </c>
      <c r="F536" t="s">
        <v>935</v>
      </c>
      <c r="G536" t="s">
        <v>14</v>
      </c>
      <c r="H536" s="3">
        <v>1979</v>
      </c>
      <c r="I536" s="7">
        <v>556000000</v>
      </c>
      <c r="J536" t="s">
        <v>936</v>
      </c>
      <c r="K536" t="str" cm="1">
        <f t="array" ref="K536:L536">_xlfn.TEXTSPLIT(Q4_Table[[#This Row],[Select Investors]],",",,FALSE)</f>
        <v>IFC</v>
      </c>
      <c r="L536" t="str">
        <v xml:space="preserve"> Ajinomoto</v>
      </c>
      <c r="P536" t="s">
        <v>3684</v>
      </c>
      <c r="Q536" t="str">
        <v>IFC</v>
      </c>
    </row>
    <row r="537" spans="1:17" x14ac:dyDescent="0.2">
      <c r="A537" t="s">
        <v>1423</v>
      </c>
      <c r="B537" s="2">
        <v>2000000000</v>
      </c>
      <c r="C537" s="1">
        <v>42846</v>
      </c>
      <c r="D537" t="s">
        <v>36</v>
      </c>
      <c r="E537" t="s">
        <v>198</v>
      </c>
      <c r="F537" t="s">
        <v>19</v>
      </c>
      <c r="G537" t="s">
        <v>20</v>
      </c>
      <c r="H537" s="3">
        <v>2009</v>
      </c>
      <c r="I537" s="7">
        <v>226000000</v>
      </c>
      <c r="J537" t="s">
        <v>1424</v>
      </c>
      <c r="K537" t="str" cm="1">
        <f t="array" ref="K537:M537">_xlfn.TEXTSPLIT(Q4_Table[[#This Row],[Select Investors]],",",,FALSE)</f>
        <v>Y Combinator</v>
      </c>
      <c r="L537" t="str">
        <v xml:space="preserve"> Matrix Partners</v>
      </c>
      <c r="M537" t="str">
        <v xml:space="preserve"> Benchmark</v>
      </c>
      <c r="P537" t="s">
        <v>3958</v>
      </c>
      <c r="Q537" t="str">
        <v>Y Combinator</v>
      </c>
    </row>
    <row r="538" spans="1:17" x14ac:dyDescent="0.2">
      <c r="A538" t="s">
        <v>1302</v>
      </c>
      <c r="B538" s="2">
        <v>2000000000</v>
      </c>
      <c r="C538" s="1">
        <v>44322</v>
      </c>
      <c r="D538" t="s">
        <v>27</v>
      </c>
      <c r="E538" t="s">
        <v>293</v>
      </c>
      <c r="F538" t="s">
        <v>19</v>
      </c>
      <c r="G538" t="s">
        <v>20</v>
      </c>
      <c r="H538" s="3">
        <v>2017</v>
      </c>
      <c r="I538" s="7">
        <v>277000000</v>
      </c>
      <c r="J538" t="s">
        <v>1303</v>
      </c>
      <c r="K538" t="str" cm="1">
        <f t="array" ref="K538:M538">_xlfn.TEXTSPLIT(Q4_Table[[#This Row],[Select Investors]],",",,FALSE)</f>
        <v>ICONIQ Growth</v>
      </c>
      <c r="L538" t="str">
        <v xml:space="preserve"> Bain Capital Ventures</v>
      </c>
      <c r="M538" t="str">
        <v xml:space="preserve"> Summit Partners</v>
      </c>
      <c r="P538" t="s">
        <v>3682</v>
      </c>
      <c r="Q538" t="str">
        <v>ICONIQ Growth</v>
      </c>
    </row>
    <row r="539" spans="1:17" x14ac:dyDescent="0.2">
      <c r="A539" t="s">
        <v>1425</v>
      </c>
      <c r="B539" s="2">
        <v>2000000000</v>
      </c>
      <c r="C539" s="1">
        <v>44068</v>
      </c>
      <c r="D539" t="s">
        <v>52</v>
      </c>
      <c r="E539" t="s">
        <v>198</v>
      </c>
      <c r="F539" t="s">
        <v>19</v>
      </c>
      <c r="G539" t="s">
        <v>20</v>
      </c>
      <c r="H539" s="3">
        <v>2011</v>
      </c>
      <c r="I539" s="7">
        <v>356000000</v>
      </c>
      <c r="J539" t="s">
        <v>1426</v>
      </c>
      <c r="K539" t="str" cm="1">
        <f t="array" ref="K539:M539">_xlfn.TEXTSPLIT(Q4_Table[[#This Row],[Select Investors]],",",,FALSE)</f>
        <v>Viola Ventures</v>
      </c>
      <c r="L539" t="str">
        <v xml:space="preserve"> Dell Technologies Capital</v>
      </c>
      <c r="M539" t="str">
        <v xml:space="preserve"> Bain Capital Ventures</v>
      </c>
      <c r="P539" t="s">
        <v>3937</v>
      </c>
      <c r="Q539" t="str">
        <v>Viola Ventures</v>
      </c>
    </row>
    <row r="540" spans="1:17" x14ac:dyDescent="0.2">
      <c r="A540" t="s">
        <v>1244</v>
      </c>
      <c r="B540" s="2">
        <v>2000000000</v>
      </c>
      <c r="C540" s="1">
        <v>44418</v>
      </c>
      <c r="D540" t="s">
        <v>97</v>
      </c>
      <c r="E540" t="s">
        <v>160</v>
      </c>
      <c r="F540" t="s">
        <v>19</v>
      </c>
      <c r="G540" t="s">
        <v>20</v>
      </c>
      <c r="H540" s="3">
        <v>2012</v>
      </c>
      <c r="I540" s="7">
        <v>259000000</v>
      </c>
      <c r="J540" t="s">
        <v>1245</v>
      </c>
      <c r="K540" t="str" cm="1">
        <f t="array" ref="K540:M540">_xlfn.TEXTSPLIT(Q4_Table[[#This Row],[Select Investors]],",",,FALSE)</f>
        <v>Sierra Ventures</v>
      </c>
      <c r="L540" t="str">
        <v xml:space="preserve"> Battery Ventures</v>
      </c>
      <c r="M540" t="str">
        <v xml:space="preserve"> Asset Management Ventures</v>
      </c>
      <c r="P540" t="s">
        <v>3855</v>
      </c>
      <c r="Q540" t="str">
        <v>Sierra Ventures</v>
      </c>
    </row>
    <row r="541" spans="1:17" x14ac:dyDescent="0.2">
      <c r="A541" t="s">
        <v>1186</v>
      </c>
      <c r="B541" s="2">
        <v>2000000000</v>
      </c>
      <c r="C541" s="1">
        <v>44504</v>
      </c>
      <c r="D541" t="s">
        <v>52</v>
      </c>
      <c r="E541" t="s">
        <v>257</v>
      </c>
      <c r="F541" t="s">
        <v>19</v>
      </c>
      <c r="G541" t="s">
        <v>20</v>
      </c>
      <c r="H541" s="3">
        <v>2011</v>
      </c>
      <c r="I541" s="7">
        <v>237000000</v>
      </c>
      <c r="J541" t="s">
        <v>1187</v>
      </c>
      <c r="K541" t="str" cm="1">
        <f t="array" ref="K541:M541">_xlfn.TEXTSPLIT(Q4_Table[[#This Row],[Select Investors]],",",,FALSE)</f>
        <v>Crosslink Capital</v>
      </c>
      <c r="L541" t="str">
        <v xml:space="preserve"> .406 Ventures</v>
      </c>
      <c r="M541" t="str">
        <v xml:space="preserve"> Sapphire Ventures</v>
      </c>
      <c r="P541" t="s">
        <v>3244</v>
      </c>
      <c r="Q541" t="str">
        <v>Crosslink Capital</v>
      </c>
    </row>
    <row r="542" spans="1:17" x14ac:dyDescent="0.2">
      <c r="A542" t="s">
        <v>1268</v>
      </c>
      <c r="B542" s="2">
        <v>2000000000</v>
      </c>
      <c r="C542" s="1">
        <v>44552</v>
      </c>
      <c r="D542" t="s">
        <v>36</v>
      </c>
      <c r="E542" t="s">
        <v>28</v>
      </c>
      <c r="F542" t="s">
        <v>19</v>
      </c>
      <c r="G542" t="s">
        <v>20</v>
      </c>
      <c r="H542" s="3">
        <v>2000</v>
      </c>
      <c r="I542" s="7">
        <v>96000000</v>
      </c>
      <c r="J542" t="s">
        <v>571</v>
      </c>
      <c r="K542" t="str" cm="1">
        <f t="array" ref="K542">_xlfn.TEXTSPLIT(Q4_Table[[#This Row],[Select Investors]],",",,FALSE)</f>
        <v>Sequoia Capital</v>
      </c>
      <c r="P542" t="s">
        <v>571</v>
      </c>
      <c r="Q542" t="str">
        <v>Sequoia Capital</v>
      </c>
    </row>
    <row r="543" spans="1:17" x14ac:dyDescent="0.2">
      <c r="A543" t="s">
        <v>1308</v>
      </c>
      <c r="B543" s="2">
        <v>2000000000</v>
      </c>
      <c r="C543" s="1">
        <v>44546</v>
      </c>
      <c r="D543" t="s">
        <v>36</v>
      </c>
      <c r="E543" t="s">
        <v>101</v>
      </c>
      <c r="F543" t="s">
        <v>19</v>
      </c>
      <c r="G543" t="s">
        <v>20</v>
      </c>
      <c r="H543" s="3">
        <v>2012</v>
      </c>
      <c r="I543" s="7">
        <v>487000000</v>
      </c>
      <c r="J543" t="s">
        <v>1309</v>
      </c>
      <c r="K543" t="str" cm="1">
        <f t="array" ref="K543:M543">_xlfn.TEXTSPLIT(Q4_Table[[#This Row],[Select Investors]],",",,FALSE)</f>
        <v>Square Peg Capital</v>
      </c>
      <c r="L543" t="str">
        <v xml:space="preserve"> TDM Growth Partners</v>
      </c>
      <c r="M543" t="str">
        <v xml:space="preserve"> Tiger Global Management</v>
      </c>
      <c r="P543" t="s">
        <v>3881</v>
      </c>
      <c r="Q543" t="str">
        <v>Square Peg Capital</v>
      </c>
    </row>
    <row r="544" spans="1:17" x14ac:dyDescent="0.2">
      <c r="A544" t="s">
        <v>1304</v>
      </c>
      <c r="B544" s="2">
        <v>2000000000</v>
      </c>
      <c r="C544" s="1">
        <v>44630</v>
      </c>
      <c r="D544" t="s">
        <v>27</v>
      </c>
      <c r="E544" t="s">
        <v>319</v>
      </c>
      <c r="F544" t="s">
        <v>19</v>
      </c>
      <c r="G544" t="s">
        <v>20</v>
      </c>
      <c r="H544" s="3">
        <v>2015</v>
      </c>
      <c r="I544" s="7">
        <v>365000000</v>
      </c>
      <c r="J544" t="s">
        <v>1305</v>
      </c>
      <c r="K544" t="str" cm="1">
        <f t="array" ref="K544:M544">_xlfn.TEXTSPLIT(Q4_Table[[#This Row],[Select Investors]],",",,FALSE)</f>
        <v>Khosla Ventures</v>
      </c>
      <c r="L544" t="str">
        <v xml:space="preserve"> Bain Capital Ventures</v>
      </c>
      <c r="M544" t="str">
        <v xml:space="preserve"> Lightspeed Venture Partners</v>
      </c>
      <c r="P544" t="s">
        <v>637</v>
      </c>
      <c r="Q544" t="str">
        <v>Khosla Ventures</v>
      </c>
    </row>
    <row r="545" spans="1:17" x14ac:dyDescent="0.2">
      <c r="A545" t="s">
        <v>1117</v>
      </c>
      <c r="B545" s="2">
        <v>2000000000</v>
      </c>
      <c r="C545" s="1">
        <v>44319</v>
      </c>
      <c r="D545" t="s">
        <v>36</v>
      </c>
      <c r="E545" t="s">
        <v>686</v>
      </c>
      <c r="F545" t="s">
        <v>38</v>
      </c>
      <c r="G545" t="s">
        <v>39</v>
      </c>
      <c r="H545" s="3">
        <v>2004</v>
      </c>
      <c r="I545" s="7">
        <v>222000000</v>
      </c>
      <c r="J545" t="s">
        <v>1118</v>
      </c>
      <c r="K545" t="str" cm="1">
        <f t="array" ref="K545:M545">_xlfn.TEXTSPLIT(Q4_Table[[#This Row],[Select Investors]],",",,FALSE)</f>
        <v>Blackbird Ventures</v>
      </c>
      <c r="L545" t="str">
        <v xml:space="preserve"> IndexVentures</v>
      </c>
      <c r="M545" t="str">
        <v xml:space="preserve"> Tiger Global Management</v>
      </c>
      <c r="P545" t="s">
        <v>3530</v>
      </c>
      <c r="Q545" t="str">
        <v>Blackbird Ventures</v>
      </c>
    </row>
    <row r="546" spans="1:17" x14ac:dyDescent="0.2">
      <c r="A546" t="s">
        <v>959</v>
      </c>
      <c r="B546" s="2">
        <v>2000000000</v>
      </c>
      <c r="C546" s="1">
        <v>44539</v>
      </c>
      <c r="D546" t="s">
        <v>23</v>
      </c>
      <c r="E546" t="s">
        <v>208</v>
      </c>
      <c r="F546" t="s">
        <v>149</v>
      </c>
      <c r="G546" t="s">
        <v>33</v>
      </c>
      <c r="H546" s="3">
        <v>2020</v>
      </c>
      <c r="I546" s="7">
        <v>766000000</v>
      </c>
      <c r="J546" t="s">
        <v>960</v>
      </c>
      <c r="K546" t="str" cm="1">
        <f t="array" ref="K546:M546">_xlfn.TEXTSPLIT(Q4_Table[[#This Row],[Select Investors]],",",,FALSE)</f>
        <v>Cherry Ventures</v>
      </c>
      <c r="L546" t="str">
        <v xml:space="preserve"> Felix Capital</v>
      </c>
      <c r="M546" t="str">
        <v xml:space="preserve"> 83North</v>
      </c>
      <c r="P546" t="s">
        <v>3560</v>
      </c>
      <c r="Q546" t="str">
        <v>Cherry Ventures</v>
      </c>
    </row>
    <row r="547" spans="1:17" x14ac:dyDescent="0.2">
      <c r="A547" t="s">
        <v>1208</v>
      </c>
      <c r="B547" s="2">
        <v>2000000000</v>
      </c>
      <c r="C547" s="1">
        <v>43872</v>
      </c>
      <c r="D547" t="s">
        <v>17</v>
      </c>
      <c r="E547" t="s">
        <v>1209</v>
      </c>
      <c r="F547" t="s">
        <v>19</v>
      </c>
      <c r="G547" t="s">
        <v>20</v>
      </c>
      <c r="H547" s="3">
        <v>2010</v>
      </c>
      <c r="I547" s="7">
        <v>275000000</v>
      </c>
      <c r="J547" t="s">
        <v>1210</v>
      </c>
      <c r="K547" t="str" cm="1">
        <f t="array" ref="K547:M547">_xlfn.TEXTSPLIT(Q4_Table[[#This Row],[Select Investors]],",",,FALSE)</f>
        <v>RedBird Capital Partners</v>
      </c>
      <c r="L547" t="str">
        <v xml:space="preserve"> CJ ENM</v>
      </c>
      <c r="M547" t="str">
        <v xml:space="preserve"> Tencent Holdings</v>
      </c>
      <c r="P547" t="s">
        <v>3825</v>
      </c>
      <c r="Q547" t="str">
        <v>RedBird Capital Partners</v>
      </c>
    </row>
    <row r="548" spans="1:17" x14ac:dyDescent="0.2">
      <c r="A548" t="s">
        <v>1119</v>
      </c>
      <c r="B548" s="2">
        <v>2000000000</v>
      </c>
      <c r="C548" s="1">
        <v>44355</v>
      </c>
      <c r="D548" t="s">
        <v>27</v>
      </c>
      <c r="E548" t="s">
        <v>1120</v>
      </c>
      <c r="F548" t="s">
        <v>1121</v>
      </c>
      <c r="G548" t="s">
        <v>14</v>
      </c>
      <c r="H548" s="3">
        <v>2013</v>
      </c>
      <c r="I548" s="7">
        <v>190000000</v>
      </c>
      <c r="J548" t="s">
        <v>1122</v>
      </c>
      <c r="K548" t="str" cm="1">
        <f t="array" ref="K548:M548">_xlfn.TEXTSPLIT(Q4_Table[[#This Row],[Select Investors]],",",,FALSE)</f>
        <v>BEENEXT</v>
      </c>
      <c r="L548" t="str">
        <v xml:space="preserve"> World Innovation Lab</v>
      </c>
      <c r="M548" t="str">
        <v xml:space="preserve"> Light Street Capital</v>
      </c>
      <c r="P548" t="s">
        <v>3523</v>
      </c>
      <c r="Q548" t="str">
        <v>BEENEXT</v>
      </c>
    </row>
    <row r="549" spans="1:17" x14ac:dyDescent="0.2">
      <c r="A549" t="s">
        <v>1427</v>
      </c>
      <c r="B549" s="2">
        <v>2000000000</v>
      </c>
      <c r="C549" s="1">
        <v>43682</v>
      </c>
      <c r="D549" t="s">
        <v>213</v>
      </c>
      <c r="E549" t="s">
        <v>1120</v>
      </c>
      <c r="F549" t="s">
        <v>1121</v>
      </c>
      <c r="G549" t="s">
        <v>14</v>
      </c>
      <c r="H549" s="3">
        <v>2012</v>
      </c>
      <c r="I549" s="7">
        <v>410000000</v>
      </c>
      <c r="J549" t="s">
        <v>1428</v>
      </c>
      <c r="K549" t="str" cm="1">
        <f t="array" ref="K549:M549">_xlfn.TEXTSPLIT(Q4_Table[[#This Row],[Select Investors]],",",,FALSE)</f>
        <v>Japan Post Capital</v>
      </c>
      <c r="L549" t="str">
        <v xml:space="preserve"> Globis Capital Partners</v>
      </c>
      <c r="M549" t="str">
        <v xml:space="preserve"> Atomico</v>
      </c>
      <c r="P549" t="s">
        <v>3701</v>
      </c>
      <c r="Q549" t="str">
        <v>Japan Post Capital</v>
      </c>
    </row>
    <row r="550" spans="1:17" x14ac:dyDescent="0.2">
      <c r="A550" t="s">
        <v>1040</v>
      </c>
      <c r="B550" s="2">
        <v>2000000000</v>
      </c>
      <c r="C550" s="1">
        <v>44397</v>
      </c>
      <c r="D550" t="s">
        <v>36</v>
      </c>
      <c r="E550" t="s">
        <v>28</v>
      </c>
      <c r="F550" t="s">
        <v>19</v>
      </c>
      <c r="G550" t="s">
        <v>20</v>
      </c>
      <c r="H550" s="3">
        <v>2010</v>
      </c>
      <c r="I550" s="7">
        <v>225000000</v>
      </c>
      <c r="J550" t="s">
        <v>1041</v>
      </c>
      <c r="K550" t="str" cm="1">
        <f t="array" ref="K550:M550">_xlfn.TEXTSPLIT(Q4_Table[[#This Row],[Select Investors]],",",,FALSE)</f>
        <v>Mayfield Fund</v>
      </c>
      <c r="L550" t="str">
        <v xml:space="preserve"> Insight Partners</v>
      </c>
      <c r="M550" t="str">
        <v xml:space="preserve"> Rembrandt Venture Partners</v>
      </c>
      <c r="P550" t="s">
        <v>3749</v>
      </c>
      <c r="Q550" t="str">
        <v>Mayfield Fund</v>
      </c>
    </row>
    <row r="551" spans="1:17" x14ac:dyDescent="0.2">
      <c r="A551" t="s">
        <v>1042</v>
      </c>
      <c r="B551" s="2">
        <v>2000000000</v>
      </c>
      <c r="C551" s="1">
        <v>44341</v>
      </c>
      <c r="D551" t="s">
        <v>27</v>
      </c>
      <c r="E551" t="s">
        <v>28</v>
      </c>
      <c r="F551" t="s">
        <v>19</v>
      </c>
      <c r="G551" t="s">
        <v>20</v>
      </c>
      <c r="H551" s="3">
        <v>2012</v>
      </c>
      <c r="I551" s="7">
        <v>253000000</v>
      </c>
      <c r="J551" t="s">
        <v>1043</v>
      </c>
      <c r="K551" t="str" cm="1">
        <f t="array" ref="K551:M551">_xlfn.TEXTSPLIT(Q4_Table[[#This Row],[Select Investors]],",",,FALSE)</f>
        <v>Sequoia Capital</v>
      </c>
      <c r="L551" t="str">
        <v xml:space="preserve"> Y Combinator</v>
      </c>
      <c r="M551" t="str">
        <v xml:space="preserve"> F-Prime Capital</v>
      </c>
      <c r="P551" t="s">
        <v>571</v>
      </c>
      <c r="Q551" t="str">
        <v>Sequoia Capital</v>
      </c>
    </row>
    <row r="552" spans="1:17" x14ac:dyDescent="0.2">
      <c r="A552" t="s">
        <v>1151</v>
      </c>
      <c r="B552" s="2">
        <v>2000000000</v>
      </c>
      <c r="C552" s="1">
        <v>44390</v>
      </c>
      <c r="D552" t="s">
        <v>27</v>
      </c>
      <c r="E552" t="s">
        <v>208</v>
      </c>
      <c r="F552" t="s">
        <v>149</v>
      </c>
      <c r="G552" t="s">
        <v>33</v>
      </c>
      <c r="H552" s="3">
        <v>2016</v>
      </c>
      <c r="I552" s="7">
        <v>403000000</v>
      </c>
      <c r="J552" t="s">
        <v>1152</v>
      </c>
      <c r="K552" t="str" cm="1">
        <f t="array" ref="K552:M552">_xlfn.TEXTSPLIT(Q4_Table[[#This Row],[Select Investors]],",",,FALSE)</f>
        <v>Yabeo Capital</v>
      </c>
      <c r="L552" t="str">
        <v xml:space="preserve"> SBI Investment</v>
      </c>
      <c r="M552" t="str">
        <v xml:space="preserve"> Vulcan Capital</v>
      </c>
      <c r="P552" t="s">
        <v>3959</v>
      </c>
      <c r="Q552" t="str">
        <v>Yabeo Capital</v>
      </c>
    </row>
    <row r="553" spans="1:17" x14ac:dyDescent="0.2">
      <c r="A553" t="s">
        <v>1044</v>
      </c>
      <c r="B553" s="2">
        <v>2000000000</v>
      </c>
      <c r="C553" s="1">
        <v>44449</v>
      </c>
      <c r="D553" t="s">
        <v>17</v>
      </c>
      <c r="E553" t="s">
        <v>811</v>
      </c>
      <c r="F553" t="s">
        <v>19</v>
      </c>
      <c r="G553" t="s">
        <v>20</v>
      </c>
      <c r="H553" s="3">
        <v>2016</v>
      </c>
      <c r="I553" s="7">
        <v>435000000</v>
      </c>
      <c r="J553" t="s">
        <v>1045</v>
      </c>
      <c r="K553" t="str" cm="1">
        <f t="array" ref="K553:M553">_xlfn.TEXTSPLIT(Q4_Table[[#This Row],[Select Investors]],",",,FALSE)</f>
        <v>Fifty Years Fund</v>
      </c>
      <c r="L553" t="str">
        <v xml:space="preserve"> Refactor Capital</v>
      </c>
      <c r="M553" t="str">
        <v xml:space="preserve"> Temasek</v>
      </c>
      <c r="P553" t="s">
        <v>3635</v>
      </c>
      <c r="Q553" t="str">
        <v>Fifty Years Fund</v>
      </c>
    </row>
    <row r="554" spans="1:17" x14ac:dyDescent="0.2">
      <c r="A554" t="s">
        <v>1219</v>
      </c>
      <c r="B554" s="2">
        <v>2000000000</v>
      </c>
      <c r="C554" s="1">
        <v>44524</v>
      </c>
      <c r="D554" t="s">
        <v>23</v>
      </c>
      <c r="E554" t="s">
        <v>157</v>
      </c>
      <c r="F554" t="s">
        <v>70</v>
      </c>
      <c r="G554" t="s">
        <v>14</v>
      </c>
      <c r="H554" s="3">
        <v>2015</v>
      </c>
      <c r="I554" s="7">
        <v>509000000</v>
      </c>
      <c r="J554" t="s">
        <v>1220</v>
      </c>
      <c r="K554" t="str" cm="1">
        <f t="array" ref="K554:M554">_xlfn.TEXTSPLIT(Q4_Table[[#This Row],[Select Investors]],",",,FALSE)</f>
        <v>General Catalyst</v>
      </c>
      <c r="L554" t="str">
        <v xml:space="preserve"> Eleation Capital</v>
      </c>
      <c r="M554" t="str">
        <v xml:space="preserve"> Avenir Growth Capital</v>
      </c>
      <c r="P554" t="s">
        <v>2949</v>
      </c>
      <c r="Q554" t="str">
        <v>General Catalyst</v>
      </c>
    </row>
    <row r="555" spans="1:17" x14ac:dyDescent="0.2">
      <c r="A555" t="s">
        <v>1188</v>
      </c>
      <c r="B555" s="2">
        <v>2000000000</v>
      </c>
      <c r="C555" s="1">
        <v>44608</v>
      </c>
      <c r="D555" t="s">
        <v>27</v>
      </c>
      <c r="E555" t="s">
        <v>293</v>
      </c>
      <c r="F555" t="s">
        <v>19</v>
      </c>
      <c r="G555" t="s">
        <v>20</v>
      </c>
      <c r="H555" s="3">
        <v>2019</v>
      </c>
      <c r="I555" s="7">
        <v>231000000</v>
      </c>
      <c r="J555" t="s">
        <v>1189</v>
      </c>
      <c r="K555" t="str" cm="1">
        <f t="array" ref="K555:M555">_xlfn.TEXTSPLIT(Q4_Table[[#This Row],[Select Investors]],",",,FALSE)</f>
        <v>SoftBank Group</v>
      </c>
      <c r="L555" t="str">
        <v xml:space="preserve"> Access Industries</v>
      </c>
      <c r="M555" t="str">
        <v xml:space="preserve"> Crossbeam Venture Partners</v>
      </c>
      <c r="P555" t="s">
        <v>905</v>
      </c>
      <c r="Q555" t="str">
        <v>SoftBank Group</v>
      </c>
    </row>
    <row r="556" spans="1:17" x14ac:dyDescent="0.2">
      <c r="A556" t="s">
        <v>1429</v>
      </c>
      <c r="B556" s="2">
        <v>2000000000</v>
      </c>
      <c r="C556" s="1">
        <v>44455</v>
      </c>
      <c r="D556" t="s">
        <v>97</v>
      </c>
      <c r="E556" t="s">
        <v>101</v>
      </c>
      <c r="F556" t="s">
        <v>19</v>
      </c>
      <c r="G556" t="s">
        <v>20</v>
      </c>
      <c r="H556" s="3">
        <v>2016</v>
      </c>
      <c r="I556" s="7">
        <v>296000000</v>
      </c>
      <c r="J556" t="s">
        <v>1430</v>
      </c>
      <c r="K556" t="str" cm="1">
        <f t="array" ref="K556:M556">_xlfn.TEXTSPLIT(Q4_Table[[#This Row],[Select Investors]],",",,FALSE)</f>
        <v>Rethink Impact</v>
      </c>
      <c r="L556" t="str">
        <v xml:space="preserve"> Work-Bench</v>
      </c>
      <c r="M556" t="str">
        <v xml:space="preserve"> RRE Ventures</v>
      </c>
      <c r="P556" t="s">
        <v>3831</v>
      </c>
      <c r="Q556" t="str">
        <v>Rethink Impact</v>
      </c>
    </row>
    <row r="557" spans="1:17" x14ac:dyDescent="0.2">
      <c r="A557" t="s">
        <v>1080</v>
      </c>
      <c r="B557" s="2">
        <v>2000000000</v>
      </c>
      <c r="C557" s="1">
        <v>44335</v>
      </c>
      <c r="D557" t="s">
        <v>133</v>
      </c>
      <c r="E557" t="s">
        <v>301</v>
      </c>
      <c r="F557" t="s">
        <v>13</v>
      </c>
      <c r="G557" t="s">
        <v>14</v>
      </c>
      <c r="H557" s="3">
        <v>2014</v>
      </c>
      <c r="I557" s="7">
        <v>125000000</v>
      </c>
      <c r="J557" t="s">
        <v>912</v>
      </c>
      <c r="K557" t="str" cm="1">
        <f t="array" ref="K557:M557">_xlfn.TEXTSPLIT(Q4_Table[[#This Row],[Select Investors]],",",,FALSE)</f>
        <v>Shunwei Capital Partners</v>
      </c>
      <c r="L557" t="str">
        <v xml:space="preserve"> China Media Group</v>
      </c>
      <c r="M557" t="str">
        <v xml:space="preserve"> Guangzhou Huiyin Aofeng Equity Investment Fund</v>
      </c>
      <c r="P557" t="s">
        <v>3854</v>
      </c>
      <c r="Q557" t="str">
        <v>Shunwei Capital Partners</v>
      </c>
    </row>
    <row r="558" spans="1:17" x14ac:dyDescent="0.2">
      <c r="A558" t="s">
        <v>1431</v>
      </c>
      <c r="B558" s="2">
        <v>2000000000</v>
      </c>
      <c r="C558" s="1">
        <v>44517</v>
      </c>
      <c r="D558" t="s">
        <v>201</v>
      </c>
      <c r="E558" t="s">
        <v>1432</v>
      </c>
      <c r="F558" t="s">
        <v>357</v>
      </c>
      <c r="G558" t="s">
        <v>14</v>
      </c>
      <c r="H558" s="3">
        <v>2018</v>
      </c>
      <c r="I558" s="7">
        <v>161000000</v>
      </c>
      <c r="J558" t="s">
        <v>1433</v>
      </c>
      <c r="K558" t="str" cm="1">
        <f t="array" ref="K558:M558">_xlfn.TEXTSPLIT(Q4_Table[[#This Row],[Select Investors]],",",,FALSE)</f>
        <v>Sequoia Capital</v>
      </c>
      <c r="L558" t="str">
        <v xml:space="preserve"> Paradigm</v>
      </c>
      <c r="M558" t="str">
        <v xml:space="preserve"> Pantera Capital</v>
      </c>
      <c r="P558" t="s">
        <v>571</v>
      </c>
      <c r="Q558" t="str">
        <v>Sequoia Capital</v>
      </c>
    </row>
    <row r="559" spans="1:17" x14ac:dyDescent="0.2">
      <c r="A559" t="s">
        <v>1310</v>
      </c>
      <c r="B559" s="2">
        <v>2000000000</v>
      </c>
      <c r="C559" s="1">
        <v>44263</v>
      </c>
      <c r="D559" t="s">
        <v>27</v>
      </c>
      <c r="E559" t="s">
        <v>42</v>
      </c>
      <c r="F559" t="s">
        <v>43</v>
      </c>
      <c r="G559" t="s">
        <v>33</v>
      </c>
      <c r="H559" s="3">
        <v>2014</v>
      </c>
      <c r="I559" s="7">
        <v>791000000</v>
      </c>
      <c r="J559" t="s">
        <v>1311</v>
      </c>
      <c r="K559" t="str" cm="1">
        <f t="array" ref="K559:M559">_xlfn.TEXTSPLIT(Q4_Table[[#This Row],[Select Investors]],",",,FALSE)</f>
        <v>JTC Group</v>
      </c>
      <c r="L559" t="str">
        <v xml:space="preserve"> Qatar Investment Authority</v>
      </c>
      <c r="M559" t="str">
        <v xml:space="preserve"> Fidelity Investment</v>
      </c>
      <c r="P559" t="s">
        <v>3707</v>
      </c>
      <c r="Q559" t="str">
        <v>JTC Group</v>
      </c>
    </row>
    <row r="560" spans="1:17" x14ac:dyDescent="0.2">
      <c r="A560" t="s">
        <v>1046</v>
      </c>
      <c r="B560" s="2">
        <v>2000000000</v>
      </c>
      <c r="C560" s="1">
        <v>44565</v>
      </c>
      <c r="D560" t="s">
        <v>17</v>
      </c>
      <c r="E560" t="s">
        <v>1047</v>
      </c>
      <c r="F560" t="s">
        <v>357</v>
      </c>
      <c r="G560" t="s">
        <v>14</v>
      </c>
      <c r="H560" s="3">
        <v>2012</v>
      </c>
      <c r="I560" s="7">
        <v>190000000</v>
      </c>
      <c r="J560" t="s">
        <v>1048</v>
      </c>
      <c r="K560" t="str" cm="1">
        <f t="array" ref="K560:M560">_xlfn.TEXTSPLIT(Q4_Table[[#This Row],[Select Investors]],",",,FALSE)</f>
        <v>Samsung Ventures</v>
      </c>
      <c r="L560" t="str">
        <v xml:space="preserve"> SingulariTeam</v>
      </c>
      <c r="M560" t="str">
        <v xml:space="preserve"> BP Ventures</v>
      </c>
      <c r="P560" t="s">
        <v>3843</v>
      </c>
      <c r="Q560" t="str">
        <v>Samsung Ventures</v>
      </c>
    </row>
    <row r="561" spans="1:17" x14ac:dyDescent="0.2">
      <c r="A561" t="s">
        <v>1049</v>
      </c>
      <c r="B561" s="2">
        <v>2000000000</v>
      </c>
      <c r="C561" s="1">
        <v>44151</v>
      </c>
      <c r="D561" t="s">
        <v>36</v>
      </c>
      <c r="E561" t="s">
        <v>28</v>
      </c>
      <c r="F561" t="s">
        <v>19</v>
      </c>
      <c r="G561" t="s">
        <v>20</v>
      </c>
      <c r="H561" s="3">
        <v>2009</v>
      </c>
      <c r="I561" s="7">
        <v>152000000</v>
      </c>
      <c r="J561" t="s">
        <v>1050</v>
      </c>
      <c r="K561" t="str" cm="1">
        <f t="array" ref="K561:M561">_xlfn.TEXTSPLIT(Q4_Table[[#This Row],[Select Investors]],",",,FALSE)</f>
        <v>Jackson Square Ventures</v>
      </c>
      <c r="L561" t="str">
        <v xml:space="preserve"> Madrone Capital Partners</v>
      </c>
      <c r="M561" t="str">
        <v xml:space="preserve"> Sequoia Capital</v>
      </c>
      <c r="P561" t="s">
        <v>3700</v>
      </c>
      <c r="Q561" t="str">
        <v>Jackson Square Ventures</v>
      </c>
    </row>
    <row r="562" spans="1:17" x14ac:dyDescent="0.2">
      <c r="A562" t="s">
        <v>1434</v>
      </c>
      <c r="B562" s="2">
        <v>2000000000</v>
      </c>
      <c r="C562" s="1">
        <v>44522</v>
      </c>
      <c r="D562" t="s">
        <v>97</v>
      </c>
      <c r="E562" t="s">
        <v>101</v>
      </c>
      <c r="F562" t="s">
        <v>19</v>
      </c>
      <c r="G562" t="s">
        <v>20</v>
      </c>
      <c r="H562" s="3">
        <v>2015</v>
      </c>
      <c r="I562" s="7">
        <v>296000000</v>
      </c>
      <c r="J562" t="s">
        <v>1435</v>
      </c>
      <c r="K562" t="str" cm="1">
        <f t="array" ref="K562:M562">_xlfn.TEXTSPLIT(Q4_Table[[#This Row],[Select Investors]],",",,FALSE)</f>
        <v>Khosla Ventures</v>
      </c>
      <c r="L562" t="str">
        <v xml:space="preserve"> Green Innovations</v>
      </c>
      <c r="M562" t="str">
        <v xml:space="preserve"> Founders Fund</v>
      </c>
      <c r="P562" t="s">
        <v>637</v>
      </c>
      <c r="Q562" t="str">
        <v>Khosla Ventures</v>
      </c>
    </row>
    <row r="563" spans="1:17" x14ac:dyDescent="0.2">
      <c r="A563" t="s">
        <v>1051</v>
      </c>
      <c r="B563" s="2">
        <v>2000000000</v>
      </c>
      <c r="C563" s="1">
        <v>44608</v>
      </c>
      <c r="D563" t="s">
        <v>36</v>
      </c>
      <c r="E563" t="s">
        <v>437</v>
      </c>
      <c r="F563" t="s">
        <v>19</v>
      </c>
      <c r="G563" t="s">
        <v>20</v>
      </c>
      <c r="H563" s="3">
        <v>2019</v>
      </c>
      <c r="I563" s="7">
        <v>129000000</v>
      </c>
      <c r="J563" t="s">
        <v>1052</v>
      </c>
      <c r="K563" t="str" cm="1">
        <f t="array" ref="K563:M563">_xlfn.TEXTSPLIT(Q4_Table[[#This Row],[Select Investors]],",",,FALSE)</f>
        <v>Amplify Partners</v>
      </c>
      <c r="L563" t="str">
        <v xml:space="preserve"> Addition</v>
      </c>
      <c r="M563" t="str">
        <v xml:space="preserve"> Madrona Venture Group</v>
      </c>
      <c r="P563" t="s">
        <v>3499</v>
      </c>
      <c r="Q563" t="str">
        <v>Amplify Partners</v>
      </c>
    </row>
    <row r="564" spans="1:17" x14ac:dyDescent="0.2">
      <c r="A564" t="s">
        <v>1436</v>
      </c>
      <c r="B564" s="2">
        <v>2000000000</v>
      </c>
      <c r="C564" s="1">
        <v>44494</v>
      </c>
      <c r="D564" t="s">
        <v>156</v>
      </c>
      <c r="E564" t="s">
        <v>208</v>
      </c>
      <c r="F564" t="s">
        <v>149</v>
      </c>
      <c r="G564" t="s">
        <v>33</v>
      </c>
      <c r="H564" s="3">
        <v>2018</v>
      </c>
      <c r="I564" s="7">
        <v>587000000</v>
      </c>
      <c r="J564" t="s">
        <v>1437</v>
      </c>
      <c r="K564" t="str" cm="1">
        <f t="array" ref="K564:M564">_xlfn.TEXTSPLIT(Q4_Table[[#This Row],[Select Investors]],",",,FALSE)</f>
        <v>Northzone Ventures</v>
      </c>
      <c r="L564" t="str">
        <v xml:space="preserve"> White Star Capital</v>
      </c>
      <c r="M564" t="str">
        <v xml:space="preserve"> Novator Partners</v>
      </c>
      <c r="P564" t="s">
        <v>3781</v>
      </c>
      <c r="Q564" t="str">
        <v>Northzone Ventures</v>
      </c>
    </row>
    <row r="565" spans="1:17" x14ac:dyDescent="0.2">
      <c r="A565" t="s">
        <v>1123</v>
      </c>
      <c r="B565" s="2">
        <v>2000000000</v>
      </c>
      <c r="C565" s="1">
        <v>44286</v>
      </c>
      <c r="D565" t="s">
        <v>23</v>
      </c>
      <c r="E565" t="s">
        <v>28</v>
      </c>
      <c r="F565" t="s">
        <v>19</v>
      </c>
      <c r="G565" t="s">
        <v>20</v>
      </c>
      <c r="H565" s="3">
        <v>2015</v>
      </c>
      <c r="I565" s="7">
        <v>450000000</v>
      </c>
      <c r="J565" t="s">
        <v>1124</v>
      </c>
      <c r="K565" t="str" cm="1">
        <f t="array" ref="K565:M565">_xlfn.TEXTSPLIT(Q4_Table[[#This Row],[Select Investors]],",",,FALSE)</f>
        <v>Mayfield Fund</v>
      </c>
      <c r="L565" t="str">
        <v xml:space="preserve"> Shasta Ventures</v>
      </c>
      <c r="M565" t="str">
        <v xml:space="preserve"> L Catterton</v>
      </c>
      <c r="P565" t="s">
        <v>3749</v>
      </c>
      <c r="Q565" t="str">
        <v>Mayfield Fund</v>
      </c>
    </row>
    <row r="566" spans="1:17" x14ac:dyDescent="0.2">
      <c r="A566" t="s">
        <v>1138</v>
      </c>
      <c r="B566" s="2">
        <v>2000000000</v>
      </c>
      <c r="C566" s="1">
        <v>44328</v>
      </c>
      <c r="D566" t="s">
        <v>17</v>
      </c>
      <c r="E566" t="s">
        <v>1139</v>
      </c>
      <c r="F566" t="s">
        <v>19</v>
      </c>
      <c r="G566" t="s">
        <v>20</v>
      </c>
      <c r="H566" s="3">
        <v>2017</v>
      </c>
      <c r="I566" s="7">
        <v>624000000</v>
      </c>
      <c r="J566" t="s">
        <v>1140</v>
      </c>
      <c r="K566" t="str" cm="1">
        <f t="array" ref="K566">_xlfn.TEXTSPLIT(Q4_Table[[#This Row],[Select Investors]],",",,FALSE)</f>
        <v>Carsales</v>
      </c>
      <c r="P566" t="s">
        <v>1140</v>
      </c>
      <c r="Q566" t="str">
        <v>Carsales</v>
      </c>
    </row>
    <row r="567" spans="1:17" x14ac:dyDescent="0.2">
      <c r="A567" t="s">
        <v>968</v>
      </c>
      <c r="B567" s="2">
        <v>2000000000</v>
      </c>
      <c r="C567" s="1">
        <v>43250</v>
      </c>
      <c r="D567" t="s">
        <v>27</v>
      </c>
      <c r="E567" t="s">
        <v>28</v>
      </c>
      <c r="F567" t="s">
        <v>19</v>
      </c>
      <c r="G567" t="s">
        <v>20</v>
      </c>
      <c r="H567" s="3">
        <v>2009</v>
      </c>
      <c r="I567" s="7">
        <v>861000000</v>
      </c>
      <c r="J567" t="s">
        <v>969</v>
      </c>
      <c r="K567" t="str" cm="1">
        <f t="array" ref="K567:M567">_xlfn.TEXTSPLIT(Q4_Table[[#This Row],[Select Investors]],",",,FALSE)</f>
        <v>Notion Capital</v>
      </c>
      <c r="L567" t="str">
        <v xml:space="preserve"> Scentan Ventures</v>
      </c>
      <c r="M567" t="str">
        <v xml:space="preserve"> Kite Ventures</v>
      </c>
      <c r="P567" t="s">
        <v>3783</v>
      </c>
      <c r="Q567" t="str">
        <v>Notion Capital</v>
      </c>
    </row>
    <row r="568" spans="1:17" x14ac:dyDescent="0.2">
      <c r="A568" t="s">
        <v>1136</v>
      </c>
      <c r="B568" s="2">
        <v>2000000000</v>
      </c>
      <c r="C568" s="1">
        <v>44572</v>
      </c>
      <c r="D568" t="s">
        <v>97</v>
      </c>
      <c r="E568" t="s">
        <v>28</v>
      </c>
      <c r="F568" t="s">
        <v>19</v>
      </c>
      <c r="G568" t="s">
        <v>20</v>
      </c>
      <c r="H568" s="3">
        <v>2020</v>
      </c>
      <c r="I568" s="7">
        <v>298000000</v>
      </c>
      <c r="J568" t="s">
        <v>1137</v>
      </c>
      <c r="K568" t="str" cm="1">
        <f t="array" ref="K568:M568">_xlfn.TEXTSPLIT(Q4_Table[[#This Row],[Select Investors]],",",,FALSE)</f>
        <v>Alta Partners</v>
      </c>
      <c r="L568" t="str">
        <v xml:space="preserve"> General Catalyst</v>
      </c>
      <c r="M568" t="str">
        <v xml:space="preserve"> Jove Equity Partners</v>
      </c>
      <c r="P568" t="s">
        <v>3492</v>
      </c>
      <c r="Q568" t="str">
        <v>Alta Partners</v>
      </c>
    </row>
    <row r="569" spans="1:17" x14ac:dyDescent="0.2">
      <c r="A569" t="s">
        <v>1438</v>
      </c>
      <c r="B569" s="2">
        <v>2000000000</v>
      </c>
      <c r="C569" s="1">
        <v>40952</v>
      </c>
      <c r="D569" t="s">
        <v>49</v>
      </c>
      <c r="E569" t="s">
        <v>1439</v>
      </c>
      <c r="F569" t="s">
        <v>177</v>
      </c>
      <c r="G569" t="s">
        <v>14</v>
      </c>
      <c r="H569" s="3">
        <v>1999</v>
      </c>
      <c r="I569" s="7">
        <v>200000000</v>
      </c>
      <c r="J569" t="s">
        <v>1440</v>
      </c>
      <c r="K569" t="str" cm="1">
        <f t="array" ref="K569">_xlfn.TEXTSPLIT(Q4_Table[[#This Row],[Select Investors]],",",,FALSE)</f>
        <v>L Capital Partners</v>
      </c>
      <c r="P569" t="s">
        <v>1440</v>
      </c>
      <c r="Q569" t="str">
        <v>L Capital Partners</v>
      </c>
    </row>
    <row r="570" spans="1:17" x14ac:dyDescent="0.2">
      <c r="A570" t="s">
        <v>1125</v>
      </c>
      <c r="B570" s="2">
        <v>2000000000</v>
      </c>
      <c r="C570" s="1">
        <v>44496</v>
      </c>
      <c r="D570" t="s">
        <v>97</v>
      </c>
      <c r="E570" t="s">
        <v>1126</v>
      </c>
      <c r="F570" t="s">
        <v>19</v>
      </c>
      <c r="G570" t="s">
        <v>20</v>
      </c>
      <c r="H570" s="3">
        <v>2016</v>
      </c>
      <c r="I570" s="7">
        <v>255000000</v>
      </c>
      <c r="J570" t="s">
        <v>1127</v>
      </c>
      <c r="K570" t="str" cm="1">
        <f t="array" ref="K570:M570">_xlfn.TEXTSPLIT(Q4_Table[[#This Row],[Select Investors]],",",,FALSE)</f>
        <v>Initialized Capital</v>
      </c>
      <c r="L570" t="str">
        <v xml:space="preserve"> Sound Ventures</v>
      </c>
      <c r="M570" t="str">
        <v xml:space="preserve"> TI Platform Management</v>
      </c>
      <c r="P570" t="s">
        <v>3690</v>
      </c>
      <c r="Q570" t="str">
        <v>Initialized Capital</v>
      </c>
    </row>
    <row r="571" spans="1:17" x14ac:dyDescent="0.2">
      <c r="A571" t="s">
        <v>1221</v>
      </c>
      <c r="B571" s="2">
        <v>2000000000</v>
      </c>
      <c r="C571" s="1">
        <v>44354</v>
      </c>
      <c r="D571" t="s">
        <v>201</v>
      </c>
      <c r="E571" t="s">
        <v>229</v>
      </c>
      <c r="F571" t="s">
        <v>230</v>
      </c>
      <c r="G571" t="s">
        <v>20</v>
      </c>
      <c r="H571" s="3">
        <v>2011</v>
      </c>
      <c r="I571" s="7">
        <v>474000000</v>
      </c>
      <c r="J571" t="s">
        <v>1222</v>
      </c>
      <c r="K571" t="str" cm="1">
        <f t="array" ref="K571:M571">_xlfn.TEXTSPLIT(Q4_Table[[#This Row],[Select Investors]],",",,FALSE)</f>
        <v>Blumberg Capital</v>
      </c>
      <c r="L571" t="str">
        <v xml:space="preserve"> American Express Ventures</v>
      </c>
      <c r="M571" t="str">
        <v xml:space="preserve"> BDC Venture Capital</v>
      </c>
      <c r="P571" t="s">
        <v>3536</v>
      </c>
      <c r="Q571" t="str">
        <v>Blumberg Capital</v>
      </c>
    </row>
    <row r="572" spans="1:17" x14ac:dyDescent="0.2">
      <c r="A572" t="s">
        <v>937</v>
      </c>
      <c r="B572" s="2">
        <v>2000000000</v>
      </c>
      <c r="C572" s="1">
        <v>42072</v>
      </c>
      <c r="D572" t="s">
        <v>23</v>
      </c>
      <c r="E572" t="s">
        <v>24</v>
      </c>
      <c r="F572" t="s">
        <v>13</v>
      </c>
      <c r="G572" t="s">
        <v>14</v>
      </c>
      <c r="H572" s="3">
        <v>2008</v>
      </c>
      <c r="I572" s="7">
        <v>216000000</v>
      </c>
      <c r="J572" t="s">
        <v>938</v>
      </c>
      <c r="K572" t="str" cm="1">
        <f t="array" ref="K572:M572">_xlfn.TEXTSPLIT(Q4_Table[[#This Row],[Select Investors]],",",,FALSE)</f>
        <v>Sequoia Capital China</v>
      </c>
      <c r="L572" t="str">
        <v xml:space="preserve"> Matrix Partners China</v>
      </c>
      <c r="M572" t="str">
        <v xml:space="preserve"> 58.com</v>
      </c>
      <c r="P572" t="s">
        <v>3850</v>
      </c>
      <c r="Q572" t="str">
        <v>Sequoia Capital China</v>
      </c>
    </row>
    <row r="573" spans="1:17" x14ac:dyDescent="0.2">
      <c r="A573" t="s">
        <v>1053</v>
      </c>
      <c r="B573" s="2">
        <v>2000000000</v>
      </c>
      <c r="C573" s="1">
        <v>42172</v>
      </c>
      <c r="D573" t="s">
        <v>156</v>
      </c>
      <c r="E573" t="s">
        <v>12</v>
      </c>
      <c r="F573" t="s">
        <v>13</v>
      </c>
      <c r="G573" t="s">
        <v>14</v>
      </c>
      <c r="H573" s="3">
        <v>2011</v>
      </c>
      <c r="I573" s="7">
        <v>755000000</v>
      </c>
      <c r="J573" t="s">
        <v>1054</v>
      </c>
      <c r="K573" t="str" cm="1">
        <f t="array" ref="K573:L573">_xlfn.TEXTSPLIT(Q4_Table[[#This Row],[Select Investors]],",",,FALSE)</f>
        <v>GGV Capital</v>
      </c>
      <c r="L573" t="str">
        <v xml:space="preserve"> QiMing Venture Partnersl</v>
      </c>
      <c r="P573" t="s">
        <v>3654</v>
      </c>
      <c r="Q573" t="str">
        <v>GGV Capital</v>
      </c>
    </row>
    <row r="574" spans="1:17" x14ac:dyDescent="0.2">
      <c r="A574" t="s">
        <v>1073</v>
      </c>
      <c r="B574" s="2">
        <v>2000000000</v>
      </c>
      <c r="C574" s="1">
        <v>44421</v>
      </c>
      <c r="D574" t="s">
        <v>27</v>
      </c>
      <c r="E574" t="s">
        <v>1074</v>
      </c>
      <c r="F574" t="s">
        <v>1075</v>
      </c>
      <c r="G574" t="s">
        <v>413</v>
      </c>
      <c r="H574" s="3">
        <v>2017</v>
      </c>
      <c r="I574" s="7">
        <v>544000000</v>
      </c>
      <c r="J574" t="s">
        <v>1076</v>
      </c>
      <c r="K574" t="str" cm="1">
        <f t="array" ref="K574:M574">_xlfn.TEXTSPLIT(Q4_Table[[#This Row],[Select Investors]],",",,FALSE)</f>
        <v>Soros Fund Management</v>
      </c>
      <c r="L574" t="str">
        <v xml:space="preserve"> Ribbit Capital</v>
      </c>
      <c r="M574" t="str">
        <v xml:space="preserve"> Monashees+</v>
      </c>
      <c r="P574" t="s">
        <v>3874</v>
      </c>
      <c r="Q574" t="str">
        <v>Soros Fund Management</v>
      </c>
    </row>
    <row r="575" spans="1:17" x14ac:dyDescent="0.2">
      <c r="A575" t="s">
        <v>1128</v>
      </c>
      <c r="B575" s="2">
        <v>2000000000</v>
      </c>
      <c r="C575" s="1">
        <v>44271</v>
      </c>
      <c r="D575" t="s">
        <v>97</v>
      </c>
      <c r="E575" t="s">
        <v>101</v>
      </c>
      <c r="F575" t="s">
        <v>19</v>
      </c>
      <c r="G575" t="s">
        <v>20</v>
      </c>
      <c r="H575" s="3">
        <v>2014</v>
      </c>
      <c r="I575" s="7">
        <v>195000000</v>
      </c>
      <c r="J575" t="s">
        <v>358</v>
      </c>
      <c r="K575" t="str" cm="1">
        <f t="array" ref="K575:M575">_xlfn.TEXTSPLIT(Q4_Table[[#This Row],[Select Investors]],",",,FALSE)</f>
        <v>Insight Partners</v>
      </c>
      <c r="L575" t="str">
        <v xml:space="preserve"> Sequoia Capital</v>
      </c>
      <c r="M575" t="str">
        <v xml:space="preserve"> Index Ventures</v>
      </c>
      <c r="P575" t="s">
        <v>425</v>
      </c>
      <c r="Q575" t="str">
        <v>Insight Partners</v>
      </c>
    </row>
    <row r="576" spans="1:17" x14ac:dyDescent="0.2">
      <c r="A576" t="s">
        <v>1441</v>
      </c>
      <c r="B576" s="2">
        <v>2000000000</v>
      </c>
      <c r="C576" s="1">
        <v>44110</v>
      </c>
      <c r="D576" t="s">
        <v>27</v>
      </c>
      <c r="E576" t="s">
        <v>101</v>
      </c>
      <c r="F576" t="s">
        <v>19</v>
      </c>
      <c r="G576" t="s">
        <v>20</v>
      </c>
      <c r="H576" s="3">
        <v>2017</v>
      </c>
      <c r="I576" s="7">
        <v>365000000</v>
      </c>
      <c r="J576" t="s">
        <v>1442</v>
      </c>
      <c r="K576" t="str" cm="1">
        <f t="array" ref="K576:M576">_xlfn.TEXTSPLIT(Q4_Table[[#This Row],[Select Investors]],",",,FALSE)</f>
        <v>Blackrock</v>
      </c>
      <c r="L576" t="str">
        <v xml:space="preserve"> capitalG</v>
      </c>
      <c r="M576" t="str">
        <v xml:space="preserve"> World Lab Innovation</v>
      </c>
      <c r="P576" t="s">
        <v>3969</v>
      </c>
      <c r="Q576" t="str">
        <v>Blackrock</v>
      </c>
    </row>
    <row r="577" spans="1:17" x14ac:dyDescent="0.2">
      <c r="A577" t="s">
        <v>1055</v>
      </c>
      <c r="B577" s="2">
        <v>2000000000</v>
      </c>
      <c r="C577" s="1">
        <v>44258</v>
      </c>
      <c r="D577" t="s">
        <v>17</v>
      </c>
      <c r="E577" t="s">
        <v>1056</v>
      </c>
      <c r="F577" t="s">
        <v>19</v>
      </c>
      <c r="G577" t="s">
        <v>20</v>
      </c>
      <c r="H577" s="3">
        <v>2019</v>
      </c>
      <c r="I577" s="7" t="s">
        <v>570</v>
      </c>
      <c r="J577" t="s">
        <v>1057</v>
      </c>
      <c r="K577" t="str" cm="1">
        <f t="array" ref="K577:M577">_xlfn.TEXTSPLIT(Q4_Table[[#This Row],[Select Investors]],",",,FALSE)</f>
        <v>Rubicon Technology Partners</v>
      </c>
      <c r="L577" t="str">
        <v xml:space="preserve"> Max Ventures</v>
      </c>
      <c r="M577" t="str">
        <v xml:space="preserve"> Inclusive Capital Partners</v>
      </c>
      <c r="P577" t="s">
        <v>3837</v>
      </c>
      <c r="Q577" t="str">
        <v>Rubicon Technology Partners</v>
      </c>
    </row>
    <row r="578" spans="1:17" x14ac:dyDescent="0.2">
      <c r="A578" t="s">
        <v>1211</v>
      </c>
      <c r="B578" s="2">
        <v>2000000000</v>
      </c>
      <c r="C578" s="1">
        <v>42304</v>
      </c>
      <c r="D578" t="s">
        <v>11</v>
      </c>
      <c r="E578" t="s">
        <v>246</v>
      </c>
      <c r="F578" t="s">
        <v>19</v>
      </c>
      <c r="G578" t="s">
        <v>20</v>
      </c>
      <c r="H578" s="3">
        <v>2014</v>
      </c>
      <c r="I578" s="7">
        <v>218000000</v>
      </c>
      <c r="J578" t="s">
        <v>1212</v>
      </c>
      <c r="K578" t="str" cm="1">
        <f t="array" ref="K578:M578">_xlfn.TEXTSPLIT(Q4_Table[[#This Row],[Select Investors]],",",,FALSE)</f>
        <v>Revolution</v>
      </c>
      <c r="L578" t="str">
        <v xml:space="preserve"> New Enterprise Associates</v>
      </c>
      <c r="M578" t="str">
        <v xml:space="preserve"> Caterpillar</v>
      </c>
      <c r="P578" t="s">
        <v>3832</v>
      </c>
      <c r="Q578" t="str">
        <v>Revolution</v>
      </c>
    </row>
    <row r="579" spans="1:17" x14ac:dyDescent="0.2">
      <c r="A579" t="s">
        <v>1306</v>
      </c>
      <c r="B579" s="2">
        <v>2000000000</v>
      </c>
      <c r="C579" s="1">
        <v>44313</v>
      </c>
      <c r="D579" t="s">
        <v>23</v>
      </c>
      <c r="E579" t="s">
        <v>442</v>
      </c>
      <c r="F579" t="s">
        <v>70</v>
      </c>
      <c r="G579" t="s">
        <v>14</v>
      </c>
      <c r="H579" s="3">
        <v>2014</v>
      </c>
      <c r="I579" s="7">
        <v>371000000</v>
      </c>
      <c r="J579" t="s">
        <v>1307</v>
      </c>
      <c r="K579" t="str" cm="1">
        <f t="array" ref="K579:M579">_xlfn.TEXTSPLIT(Q4_Table[[#This Row],[Select Investors]],",",,FALSE)</f>
        <v>VY Capital</v>
      </c>
      <c r="L579" t="str">
        <v xml:space="preserve"> Accel</v>
      </c>
      <c r="M579" t="str">
        <v xml:space="preserve"> Elevation Capital</v>
      </c>
      <c r="P579" t="s">
        <v>3945</v>
      </c>
      <c r="Q579" t="str">
        <v>VY Capital</v>
      </c>
    </row>
    <row r="580" spans="1:17" x14ac:dyDescent="0.2">
      <c r="A580" t="s">
        <v>1058</v>
      </c>
      <c r="B580" s="2">
        <v>2000000000</v>
      </c>
      <c r="C580" s="1">
        <v>44551</v>
      </c>
      <c r="D580" t="s">
        <v>46</v>
      </c>
      <c r="E580" t="s">
        <v>1056</v>
      </c>
      <c r="F580" t="s">
        <v>19</v>
      </c>
      <c r="G580" t="s">
        <v>20</v>
      </c>
      <c r="H580" s="3">
        <v>2016</v>
      </c>
      <c r="I580" s="7">
        <v>299000000</v>
      </c>
      <c r="J580" t="s">
        <v>1059</v>
      </c>
      <c r="K580" t="str" cm="1">
        <f t="array" ref="K580:M580">_xlfn.TEXTSPLIT(Q4_Table[[#This Row],[Select Investors]],",",,FALSE)</f>
        <v>General Catalyst</v>
      </c>
      <c r="L580" t="str">
        <v xml:space="preserve"> Origin Ventures</v>
      </c>
      <c r="M580" t="str">
        <v xml:space="preserve"> Fontinalis Partners</v>
      </c>
      <c r="P580" t="s">
        <v>2949</v>
      </c>
      <c r="Q580" t="str">
        <v>General Catalyst</v>
      </c>
    </row>
    <row r="581" spans="1:17" x14ac:dyDescent="0.2">
      <c r="A581" t="s">
        <v>1443</v>
      </c>
      <c r="B581" s="2">
        <v>2000000000</v>
      </c>
      <c r="C581" s="1">
        <v>44355</v>
      </c>
      <c r="D581" t="s">
        <v>11</v>
      </c>
      <c r="E581" t="s">
        <v>101</v>
      </c>
      <c r="F581" t="s">
        <v>19</v>
      </c>
      <c r="G581" t="s">
        <v>20</v>
      </c>
      <c r="H581" s="3">
        <v>2016</v>
      </c>
      <c r="I581" s="7">
        <v>432000000</v>
      </c>
      <c r="J581" t="s">
        <v>1444</v>
      </c>
      <c r="K581" t="str" cm="1">
        <f t="array" ref="K581:M581">_xlfn.TEXTSPLIT(Q4_Table[[#This Row],[Select Investors]],",",,FALSE)</f>
        <v>ClalTech</v>
      </c>
      <c r="L581" t="str">
        <v xml:space="preserve"> Vertex Ventures</v>
      </c>
      <c r="M581" t="str">
        <v xml:space="preserve"> Oryzn Capital</v>
      </c>
      <c r="P581" t="s">
        <v>3573</v>
      </c>
      <c r="Q581" t="str">
        <v>ClalTech</v>
      </c>
    </row>
    <row r="582" spans="1:17" x14ac:dyDescent="0.2">
      <c r="A582" t="s">
        <v>1060</v>
      </c>
      <c r="B582" s="2">
        <v>2000000000</v>
      </c>
      <c r="C582" s="1">
        <v>44587</v>
      </c>
      <c r="D582" t="s">
        <v>11</v>
      </c>
      <c r="E582" t="s">
        <v>136</v>
      </c>
      <c r="F582" t="s">
        <v>137</v>
      </c>
      <c r="G582" t="s">
        <v>33</v>
      </c>
      <c r="H582" s="3">
        <v>2015</v>
      </c>
      <c r="I582" s="7">
        <v>177000000</v>
      </c>
      <c r="J582" t="s">
        <v>1061</v>
      </c>
      <c r="K582" t="str" cm="1">
        <f t="array" ref="K582:M582">_xlfn.TEXTSPLIT(Q4_Table[[#This Row],[Select Investors]],",",,FALSE)</f>
        <v>Accel</v>
      </c>
      <c r="L582" t="str">
        <v xml:space="preserve"> Institutional Venture Partners</v>
      </c>
      <c r="M582" t="str">
        <v xml:space="preserve"> Tiger Global Management</v>
      </c>
      <c r="P582" t="s">
        <v>3475</v>
      </c>
      <c r="Q582" t="str">
        <v>Accel</v>
      </c>
    </row>
    <row r="583" spans="1:17" x14ac:dyDescent="0.2">
      <c r="A583" t="s">
        <v>1129</v>
      </c>
      <c r="B583" s="2">
        <v>2000000000</v>
      </c>
      <c r="C583" s="1">
        <v>43859</v>
      </c>
      <c r="D583" t="s">
        <v>201</v>
      </c>
      <c r="E583" t="s">
        <v>236</v>
      </c>
      <c r="F583" t="s">
        <v>19</v>
      </c>
      <c r="G583" t="s">
        <v>20</v>
      </c>
      <c r="H583" s="3">
        <v>2016</v>
      </c>
      <c r="I583" s="7">
        <v>139000000</v>
      </c>
      <c r="J583" t="s">
        <v>1130</v>
      </c>
      <c r="K583" t="str" cm="1">
        <f t="array" ref="K583:M583">_xlfn.TEXTSPLIT(Q4_Table[[#This Row],[Select Investors]],",",,FALSE)</f>
        <v>next47</v>
      </c>
      <c r="L583" t="str">
        <v xml:space="preserve"> First Round Capital</v>
      </c>
      <c r="M583" t="str">
        <v xml:space="preserve"> Sequoia Capital</v>
      </c>
      <c r="P583" t="s">
        <v>3774</v>
      </c>
      <c r="Q583" t="str">
        <v>next47</v>
      </c>
    </row>
    <row r="584" spans="1:17" x14ac:dyDescent="0.2">
      <c r="A584" t="s">
        <v>1190</v>
      </c>
      <c r="B584" s="2">
        <v>2000000000</v>
      </c>
      <c r="C584" s="1">
        <v>44256</v>
      </c>
      <c r="D584" t="s">
        <v>23</v>
      </c>
      <c r="E584" t="s">
        <v>315</v>
      </c>
      <c r="F584" t="s">
        <v>316</v>
      </c>
      <c r="G584" t="s">
        <v>33</v>
      </c>
      <c r="H584" s="3">
        <v>2009</v>
      </c>
      <c r="I584" s="7">
        <v>663000000</v>
      </c>
      <c r="J584" t="s">
        <v>1191</v>
      </c>
      <c r="K584" t="str" cm="1">
        <f t="array" ref="K584:M584">_xlfn.TEXTSPLIT(Q4_Table[[#This Row],[Select Investors]],",",,FALSE)</f>
        <v>Eurazeo</v>
      </c>
      <c r="L584" t="str">
        <v xml:space="preserve"> IDInvest Partners</v>
      </c>
      <c r="M584" t="str">
        <v xml:space="preserve"> Balderton Capital</v>
      </c>
      <c r="P584" t="s">
        <v>3624</v>
      </c>
      <c r="Q584" t="str">
        <v>Eurazeo</v>
      </c>
    </row>
    <row r="585" spans="1:17" x14ac:dyDescent="0.2">
      <c r="A585" t="s">
        <v>1445</v>
      </c>
      <c r="B585" s="2">
        <v>2000000000</v>
      </c>
      <c r="C585" s="1">
        <v>44167</v>
      </c>
      <c r="D585" t="s">
        <v>97</v>
      </c>
      <c r="E585" t="s">
        <v>28</v>
      </c>
      <c r="F585" t="s">
        <v>19</v>
      </c>
      <c r="G585" t="s">
        <v>20</v>
      </c>
      <c r="H585" s="3">
        <v>2015</v>
      </c>
      <c r="I585" s="7">
        <v>373000000</v>
      </c>
      <c r="J585" t="s">
        <v>1446</v>
      </c>
      <c r="K585" t="str" cm="1">
        <f t="array" ref="K585:M585">_xlfn.TEXTSPLIT(Q4_Table[[#This Row],[Select Investors]],",",,FALSE)</f>
        <v>Caffeinated Capital</v>
      </c>
      <c r="L585" t="str">
        <v xml:space="preserve"> Obvious Ventures</v>
      </c>
      <c r="M585" t="str">
        <v xml:space="preserve"> Venrock</v>
      </c>
      <c r="P585" t="s">
        <v>3553</v>
      </c>
      <c r="Q585" t="str">
        <v>Caffeinated Capital</v>
      </c>
    </row>
    <row r="586" spans="1:17" x14ac:dyDescent="0.2">
      <c r="A586" t="s">
        <v>1269</v>
      </c>
      <c r="B586" s="2">
        <v>2000000000</v>
      </c>
      <c r="C586" s="1">
        <v>44624</v>
      </c>
      <c r="D586" t="s">
        <v>133</v>
      </c>
      <c r="E586" t="s">
        <v>1270</v>
      </c>
      <c r="F586" t="s">
        <v>149</v>
      </c>
      <c r="G586" t="s">
        <v>33</v>
      </c>
      <c r="H586" s="3">
        <v>2011</v>
      </c>
      <c r="I586" s="7">
        <v>599000000</v>
      </c>
      <c r="J586" t="s">
        <v>1271</v>
      </c>
      <c r="K586" t="str" cm="1">
        <f t="array" ref="K586:M586">_xlfn.TEXTSPLIT(Q4_Table[[#This Row],[Select Investors]],",",,FALSE)</f>
        <v>btov Partners</v>
      </c>
      <c r="L586" t="str">
        <v xml:space="preserve"> Geely</v>
      </c>
      <c r="M586" t="str">
        <v xml:space="preserve"> Intel Capital</v>
      </c>
      <c r="P586" t="s">
        <v>3551</v>
      </c>
      <c r="Q586" t="str">
        <v>btov Partners</v>
      </c>
    </row>
    <row r="587" spans="1:17" x14ac:dyDescent="0.2">
      <c r="A587" t="s">
        <v>1159</v>
      </c>
      <c r="B587" s="2">
        <v>2000000000</v>
      </c>
      <c r="C587" s="1">
        <v>44060</v>
      </c>
      <c r="D587" t="s">
        <v>17</v>
      </c>
      <c r="E587" t="s">
        <v>315</v>
      </c>
      <c r="F587" t="s">
        <v>316</v>
      </c>
      <c r="G587" t="s">
        <v>33</v>
      </c>
      <c r="H587" s="3">
        <v>2013</v>
      </c>
      <c r="I587" s="7">
        <v>517000000</v>
      </c>
      <c r="J587" t="s">
        <v>1160</v>
      </c>
      <c r="K587" t="str" cm="1">
        <f t="array" ref="K587:L587">_xlfn.TEXTSPLIT(Q4_Table[[#This Row],[Select Investors]],",",,FALSE)</f>
        <v>Tencent Holdings</v>
      </c>
      <c r="L587" t="str">
        <v xml:space="preserve"> Goldman Sachs</v>
      </c>
      <c r="P587" t="s">
        <v>3899</v>
      </c>
      <c r="Q587" t="str">
        <v>Tencent Holdings</v>
      </c>
    </row>
    <row r="588" spans="1:17" x14ac:dyDescent="0.2">
      <c r="A588" t="s">
        <v>1192</v>
      </c>
      <c r="B588" s="2">
        <v>2000000000</v>
      </c>
      <c r="C588" s="1">
        <v>44446</v>
      </c>
      <c r="D588" t="s">
        <v>27</v>
      </c>
      <c r="E588" t="s">
        <v>1193</v>
      </c>
      <c r="F588" t="s">
        <v>1194</v>
      </c>
      <c r="G588" t="s">
        <v>1195</v>
      </c>
      <c r="H588" s="3">
        <v>2018</v>
      </c>
      <c r="I588" s="7">
        <v>200000000</v>
      </c>
      <c r="J588" t="s">
        <v>1196</v>
      </c>
      <c r="K588" t="str" cm="1">
        <f t="array" ref="K588:M588">_xlfn.TEXTSPLIT(Q4_Table[[#This Row],[Select Investors]],",",,FALSE)</f>
        <v>Stripe</v>
      </c>
      <c r="L588" t="str">
        <v xml:space="preserve"> Founders Fund</v>
      </c>
      <c r="M588" t="str">
        <v xml:space="preserve"> Partech Partners</v>
      </c>
      <c r="P588" t="s">
        <v>26</v>
      </c>
      <c r="Q588" t="str">
        <v>Stripe</v>
      </c>
    </row>
    <row r="589" spans="1:17" x14ac:dyDescent="0.2">
      <c r="A589" t="s">
        <v>1131</v>
      </c>
      <c r="B589" s="2">
        <v>2000000000</v>
      </c>
      <c r="C589" s="1">
        <v>44593</v>
      </c>
      <c r="D589" t="s">
        <v>27</v>
      </c>
      <c r="E589" t="s">
        <v>590</v>
      </c>
      <c r="F589" t="s">
        <v>591</v>
      </c>
      <c r="G589" t="s">
        <v>33</v>
      </c>
      <c r="H589" s="3">
        <v>2019</v>
      </c>
      <c r="I589" s="7">
        <v>236000000</v>
      </c>
      <c r="J589" t="s">
        <v>1132</v>
      </c>
      <c r="K589" t="str" cm="1">
        <f t="array" ref="K589:M589">_xlfn.TEXTSPLIT(Q4_Table[[#This Row],[Select Investors]],",",,FALSE)</f>
        <v>QED Investors</v>
      </c>
      <c r="L589" t="str">
        <v xml:space="preserve"> DST Global</v>
      </c>
      <c r="M589" t="str">
        <v xml:space="preserve"> Left Lane Capital</v>
      </c>
      <c r="P589" t="s">
        <v>3820</v>
      </c>
      <c r="Q589" t="str">
        <v>QED Investors</v>
      </c>
    </row>
    <row r="590" spans="1:17" x14ac:dyDescent="0.2">
      <c r="A590" t="s">
        <v>1153</v>
      </c>
      <c r="B590" s="2">
        <v>2000000000</v>
      </c>
      <c r="C590" s="1">
        <v>42256</v>
      </c>
      <c r="D590" t="s">
        <v>23</v>
      </c>
      <c r="E590" t="s">
        <v>189</v>
      </c>
      <c r="F590" t="s">
        <v>190</v>
      </c>
      <c r="G590" t="s">
        <v>14</v>
      </c>
      <c r="H590" s="3">
        <v>2009</v>
      </c>
      <c r="I590" s="7">
        <v>397000000</v>
      </c>
      <c r="J590" t="s">
        <v>1154</v>
      </c>
      <c r="K590" t="str" cm="1">
        <f t="array" ref="K590:L590">_xlfn.TEXTSPLIT(Q4_Table[[#This Row],[Select Investors]],",",,FALSE)</f>
        <v>IMM Investment</v>
      </c>
      <c r="L590" t="str">
        <v xml:space="preserve"> NXC</v>
      </c>
      <c r="P590" t="s">
        <v>3686</v>
      </c>
      <c r="Q590" t="str">
        <v>IMM Investment</v>
      </c>
    </row>
    <row r="591" spans="1:17" x14ac:dyDescent="0.2">
      <c r="A591" t="s">
        <v>1077</v>
      </c>
      <c r="B591" s="2">
        <v>2000000000</v>
      </c>
      <c r="C591" s="1">
        <v>44303</v>
      </c>
      <c r="D591" t="s">
        <v>17</v>
      </c>
      <c r="E591" t="s">
        <v>1078</v>
      </c>
      <c r="F591" t="s">
        <v>13</v>
      </c>
      <c r="G591" t="s">
        <v>14</v>
      </c>
      <c r="H591" s="3">
        <v>2013</v>
      </c>
      <c r="I591" s="7">
        <v>90000000</v>
      </c>
      <c r="J591" t="s">
        <v>1079</v>
      </c>
      <c r="K591" t="str" cm="1">
        <f t="array" ref="K591:M591">_xlfn.TEXTSPLIT(Q4_Table[[#This Row],[Select Investors]],",",,FALSE)</f>
        <v>Sequoia Capital China</v>
      </c>
      <c r="L591" t="str">
        <v xml:space="preserve"> Warburg Pincus</v>
      </c>
      <c r="M591" t="str">
        <v xml:space="preserve"> IDG Capital</v>
      </c>
      <c r="P591" t="s">
        <v>3850</v>
      </c>
      <c r="Q591" t="str">
        <v>Sequoia Capital China</v>
      </c>
    </row>
    <row r="592" spans="1:17" x14ac:dyDescent="0.2">
      <c r="A592" t="s">
        <v>1062</v>
      </c>
      <c r="B592" s="2">
        <v>2000000000</v>
      </c>
      <c r="C592" s="1">
        <v>44455</v>
      </c>
      <c r="D592" t="s">
        <v>23</v>
      </c>
      <c r="E592" t="s">
        <v>1063</v>
      </c>
      <c r="F592" t="s">
        <v>19</v>
      </c>
      <c r="G592" t="s">
        <v>20</v>
      </c>
      <c r="H592" s="3">
        <v>2019</v>
      </c>
      <c r="I592" s="7">
        <v>225000000</v>
      </c>
      <c r="J592" t="s">
        <v>1064</v>
      </c>
      <c r="K592" t="str" cm="1">
        <f t="array" ref="K592:M592">_xlfn.TEXTSPLIT(Q4_Table[[#This Row],[Select Investors]],",",,FALSE)</f>
        <v>Y Combinator</v>
      </c>
      <c r="L592" t="str">
        <v xml:space="preserve"> Andreessen Horowitz</v>
      </c>
      <c r="M592" t="str">
        <v xml:space="preserve"> Wonder Ventures</v>
      </c>
      <c r="P592" t="s">
        <v>3958</v>
      </c>
      <c r="Q592" t="str">
        <v>Y Combinator</v>
      </c>
    </row>
    <row r="593" spans="1:17" x14ac:dyDescent="0.2">
      <c r="A593" t="s">
        <v>939</v>
      </c>
      <c r="B593" s="2">
        <v>2000000000</v>
      </c>
      <c r="C593" s="1">
        <v>43000</v>
      </c>
      <c r="D593" t="s">
        <v>213</v>
      </c>
      <c r="E593" t="s">
        <v>77</v>
      </c>
      <c r="F593" t="s">
        <v>13</v>
      </c>
      <c r="G593" t="s">
        <v>14</v>
      </c>
      <c r="H593" s="3">
        <v>2012</v>
      </c>
      <c r="I593" s="7">
        <v>71000000</v>
      </c>
      <c r="J593" t="s">
        <v>940</v>
      </c>
      <c r="K593" t="str" cm="1">
        <f t="array" ref="K593:M593">_xlfn.TEXTSPLIT(Q4_Table[[#This Row],[Select Investors]],",",,FALSE)</f>
        <v>China Creation Ventures</v>
      </c>
      <c r="L593" t="str">
        <v xml:space="preserve"> Sierra Ventures</v>
      </c>
      <c r="M593" t="str">
        <v xml:space="preserve"> Xingwang Investment Management</v>
      </c>
      <c r="P593" t="s">
        <v>3561</v>
      </c>
      <c r="Q593" t="str">
        <v>China Creation Ventures</v>
      </c>
    </row>
    <row r="594" spans="1:17" x14ac:dyDescent="0.2">
      <c r="A594" t="s">
        <v>1447</v>
      </c>
      <c r="B594" s="2">
        <v>2000000000</v>
      </c>
      <c r="C594" s="1">
        <v>43199</v>
      </c>
      <c r="D594" t="s">
        <v>36</v>
      </c>
      <c r="E594" t="s">
        <v>581</v>
      </c>
      <c r="F594" t="s">
        <v>13</v>
      </c>
      <c r="G594" t="s">
        <v>14</v>
      </c>
      <c r="H594" s="3">
        <v>2007</v>
      </c>
      <c r="I594" s="7">
        <v>768000000</v>
      </c>
      <c r="J594" t="s">
        <v>1448</v>
      </c>
      <c r="K594" t="str" cm="1">
        <f t="array" ref="K594:M594">_xlfn.TEXTSPLIT(Q4_Table[[#This Row],[Select Investors]],",",,FALSE)</f>
        <v>JD.com</v>
      </c>
      <c r="L594" t="str">
        <v xml:space="preserve"> Baidu</v>
      </c>
      <c r="M594" t="str">
        <v xml:space="preserve"> Vision Plus Capital</v>
      </c>
      <c r="P594" t="s">
        <v>3703</v>
      </c>
      <c r="Q594" t="str">
        <v>JD.com</v>
      </c>
    </row>
    <row r="595" spans="1:17" x14ac:dyDescent="0.2">
      <c r="A595" t="s">
        <v>1449</v>
      </c>
      <c r="B595" s="2">
        <v>2000000000</v>
      </c>
      <c r="C595" s="1">
        <v>44098</v>
      </c>
      <c r="D595" t="s">
        <v>23</v>
      </c>
      <c r="E595" t="s">
        <v>24</v>
      </c>
      <c r="F595" t="s">
        <v>13</v>
      </c>
      <c r="G595" t="s">
        <v>14</v>
      </c>
      <c r="H595" s="3">
        <v>2015</v>
      </c>
      <c r="I595" s="7">
        <v>950000000</v>
      </c>
      <c r="J595" t="s">
        <v>1450</v>
      </c>
      <c r="K595" t="str" cm="1">
        <f t="array" ref="K595:M595">_xlfn.TEXTSPLIT(Q4_Table[[#This Row],[Select Investors]],",",,FALSE)</f>
        <v>Matrix Partners China</v>
      </c>
      <c r="L595" t="str">
        <v xml:space="preserve"> Eastern Bell Capital</v>
      </c>
      <c r="M595" t="str">
        <v xml:space="preserve"> Hongtai Capital Holdings</v>
      </c>
      <c r="P595" t="s">
        <v>3745</v>
      </c>
      <c r="Q595" t="str">
        <v>Matrix Partners China</v>
      </c>
    </row>
    <row r="596" spans="1:17" x14ac:dyDescent="0.2">
      <c r="A596" t="s">
        <v>1451</v>
      </c>
      <c r="B596" s="2">
        <v>2000000000</v>
      </c>
      <c r="C596" s="1">
        <v>44419</v>
      </c>
      <c r="D596" t="s">
        <v>11</v>
      </c>
      <c r="E596" t="s">
        <v>24</v>
      </c>
      <c r="F596" t="s">
        <v>13</v>
      </c>
      <c r="G596" t="s">
        <v>14</v>
      </c>
      <c r="H596" s="3">
        <v>2014</v>
      </c>
      <c r="I596" s="7">
        <v>786000000</v>
      </c>
      <c r="J596" t="s">
        <v>1452</v>
      </c>
      <c r="K596" t="str" cm="1">
        <f t="array" ref="K596:M596">_xlfn.TEXTSPLIT(Q4_Table[[#This Row],[Select Investors]],",",,FALSE)</f>
        <v>Tencent Holdings</v>
      </c>
      <c r="L596" t="str">
        <v xml:space="preserve"> 5Y Capital</v>
      </c>
      <c r="M596" t="str">
        <v xml:space="preserve"> Sequoia Capital China</v>
      </c>
      <c r="P596" t="s">
        <v>3899</v>
      </c>
      <c r="Q596" t="str">
        <v>Tencent Holdings</v>
      </c>
    </row>
    <row r="597" spans="1:17" x14ac:dyDescent="0.2">
      <c r="A597" t="s">
        <v>1264</v>
      </c>
      <c r="B597" s="2">
        <v>2000000000</v>
      </c>
      <c r="C597" s="1">
        <v>43167</v>
      </c>
      <c r="D597" t="s">
        <v>11</v>
      </c>
      <c r="E597" t="s">
        <v>77</v>
      </c>
      <c r="F597" t="s">
        <v>13</v>
      </c>
      <c r="G597" t="s">
        <v>14</v>
      </c>
      <c r="H597" s="3">
        <v>2012</v>
      </c>
      <c r="I597" s="7">
        <v>401000000</v>
      </c>
      <c r="J597" t="s">
        <v>1265</v>
      </c>
      <c r="K597" t="str" cm="1">
        <f t="array" ref="K597:L597">_xlfn.TEXTSPLIT(Q4_Table[[#This Row],[Select Investors]],",",,FALSE)</f>
        <v>Sequoia Capital China</v>
      </c>
      <c r="L597" t="str">
        <v xml:space="preserve"> Banyan Capital</v>
      </c>
      <c r="P597" t="s">
        <v>3850</v>
      </c>
      <c r="Q597" t="str">
        <v>Sequoia Capital China</v>
      </c>
    </row>
    <row r="598" spans="1:17" x14ac:dyDescent="0.2">
      <c r="A598" t="s">
        <v>1197</v>
      </c>
      <c r="B598" s="2">
        <v>2000000000</v>
      </c>
      <c r="C598" s="1">
        <v>44509</v>
      </c>
      <c r="D598" t="s">
        <v>27</v>
      </c>
      <c r="E598" t="s">
        <v>820</v>
      </c>
      <c r="F598" t="s">
        <v>19</v>
      </c>
      <c r="G598" t="s">
        <v>20</v>
      </c>
      <c r="H598" s="3">
        <v>2015</v>
      </c>
      <c r="I598" s="7">
        <v>275000000</v>
      </c>
      <c r="J598" t="s">
        <v>1198</v>
      </c>
      <c r="K598" t="str" cm="1">
        <f t="array" ref="K598:M598">_xlfn.TEXTSPLIT(Q4_Table[[#This Row],[Select Investors]],",",,FALSE)</f>
        <v>Greycroft</v>
      </c>
      <c r="L598" t="str">
        <v xml:space="preserve"> Lerer Hippeau</v>
      </c>
      <c r="M598" t="str">
        <v xml:space="preserve"> Geekdom Fund</v>
      </c>
      <c r="P598" t="s">
        <v>3664</v>
      </c>
      <c r="Q598" t="str">
        <v>Greycroft</v>
      </c>
    </row>
    <row r="599" spans="1:17" x14ac:dyDescent="0.2">
      <c r="A599" t="s">
        <v>1065</v>
      </c>
      <c r="B599" s="2">
        <v>2000000000</v>
      </c>
      <c r="C599" s="1">
        <v>44180</v>
      </c>
      <c r="D599" t="s">
        <v>36</v>
      </c>
      <c r="E599" t="s">
        <v>437</v>
      </c>
      <c r="F599" t="s">
        <v>19</v>
      </c>
      <c r="G599" t="s">
        <v>20</v>
      </c>
      <c r="H599" s="3">
        <v>2010</v>
      </c>
      <c r="I599" s="7">
        <v>331000000</v>
      </c>
      <c r="J599" t="s">
        <v>1066</v>
      </c>
      <c r="K599" t="str" cm="1">
        <f t="array" ref="K599:M599">_xlfn.TEXTSPLIT(Q4_Table[[#This Row],[Select Investors]],",",,FALSE)</f>
        <v>Norwest Venture Partners</v>
      </c>
      <c r="L599" t="str">
        <v xml:space="preserve"> Accel</v>
      </c>
      <c r="M599" t="str">
        <v xml:space="preserve"> Tiger Global Management</v>
      </c>
      <c r="P599" t="s">
        <v>3782</v>
      </c>
      <c r="Q599" t="str">
        <v>Norwest Venture Partners</v>
      </c>
    </row>
    <row r="600" spans="1:17" x14ac:dyDescent="0.2">
      <c r="A600" t="s">
        <v>1067</v>
      </c>
      <c r="B600" s="2">
        <v>2000000000</v>
      </c>
      <c r="C600" s="1">
        <v>44340</v>
      </c>
      <c r="D600" t="s">
        <v>27</v>
      </c>
      <c r="E600" t="s">
        <v>28</v>
      </c>
      <c r="F600" t="s">
        <v>19</v>
      </c>
      <c r="G600" t="s">
        <v>20</v>
      </c>
      <c r="H600" s="3">
        <v>2015</v>
      </c>
      <c r="I600" s="7">
        <v>340000000</v>
      </c>
      <c r="J600" t="s">
        <v>1068</v>
      </c>
      <c r="K600" t="str" cm="1">
        <f t="array" ref="K600:L600">_xlfn.TEXTSPLIT(Q4_Table[[#This Row],[Select Investors]],",",,FALSE)</f>
        <v>Sodexo Ventures</v>
      </c>
      <c r="L600" t="str">
        <v xml:space="preserve"> SoftBank Group</v>
      </c>
      <c r="P600" t="s">
        <v>3870</v>
      </c>
      <c r="Q600" t="str">
        <v>Sodexo Ventures</v>
      </c>
    </row>
    <row r="601" spans="1:17" x14ac:dyDescent="0.2">
      <c r="A601" t="s">
        <v>1133</v>
      </c>
      <c r="B601" s="2">
        <v>2000000000</v>
      </c>
      <c r="C601" s="1">
        <v>42171</v>
      </c>
      <c r="D601" t="s">
        <v>36</v>
      </c>
      <c r="E601" t="s">
        <v>1134</v>
      </c>
      <c r="F601" t="s">
        <v>13</v>
      </c>
      <c r="G601" t="s">
        <v>14</v>
      </c>
      <c r="H601" s="3">
        <v>2006</v>
      </c>
      <c r="I601" s="7">
        <v>445000000</v>
      </c>
      <c r="J601" t="s">
        <v>1135</v>
      </c>
      <c r="K601" t="str" cm="1">
        <f t="array" ref="K601:L601">_xlfn.TEXTSPLIT(Q4_Table[[#This Row],[Select Investors]],",",,FALSE)</f>
        <v>Cybernaut Growth Fund</v>
      </c>
      <c r="L601" t="str">
        <v xml:space="preserve"> IDG Capital</v>
      </c>
      <c r="P601" t="s">
        <v>3587</v>
      </c>
      <c r="Q601" t="str">
        <v>Cybernaut Growth Fund</v>
      </c>
    </row>
    <row r="602" spans="1:17" x14ac:dyDescent="0.2">
      <c r="A602" t="s">
        <v>1453</v>
      </c>
      <c r="B602" s="2">
        <v>2000000000</v>
      </c>
      <c r="C602" s="1">
        <v>44510</v>
      </c>
      <c r="D602" t="s">
        <v>27</v>
      </c>
      <c r="E602" t="s">
        <v>42</v>
      </c>
      <c r="F602" t="s">
        <v>43</v>
      </c>
      <c r="G602" t="s">
        <v>33</v>
      </c>
      <c r="H602" s="3">
        <v>2018</v>
      </c>
      <c r="I602" s="7">
        <v>339000000</v>
      </c>
      <c r="J602" t="s">
        <v>1454</v>
      </c>
      <c r="K602" t="str" cm="1">
        <f t="array" ref="K602:M602">_xlfn.TEXTSPLIT(Q4_Table[[#This Row],[Select Investors]],",",,FALSE)</f>
        <v>Gauss Ventures</v>
      </c>
      <c r="L602" t="str">
        <v xml:space="preserve"> Ventura Capital</v>
      </c>
      <c r="M602" t="str">
        <v xml:space="preserve"> dmg ventures</v>
      </c>
      <c r="P602" t="s">
        <v>3648</v>
      </c>
      <c r="Q602" t="str">
        <v>Gauss Ventures</v>
      </c>
    </row>
    <row r="603" spans="1:17" x14ac:dyDescent="0.2">
      <c r="A603" t="s">
        <v>1255</v>
      </c>
      <c r="B603" s="2">
        <v>2000000000</v>
      </c>
      <c r="C603" s="1">
        <v>42236</v>
      </c>
      <c r="D603" t="s">
        <v>97</v>
      </c>
      <c r="E603" t="s">
        <v>101</v>
      </c>
      <c r="F603" t="s">
        <v>19</v>
      </c>
      <c r="G603" t="s">
        <v>20</v>
      </c>
      <c r="H603" s="3">
        <v>2007</v>
      </c>
      <c r="I603" s="7">
        <v>374000000</v>
      </c>
      <c r="J603" t="s">
        <v>1256</v>
      </c>
      <c r="K603" t="str" cm="1">
        <f t="array" ref="K603:M603">_xlfn.TEXTSPLIT(Q4_Table[[#This Row],[Select Investors]],",",,FALSE)</f>
        <v>Founders Fund</v>
      </c>
      <c r="L603" t="str">
        <v xml:space="preserve"> Khosla Ventures</v>
      </c>
      <c r="M603" t="str">
        <v xml:space="preserve"> Goldman Sachs</v>
      </c>
      <c r="P603" t="s">
        <v>3644</v>
      </c>
      <c r="Q603" t="str">
        <v>Founders Fund</v>
      </c>
    </row>
    <row r="604" spans="1:17" x14ac:dyDescent="0.2">
      <c r="A604" t="s">
        <v>1223</v>
      </c>
      <c r="B604" s="2">
        <v>2000000000</v>
      </c>
      <c r="C604" s="1">
        <v>43405</v>
      </c>
      <c r="D604" t="s">
        <v>49</v>
      </c>
      <c r="E604" t="s">
        <v>198</v>
      </c>
      <c r="F604" t="s">
        <v>19</v>
      </c>
      <c r="G604" t="s">
        <v>20</v>
      </c>
      <c r="H604" s="3">
        <v>2015</v>
      </c>
      <c r="I604" s="7">
        <v>423000000</v>
      </c>
      <c r="J604" t="s">
        <v>1224</v>
      </c>
      <c r="K604" t="str" cm="1">
        <f t="array" ref="K604:M604">_xlfn.TEXTSPLIT(Q4_Table[[#This Row],[Select Investors]],",",,FALSE)</f>
        <v>Softbank Group</v>
      </c>
      <c r="L604" t="str">
        <v xml:space="preserve"> AME Cloud Ventures</v>
      </c>
      <c r="M604" t="str">
        <v xml:space="preserve"> SignalFire</v>
      </c>
      <c r="P604" t="s">
        <v>3971</v>
      </c>
      <c r="Q604" t="str">
        <v>Softbank Group</v>
      </c>
    </row>
    <row r="605" spans="1:17" x14ac:dyDescent="0.2">
      <c r="A605" t="s">
        <v>1608</v>
      </c>
      <c r="B605" s="2">
        <v>1000000000</v>
      </c>
      <c r="C605" s="1">
        <v>44616</v>
      </c>
      <c r="D605" t="s">
        <v>23</v>
      </c>
      <c r="E605" t="s">
        <v>437</v>
      </c>
      <c r="F605" t="s">
        <v>19</v>
      </c>
      <c r="G605" t="s">
        <v>20</v>
      </c>
      <c r="H605" s="3">
        <v>2017</v>
      </c>
      <c r="I605" s="7">
        <v>294000000</v>
      </c>
      <c r="J605" t="s">
        <v>1609</v>
      </c>
      <c r="K605" t="str" cm="1">
        <f t="array" ref="K605:M605">_xlfn.TEXTSPLIT(Q4_Table[[#This Row],[Select Investors]],",",,FALSE)</f>
        <v>Redpoint Ventures</v>
      </c>
      <c r="L605" t="str">
        <v xml:space="preserve"> Norwest Venture Partners</v>
      </c>
      <c r="M605" t="str">
        <v xml:space="preserve"> Sierra Ventures</v>
      </c>
      <c r="P605" t="s">
        <v>3827</v>
      </c>
      <c r="Q605" t="str">
        <v>Redpoint Ventures</v>
      </c>
    </row>
    <row r="606" spans="1:17" x14ac:dyDescent="0.2">
      <c r="A606" t="s">
        <v>2125</v>
      </c>
      <c r="B606" s="2">
        <v>1000000000</v>
      </c>
      <c r="C606" s="1">
        <v>44495</v>
      </c>
      <c r="D606" t="s">
        <v>46</v>
      </c>
      <c r="E606" t="s">
        <v>101</v>
      </c>
      <c r="F606" t="s">
        <v>19</v>
      </c>
      <c r="G606" t="s">
        <v>20</v>
      </c>
      <c r="H606" s="3">
        <v>2015</v>
      </c>
      <c r="I606" s="7">
        <v>294000000</v>
      </c>
      <c r="J606" t="s">
        <v>2126</v>
      </c>
      <c r="K606" t="str" cm="1">
        <f t="array" ref="K606:M606">_xlfn.TEXTSPLIT(Q4_Table[[#This Row],[Select Investors]],",",,FALSE)</f>
        <v>Innovation Endeavors</v>
      </c>
      <c r="L606" t="str">
        <v xml:space="preserve"> Aleph</v>
      </c>
      <c r="M606" t="str">
        <v xml:space="preserve"> Temasek</v>
      </c>
      <c r="P606" t="s">
        <v>3692</v>
      </c>
      <c r="Q606" t="str">
        <v>Innovation Endeavors</v>
      </c>
    </row>
    <row r="607" spans="1:17" x14ac:dyDescent="0.2">
      <c r="A607" t="s">
        <v>1999</v>
      </c>
      <c r="B607" s="2">
        <v>1000000000</v>
      </c>
      <c r="C607" s="1">
        <v>44438</v>
      </c>
      <c r="D607" t="s">
        <v>124</v>
      </c>
      <c r="E607" t="s">
        <v>298</v>
      </c>
      <c r="F607" t="s">
        <v>13</v>
      </c>
      <c r="G607" t="s">
        <v>14</v>
      </c>
      <c r="H607" s="3">
        <v>2014</v>
      </c>
      <c r="I607" s="7">
        <v>86000000</v>
      </c>
      <c r="J607" t="s">
        <v>2000</v>
      </c>
      <c r="K607" t="str" cm="1">
        <f t="array" ref="K607:M607">_xlfn.TEXTSPLIT(Q4_Table[[#This Row],[Select Investors]],",",,FALSE)</f>
        <v>Goldman Sachs Asset Management</v>
      </c>
      <c r="L607" t="str">
        <v xml:space="preserve"> SDP Investment</v>
      </c>
      <c r="M607" t="str">
        <v xml:space="preserve"> Alibaba Group</v>
      </c>
      <c r="P607" t="s">
        <v>747</v>
      </c>
      <c r="Q607" t="str">
        <v>Goldman Sachs Asset Management</v>
      </c>
    </row>
    <row r="608" spans="1:17" x14ac:dyDescent="0.2">
      <c r="A608" t="s">
        <v>1455</v>
      </c>
      <c r="B608" s="2">
        <v>1000000000</v>
      </c>
      <c r="C608" s="1">
        <v>44221</v>
      </c>
      <c r="D608" t="s">
        <v>46</v>
      </c>
      <c r="E608" t="s">
        <v>77</v>
      </c>
      <c r="F608" t="s">
        <v>13</v>
      </c>
      <c r="G608" t="s">
        <v>14</v>
      </c>
      <c r="H608" s="3">
        <v>2013</v>
      </c>
      <c r="I608" s="7">
        <v>188000000</v>
      </c>
      <c r="J608" t="s">
        <v>1456</v>
      </c>
      <c r="K608" t="str" cm="1">
        <f t="array" ref="K608:M608">_xlfn.TEXTSPLIT(Q4_Table[[#This Row],[Select Investors]],",",,FALSE)</f>
        <v>QF Capital</v>
      </c>
      <c r="L608" t="str">
        <v xml:space="preserve"> QC Capital</v>
      </c>
      <c r="M608" t="str">
        <v xml:space="preserve"> Unicom Innovation Venture Capital</v>
      </c>
      <c r="P608" t="s">
        <v>3821</v>
      </c>
      <c r="Q608" t="str">
        <v>QF Capital</v>
      </c>
    </row>
    <row r="609" spans="1:17" x14ac:dyDescent="0.2">
      <c r="A609" t="s">
        <v>2001</v>
      </c>
      <c r="B609" s="2">
        <v>1000000000</v>
      </c>
      <c r="C609" s="1">
        <v>42289</v>
      </c>
      <c r="D609" t="s">
        <v>36</v>
      </c>
      <c r="E609" t="s">
        <v>12</v>
      </c>
      <c r="F609" t="s">
        <v>13</v>
      </c>
      <c r="G609" t="s">
        <v>14</v>
      </c>
      <c r="H609" s="3">
        <v>2014</v>
      </c>
      <c r="I609" s="7">
        <v>300000000</v>
      </c>
      <c r="J609" t="s">
        <v>2002</v>
      </c>
      <c r="K609" t="str" cm="1">
        <f t="array" ref="K609:M609">_xlfn.TEXTSPLIT(Q4_Table[[#This Row],[Select Investors]],",",,FALSE)</f>
        <v>KKR</v>
      </c>
      <c r="L609" t="str">
        <v xml:space="preserve"> Alibaba Group</v>
      </c>
      <c r="M609" t="str">
        <v xml:space="preserve"> Ping An Insurance</v>
      </c>
      <c r="P609" t="s">
        <v>750</v>
      </c>
      <c r="Q609" t="str">
        <v>KKR</v>
      </c>
    </row>
    <row r="610" spans="1:17" x14ac:dyDescent="0.2">
      <c r="A610" t="s">
        <v>1900</v>
      </c>
      <c r="B610" s="2">
        <v>1000000000</v>
      </c>
      <c r="C610" s="1">
        <v>44497</v>
      </c>
      <c r="D610" t="s">
        <v>27</v>
      </c>
      <c r="E610" t="s">
        <v>69</v>
      </c>
      <c r="F610" t="s">
        <v>70</v>
      </c>
      <c r="G610" t="s">
        <v>14</v>
      </c>
      <c r="H610" s="3">
        <v>2016</v>
      </c>
      <c r="I610" s="7">
        <v>458000000</v>
      </c>
      <c r="J610" t="s">
        <v>1901</v>
      </c>
      <c r="K610" t="str" cm="1">
        <f t="array" ref="K610:M610">_xlfn.TEXTSPLIT(Q4_Table[[#This Row],[Select Investors]],",",,FALSE)</f>
        <v>Intact Ventures</v>
      </c>
      <c r="L610" t="str">
        <v xml:space="preserve"> Munich Re Ventures</v>
      </c>
      <c r="M610" t="str">
        <v xml:space="preserve"> General Atlantic</v>
      </c>
      <c r="P610" t="s">
        <v>3695</v>
      </c>
      <c r="Q610" t="str">
        <v>Intact Ventures</v>
      </c>
    </row>
    <row r="611" spans="1:17" x14ac:dyDescent="0.2">
      <c r="A611" t="s">
        <v>1805</v>
      </c>
      <c r="B611" s="2">
        <v>1000000000</v>
      </c>
      <c r="C611" s="1">
        <v>44323</v>
      </c>
      <c r="D611" t="s">
        <v>11</v>
      </c>
      <c r="E611" t="s">
        <v>282</v>
      </c>
      <c r="F611" t="s">
        <v>230</v>
      </c>
      <c r="G611" t="s">
        <v>20</v>
      </c>
      <c r="H611" s="3">
        <v>2016</v>
      </c>
      <c r="I611" s="7">
        <v>191000000</v>
      </c>
      <c r="J611" t="s">
        <v>1806</v>
      </c>
      <c r="K611" t="str" cm="1">
        <f t="array" ref="K611:M611">_xlfn.TEXTSPLIT(Q4_Table[[#This Row],[Select Investors]],",",,FALSE)</f>
        <v>Version One Ventures</v>
      </c>
      <c r="L611" t="str">
        <v xml:space="preserve"> Bessemer Venture Partners</v>
      </c>
      <c r="M611" t="str">
        <v xml:space="preserve"> FirstMark Capital</v>
      </c>
      <c r="P611" t="s">
        <v>3932</v>
      </c>
      <c r="Q611" t="str">
        <v>Version One Ventures</v>
      </c>
    </row>
    <row r="612" spans="1:17" x14ac:dyDescent="0.2">
      <c r="A612" t="s">
        <v>1807</v>
      </c>
      <c r="B612" s="2">
        <v>1000000000</v>
      </c>
      <c r="C612" s="1">
        <v>44537</v>
      </c>
      <c r="D612" t="s">
        <v>27</v>
      </c>
      <c r="E612" t="s">
        <v>551</v>
      </c>
      <c r="F612" t="s">
        <v>19</v>
      </c>
      <c r="G612" t="s">
        <v>20</v>
      </c>
      <c r="H612" s="3">
        <v>2018</v>
      </c>
      <c r="I612" s="7">
        <v>111000000</v>
      </c>
      <c r="J612" t="s">
        <v>1808</v>
      </c>
      <c r="K612" t="str" cm="1">
        <f t="array" ref="K612:M612">_xlfn.TEXTSPLIT(Q4_Table[[#This Row],[Select Investors]],",",,FALSE)</f>
        <v>Craft Ventures</v>
      </c>
      <c r="L612" t="str">
        <v xml:space="preserve"> Caffeinated Capital</v>
      </c>
      <c r="M612" t="str">
        <v xml:space="preserve"> Operator Collective</v>
      </c>
      <c r="P612" t="s">
        <v>3583</v>
      </c>
      <c r="Q612" t="str">
        <v>Craft Ventures</v>
      </c>
    </row>
    <row r="613" spans="1:17" x14ac:dyDescent="0.2">
      <c r="A613" t="s">
        <v>2003</v>
      </c>
      <c r="B613" s="2">
        <v>1000000000</v>
      </c>
      <c r="C613" s="1">
        <v>44448</v>
      </c>
      <c r="D613" t="s">
        <v>124</v>
      </c>
      <c r="E613" t="s">
        <v>148</v>
      </c>
      <c r="F613" t="s">
        <v>149</v>
      </c>
      <c r="G613" t="s">
        <v>33</v>
      </c>
      <c r="H613" s="3">
        <v>2018</v>
      </c>
      <c r="I613" s="7">
        <v>240000000</v>
      </c>
      <c r="J613" t="s">
        <v>2004</v>
      </c>
      <c r="K613" t="str" cm="1">
        <f t="array" ref="K613:M613">_xlfn.TEXTSPLIT(Q4_Table[[#This Row],[Select Investors]],",",,FALSE)</f>
        <v>Hillhouse Capital Management</v>
      </c>
      <c r="L613" t="str">
        <v xml:space="preserve"> Sequoia Capital China</v>
      </c>
      <c r="M613" t="str">
        <v xml:space="preserve"> Linear Venture</v>
      </c>
      <c r="P613" t="s">
        <v>3674</v>
      </c>
      <c r="Q613" t="str">
        <v>Hillhouse Capital Management</v>
      </c>
    </row>
    <row r="614" spans="1:17" x14ac:dyDescent="0.2">
      <c r="A614" t="s">
        <v>2005</v>
      </c>
      <c r="B614" s="2">
        <v>1000000000</v>
      </c>
      <c r="C614" s="1">
        <v>44299</v>
      </c>
      <c r="D614" t="s">
        <v>11</v>
      </c>
      <c r="E614" t="s">
        <v>12</v>
      </c>
      <c r="F614" t="s">
        <v>13</v>
      </c>
      <c r="G614" t="s">
        <v>14</v>
      </c>
      <c r="H614" s="3">
        <v>2017</v>
      </c>
      <c r="I614" s="7">
        <v>273000000</v>
      </c>
      <c r="J614" t="s">
        <v>2006</v>
      </c>
      <c r="K614" t="str" cm="1">
        <f t="array" ref="K614:M614">_xlfn.TEXTSPLIT(Q4_Table[[#This Row],[Select Investors]],",",,FALSE)</f>
        <v>Sequoia Capital China</v>
      </c>
      <c r="L614" t="str">
        <v xml:space="preserve"> Lenovo Capital and Incubator</v>
      </c>
      <c r="M614" t="str">
        <v xml:space="preserve"> Group GSR Ventures</v>
      </c>
      <c r="P614" t="s">
        <v>3850</v>
      </c>
      <c r="Q614" t="str">
        <v>Sequoia Capital China</v>
      </c>
    </row>
    <row r="615" spans="1:17" x14ac:dyDescent="0.2">
      <c r="A615" t="s">
        <v>2007</v>
      </c>
      <c r="B615" s="2">
        <v>1000000000</v>
      </c>
      <c r="C615" s="1">
        <v>44370</v>
      </c>
      <c r="D615" t="s">
        <v>36</v>
      </c>
      <c r="E615" t="s">
        <v>101</v>
      </c>
      <c r="F615" t="s">
        <v>19</v>
      </c>
      <c r="G615" t="s">
        <v>20</v>
      </c>
      <c r="H615" s="3">
        <v>2014</v>
      </c>
      <c r="I615" s="7">
        <v>226000000</v>
      </c>
      <c r="J615" t="s">
        <v>2008</v>
      </c>
      <c r="K615" t="str" cm="1">
        <f t="array" ref="K615:M615">_xlfn.TEXTSPLIT(Q4_Table[[#This Row],[Select Investors]],",",,FALSE)</f>
        <v>Balderton Capital</v>
      </c>
      <c r="L615" t="str">
        <v xml:space="preserve"> Next World Capital</v>
      </c>
      <c r="M615" t="str">
        <v xml:space="preserve"> Draper Esprit</v>
      </c>
      <c r="P615" t="s">
        <v>3520</v>
      </c>
      <c r="Q615" t="str">
        <v>Balderton Capital</v>
      </c>
    </row>
    <row r="616" spans="1:17" x14ac:dyDescent="0.2">
      <c r="A616" t="s">
        <v>2009</v>
      </c>
      <c r="B616" s="2">
        <v>1000000000</v>
      </c>
      <c r="C616" s="1">
        <v>44473</v>
      </c>
      <c r="D616" t="s">
        <v>27</v>
      </c>
      <c r="E616" t="s">
        <v>73</v>
      </c>
      <c r="F616" t="s">
        <v>74</v>
      </c>
      <c r="G616" t="s">
        <v>14</v>
      </c>
      <c r="H616" s="3">
        <v>2018</v>
      </c>
      <c r="I616" s="7">
        <v>245000000</v>
      </c>
      <c r="J616" t="s">
        <v>2010</v>
      </c>
      <c r="K616" t="str" cm="1">
        <f t="array" ref="K616:M616">_xlfn.TEXTSPLIT(Q4_Table[[#This Row],[Select Investors]],",",,FALSE)</f>
        <v>Softbank Ventures Asia</v>
      </c>
      <c r="L616" t="str">
        <v xml:space="preserve"> Alpha JWC Ventures</v>
      </c>
      <c r="M616" t="str">
        <v xml:space="preserve"> Insignia Ventures Partners</v>
      </c>
      <c r="P616" t="s">
        <v>3872</v>
      </c>
      <c r="Q616" t="str">
        <v>Softbank Ventures Asia</v>
      </c>
    </row>
    <row r="617" spans="1:17" x14ac:dyDescent="0.2">
      <c r="A617" t="s">
        <v>1809</v>
      </c>
      <c r="B617" s="2">
        <v>1000000000</v>
      </c>
      <c r="C617" s="1">
        <v>44350</v>
      </c>
      <c r="D617" t="s">
        <v>36</v>
      </c>
      <c r="E617" t="s">
        <v>257</v>
      </c>
      <c r="F617" t="s">
        <v>19</v>
      </c>
      <c r="G617" t="s">
        <v>20</v>
      </c>
      <c r="H617" s="3">
        <v>2012</v>
      </c>
      <c r="I617" s="7">
        <v>192000000</v>
      </c>
      <c r="J617" t="s">
        <v>1810</v>
      </c>
      <c r="K617" t="str" cm="1">
        <f t="array" ref="K617:M617">_xlfn.TEXTSPLIT(Q4_Table[[#This Row],[Select Investors]],",",,FALSE)</f>
        <v>Costanoa Ventures</v>
      </c>
      <c r="L617" t="str">
        <v xml:space="preserve"> Data Collective</v>
      </c>
      <c r="M617" t="str">
        <v xml:space="preserve"> Salesforce Ventures</v>
      </c>
      <c r="P617" t="s">
        <v>3581</v>
      </c>
      <c r="Q617" t="str">
        <v>Costanoa Ventures</v>
      </c>
    </row>
    <row r="618" spans="1:17" x14ac:dyDescent="0.2">
      <c r="A618" t="s">
        <v>1629</v>
      </c>
      <c r="B618" s="2">
        <v>1000000000</v>
      </c>
      <c r="C618" s="1">
        <v>44599</v>
      </c>
      <c r="D618" t="s">
        <v>201</v>
      </c>
      <c r="E618" t="s">
        <v>28</v>
      </c>
      <c r="F618" t="s">
        <v>19</v>
      </c>
      <c r="G618" t="s">
        <v>20</v>
      </c>
      <c r="H618" s="3">
        <v>2019</v>
      </c>
      <c r="I618" s="7">
        <v>228000000</v>
      </c>
      <c r="J618" t="s">
        <v>1630</v>
      </c>
      <c r="K618" t="str" cm="1">
        <f t="array" ref="K618:M618">_xlfn.TEXTSPLIT(Q4_Table[[#This Row],[Select Investors]],",",,FALSE)</f>
        <v>Slow Ventures</v>
      </c>
      <c r="L618" t="str">
        <v xml:space="preserve"> Andreessen Horowitz</v>
      </c>
      <c r="M618" t="str">
        <v xml:space="preserve"> SoftBank Group</v>
      </c>
      <c r="P618" t="s">
        <v>3868</v>
      </c>
      <c r="Q618" t="str">
        <v>Slow Ventures</v>
      </c>
    </row>
    <row r="619" spans="1:17" x14ac:dyDescent="0.2">
      <c r="A619" t="s">
        <v>1706</v>
      </c>
      <c r="B619" s="2">
        <v>1000000000</v>
      </c>
      <c r="C619" s="1">
        <v>44469</v>
      </c>
      <c r="D619" t="s">
        <v>27</v>
      </c>
      <c r="E619" t="s">
        <v>101</v>
      </c>
      <c r="F619" t="s">
        <v>19</v>
      </c>
      <c r="G619" t="s">
        <v>20</v>
      </c>
      <c r="H619" s="3">
        <v>2015</v>
      </c>
      <c r="I619" s="7">
        <v>156000000</v>
      </c>
      <c r="J619" t="s">
        <v>1707</v>
      </c>
      <c r="K619" t="str" cm="1">
        <f t="array" ref="K619:M619">_xlfn.TEXTSPLIT(Q4_Table[[#This Row],[Select Investors]],",",,FALSE)</f>
        <v>Bessemer Venture Partners</v>
      </c>
      <c r="L619" t="str">
        <v xml:space="preserve"> Eniac Ventures</v>
      </c>
      <c r="M619" t="str">
        <v xml:space="preserve"> Canapi Ventures</v>
      </c>
      <c r="P619" t="s">
        <v>3528</v>
      </c>
      <c r="Q619" t="str">
        <v>Bessemer Venture Partners</v>
      </c>
    </row>
    <row r="620" spans="1:17" x14ac:dyDescent="0.2">
      <c r="A620" t="s">
        <v>2011</v>
      </c>
      <c r="B620" s="2">
        <v>1000000000</v>
      </c>
      <c r="C620" s="1">
        <v>43860</v>
      </c>
      <c r="D620" t="s">
        <v>97</v>
      </c>
      <c r="E620" t="s">
        <v>28</v>
      </c>
      <c r="F620" t="s">
        <v>19</v>
      </c>
      <c r="G620" t="s">
        <v>20</v>
      </c>
      <c r="H620" s="3">
        <v>2015</v>
      </c>
      <c r="I620" s="7">
        <v>524000000</v>
      </c>
      <c r="J620" t="s">
        <v>2012</v>
      </c>
      <c r="K620" t="str" cm="1">
        <f t="array" ref="K620:M620">_xlfn.TEXTSPLIT(Q4_Table[[#This Row],[Select Investors]],",",,FALSE)</f>
        <v>Jackson Square Ventures</v>
      </c>
      <c r="L620" t="str">
        <v xml:space="preserve"> Greenoaks Capital Management</v>
      </c>
      <c r="M620" t="str">
        <v xml:space="preserve"> Softbank Group</v>
      </c>
      <c r="P620" t="s">
        <v>3700</v>
      </c>
      <c r="Q620" t="str">
        <v>Jackson Square Ventures</v>
      </c>
    </row>
    <row r="621" spans="1:17" x14ac:dyDescent="0.2">
      <c r="A621" t="s">
        <v>1457</v>
      </c>
      <c r="B621" s="2">
        <v>1000000000</v>
      </c>
      <c r="C621" s="1">
        <v>44104</v>
      </c>
      <c r="D621" t="s">
        <v>97</v>
      </c>
      <c r="E621" t="s">
        <v>1458</v>
      </c>
      <c r="F621" t="s">
        <v>19</v>
      </c>
      <c r="G621" t="s">
        <v>20</v>
      </c>
      <c r="H621" s="3">
        <v>2013</v>
      </c>
      <c r="I621" s="7">
        <v>94000000</v>
      </c>
      <c r="J621" t="s">
        <v>1459</v>
      </c>
      <c r="K621" t="str" cm="1">
        <f t="array" ref="K621:L621">_xlfn.TEXTSPLIT(Q4_Table[[#This Row],[Select Investors]],",",,FALSE)</f>
        <v>ARCH Venture Partners</v>
      </c>
      <c r="L621" t="str">
        <v xml:space="preserve"> Ally Bridge Group</v>
      </c>
      <c r="P621" t="s">
        <v>3504</v>
      </c>
      <c r="Q621" t="str">
        <v>ARCH Venture Partners</v>
      </c>
    </row>
    <row r="622" spans="1:17" x14ac:dyDescent="0.2">
      <c r="A622" t="s">
        <v>2013</v>
      </c>
      <c r="B622" s="2">
        <v>1000000000</v>
      </c>
      <c r="C622" s="1">
        <v>44636</v>
      </c>
      <c r="D622" t="s">
        <v>36</v>
      </c>
      <c r="E622" t="s">
        <v>69</v>
      </c>
      <c r="F622" t="s">
        <v>70</v>
      </c>
      <c r="G622" t="s">
        <v>14</v>
      </c>
      <c r="H622" s="3">
        <v>2008</v>
      </c>
      <c r="I622" s="7">
        <v>240000000</v>
      </c>
      <c r="J622" t="s">
        <v>2014</v>
      </c>
      <c r="K622" t="str" cm="1">
        <f t="array" ref="K622:M622">_xlfn.TEXTSPLIT(Q4_Table[[#This Row],[Select Investors]],",",,FALSE)</f>
        <v>Mayfield</v>
      </c>
      <c r="L622" t="str">
        <v xml:space="preserve"> Accel</v>
      </c>
      <c r="M622" t="str">
        <v xml:space="preserve"> Norwest Venture Partners</v>
      </c>
      <c r="P622" t="s">
        <v>3748</v>
      </c>
      <c r="Q622" t="str">
        <v>Mayfield</v>
      </c>
    </row>
    <row r="623" spans="1:17" x14ac:dyDescent="0.2">
      <c r="A623" t="s">
        <v>2015</v>
      </c>
      <c r="B623" s="2">
        <v>1000000000</v>
      </c>
      <c r="C623" s="1">
        <v>44333</v>
      </c>
      <c r="D623" t="s">
        <v>27</v>
      </c>
      <c r="E623" t="s">
        <v>246</v>
      </c>
      <c r="F623" t="s">
        <v>19</v>
      </c>
      <c r="G623" t="s">
        <v>20</v>
      </c>
      <c r="H623" s="3">
        <v>2019</v>
      </c>
      <c r="I623" s="7">
        <v>243000000</v>
      </c>
      <c r="J623" t="s">
        <v>2016</v>
      </c>
      <c r="K623" t="str" cm="1">
        <f t="array" ref="K623:M623">_xlfn.TEXTSPLIT(Q4_Table[[#This Row],[Select Investors]],",",,FALSE)</f>
        <v>Invus Group</v>
      </c>
      <c r="L623" t="str">
        <v xml:space="preserve"> Hanaco Venture Capital</v>
      </c>
      <c r="M623" t="str">
        <v xml:space="preserve"> WestCap Group</v>
      </c>
      <c r="P623" t="s">
        <v>3698</v>
      </c>
      <c r="Q623" t="str">
        <v>Invus Group</v>
      </c>
    </row>
    <row r="624" spans="1:17" x14ac:dyDescent="0.2">
      <c r="A624" t="s">
        <v>2017</v>
      </c>
      <c r="B624" s="2">
        <v>1000000000</v>
      </c>
      <c r="C624" s="1">
        <v>44390</v>
      </c>
      <c r="D624" t="s">
        <v>11</v>
      </c>
      <c r="E624" t="s">
        <v>497</v>
      </c>
      <c r="F624" t="s">
        <v>19</v>
      </c>
      <c r="G624" t="s">
        <v>20</v>
      </c>
      <c r="H624" s="3">
        <v>2016</v>
      </c>
      <c r="I624" s="7">
        <v>187000000</v>
      </c>
      <c r="J624" t="s">
        <v>2018</v>
      </c>
      <c r="K624" t="str" cm="1">
        <f t="array" ref="K624:M624">_xlfn.TEXTSPLIT(Q4_Table[[#This Row],[Select Investors]],",",,FALSE)</f>
        <v>Madrona Venture Group</v>
      </c>
      <c r="L624" t="str">
        <v xml:space="preserve"> Tiger Global Management</v>
      </c>
      <c r="M624" t="str">
        <v xml:space="preserve"> Madera Technology Partners</v>
      </c>
      <c r="P624" t="s">
        <v>3737</v>
      </c>
      <c r="Q624" t="str">
        <v>Madrona Venture Group</v>
      </c>
    </row>
    <row r="625" spans="1:17" x14ac:dyDescent="0.2">
      <c r="A625" t="s">
        <v>2019</v>
      </c>
      <c r="B625" s="2">
        <v>1000000000</v>
      </c>
      <c r="C625" s="1">
        <v>44537</v>
      </c>
      <c r="D625" t="s">
        <v>701</v>
      </c>
      <c r="E625" t="s">
        <v>1741</v>
      </c>
      <c r="F625" t="s">
        <v>19</v>
      </c>
      <c r="G625" t="s">
        <v>20</v>
      </c>
      <c r="H625" s="3">
        <v>2019</v>
      </c>
      <c r="I625" s="7">
        <v>160000000</v>
      </c>
      <c r="J625" t="s">
        <v>2020</v>
      </c>
      <c r="K625" t="str" cm="1">
        <f t="array" ref="K625:M625">_xlfn.TEXTSPLIT(Q4_Table[[#This Row],[Select Investors]],",",,FALSE)</f>
        <v>Andreessen Horowitz</v>
      </c>
      <c r="L625" t="str">
        <v xml:space="preserve"> Intel Capital</v>
      </c>
      <c r="M625" t="str">
        <v xml:space="preserve"> Foundation Capital</v>
      </c>
      <c r="P625" t="s">
        <v>3500</v>
      </c>
      <c r="Q625" t="str">
        <v>Andreessen Horowitz</v>
      </c>
    </row>
    <row r="626" spans="1:17" x14ac:dyDescent="0.2">
      <c r="A626" t="s">
        <v>1902</v>
      </c>
      <c r="B626" s="2">
        <v>1000000000</v>
      </c>
      <c r="C626" s="1">
        <v>44454</v>
      </c>
      <c r="D626" t="s">
        <v>36</v>
      </c>
      <c r="E626" t="s">
        <v>69</v>
      </c>
      <c r="F626" t="s">
        <v>70</v>
      </c>
      <c r="G626" t="s">
        <v>14</v>
      </c>
      <c r="H626" s="3">
        <v>2019</v>
      </c>
      <c r="I626" s="7">
        <v>193000000</v>
      </c>
      <c r="J626" t="s">
        <v>1903</v>
      </c>
      <c r="K626" t="str" cm="1">
        <f t="array" ref="K626:M626">_xlfn.TEXTSPLIT(Q4_Table[[#This Row],[Select Investors]],",",,FALSE)</f>
        <v>Sequoia Capital India</v>
      </c>
      <c r="L626" t="str">
        <v xml:space="preserve"> Rocketship.vc</v>
      </c>
      <c r="M626" t="str">
        <v xml:space="preserve"> Lightspeed India Partners</v>
      </c>
      <c r="P626" t="s">
        <v>3851</v>
      </c>
      <c r="Q626" t="str">
        <v>Sequoia Capital India</v>
      </c>
    </row>
    <row r="627" spans="1:17" x14ac:dyDescent="0.2">
      <c r="A627" t="s">
        <v>1460</v>
      </c>
      <c r="B627" s="2">
        <v>1000000000</v>
      </c>
      <c r="C627" s="1">
        <v>43616</v>
      </c>
      <c r="D627" t="s">
        <v>97</v>
      </c>
      <c r="E627" t="s">
        <v>1461</v>
      </c>
      <c r="F627" t="s">
        <v>190</v>
      </c>
      <c r="G627" t="s">
        <v>14</v>
      </c>
      <c r="H627" s="3">
        <v>2000</v>
      </c>
      <c r="I627" s="7">
        <v>62000000</v>
      </c>
      <c r="J627" t="s">
        <v>1462</v>
      </c>
      <c r="K627" t="str" cm="1">
        <f t="array" ref="K627:L627">_xlfn.TEXTSPLIT(Q4_Table[[#This Row],[Select Investors]],",",,FALSE)</f>
        <v>Lindeman Asia Investment</v>
      </c>
      <c r="L627" t="str">
        <v xml:space="preserve"> Nichi-Iko Pharmaceutical</v>
      </c>
      <c r="P627" t="s">
        <v>3732</v>
      </c>
      <c r="Q627" t="str">
        <v>Lindeman Asia Investment</v>
      </c>
    </row>
    <row r="628" spans="1:17" x14ac:dyDescent="0.2">
      <c r="A628" t="s">
        <v>2021</v>
      </c>
      <c r="B628" s="2">
        <v>1000000000</v>
      </c>
      <c r="C628" s="1">
        <v>44635</v>
      </c>
      <c r="D628" t="s">
        <v>36</v>
      </c>
      <c r="E628" t="s">
        <v>277</v>
      </c>
      <c r="F628" t="s">
        <v>19</v>
      </c>
      <c r="G628" t="s">
        <v>20</v>
      </c>
      <c r="H628" s="3">
        <v>2021</v>
      </c>
      <c r="I628" s="7">
        <v>200000000</v>
      </c>
      <c r="J628" t="s">
        <v>2022</v>
      </c>
      <c r="K628" t="str" cm="1">
        <f t="array" ref="K628:M628">_xlfn.TEXTSPLIT(Q4_Table[[#This Row],[Select Investors]],",",,FALSE)</f>
        <v>Andreessen Horowitz</v>
      </c>
      <c r="L628" t="str">
        <v xml:space="preserve"> Coinbase Ventures</v>
      </c>
      <c r="M628" t="str">
        <v xml:space="preserve"> Tiger Global Management</v>
      </c>
      <c r="P628" t="s">
        <v>3500</v>
      </c>
      <c r="Q628" t="str">
        <v>Andreessen Horowitz</v>
      </c>
    </row>
    <row r="629" spans="1:17" x14ac:dyDescent="0.2">
      <c r="A629" t="s">
        <v>1600</v>
      </c>
      <c r="B629" s="2">
        <v>1000000000</v>
      </c>
      <c r="C629" s="1">
        <v>42020</v>
      </c>
      <c r="D629" t="s">
        <v>213</v>
      </c>
      <c r="E629" t="s">
        <v>12</v>
      </c>
      <c r="F629" t="s">
        <v>13</v>
      </c>
      <c r="G629" t="s">
        <v>14</v>
      </c>
      <c r="H629" s="3">
        <v>2014</v>
      </c>
      <c r="I629" s="7">
        <v>116000000</v>
      </c>
      <c r="J629" t="s">
        <v>1601</v>
      </c>
      <c r="K629" t="str" cm="1">
        <f t="array" ref="K629:M629">_xlfn.TEXTSPLIT(Q4_Table[[#This Row],[Select Investors]],",",,FALSE)</f>
        <v>Redpoint Ventures</v>
      </c>
      <c r="L629" t="str">
        <v xml:space="preserve"> QiMing Venture Partners</v>
      </c>
      <c r="M629" t="str">
        <v xml:space="preserve"> Chengwei Capital</v>
      </c>
      <c r="P629" t="s">
        <v>3827</v>
      </c>
      <c r="Q629" t="str">
        <v>Redpoint Ventures</v>
      </c>
    </row>
    <row r="630" spans="1:17" x14ac:dyDescent="0.2">
      <c r="A630" t="s">
        <v>2023</v>
      </c>
      <c r="B630" s="2">
        <v>1000000000</v>
      </c>
      <c r="C630" s="1">
        <v>44265</v>
      </c>
      <c r="D630" t="s">
        <v>201</v>
      </c>
      <c r="E630" t="s">
        <v>2024</v>
      </c>
      <c r="F630" t="s">
        <v>357</v>
      </c>
      <c r="G630" t="s">
        <v>14</v>
      </c>
      <c r="H630" s="3">
        <v>2015</v>
      </c>
      <c r="I630" s="7">
        <v>265000000</v>
      </c>
      <c r="J630" t="s">
        <v>2025</v>
      </c>
      <c r="K630" t="str" cm="1">
        <f t="array" ref="K630:M630">_xlfn.TEXTSPLIT(Q4_Table[[#This Row],[Select Investors]],",",,FALSE)</f>
        <v>TLV Partners</v>
      </c>
      <c r="L630" t="str">
        <v xml:space="preserve"> Lightspeed Venture Partners</v>
      </c>
      <c r="M630" t="str">
        <v xml:space="preserve"> M12</v>
      </c>
      <c r="P630" t="s">
        <v>3907</v>
      </c>
      <c r="Q630" t="str">
        <v>TLV Partners</v>
      </c>
    </row>
    <row r="631" spans="1:17" x14ac:dyDescent="0.2">
      <c r="A631" t="s">
        <v>2026</v>
      </c>
      <c r="B631" s="2">
        <v>1000000000</v>
      </c>
      <c r="C631" s="1">
        <v>44460</v>
      </c>
      <c r="D631" t="s">
        <v>36</v>
      </c>
      <c r="E631" t="s">
        <v>528</v>
      </c>
      <c r="F631" t="s">
        <v>19</v>
      </c>
      <c r="G631" t="s">
        <v>20</v>
      </c>
      <c r="H631" s="3">
        <v>2019</v>
      </c>
      <c r="I631" s="7" t="s">
        <v>570</v>
      </c>
      <c r="J631" t="s">
        <v>2027</v>
      </c>
      <c r="K631" t="str" cm="1">
        <f t="array" ref="K631:M631">_xlfn.TEXTSPLIT(Q4_Table[[#This Row],[Select Investors]],",",,FALSE)</f>
        <v>Advent International</v>
      </c>
      <c r="L631" t="str">
        <v xml:space="preserve"> PSG</v>
      </c>
      <c r="M631" t="str">
        <v xml:space="preserve"> Providence Equity Partners</v>
      </c>
      <c r="P631" t="s">
        <v>1513</v>
      </c>
      <c r="Q631" t="str">
        <v>Advent International</v>
      </c>
    </row>
    <row r="632" spans="1:17" x14ac:dyDescent="0.2">
      <c r="A632" t="s">
        <v>2028</v>
      </c>
      <c r="B632" s="2">
        <v>1000000000</v>
      </c>
      <c r="C632" s="1">
        <v>44567</v>
      </c>
      <c r="D632" t="s">
        <v>46</v>
      </c>
      <c r="E632" t="s">
        <v>2029</v>
      </c>
      <c r="F632" t="s">
        <v>230</v>
      </c>
      <c r="G632" t="s">
        <v>20</v>
      </c>
      <c r="H632" s="3">
        <v>2010</v>
      </c>
      <c r="I632" s="7">
        <v>534000000</v>
      </c>
      <c r="J632" t="s">
        <v>2030</v>
      </c>
      <c r="K632" t="str" cm="1">
        <f t="array" ref="K632:M632">_xlfn.TEXTSPLIT(Q4_Table[[#This Row],[Select Investors]],",",,FALSE)</f>
        <v>Vista Equity Partners</v>
      </c>
      <c r="L632" t="str">
        <v xml:space="preserve"> Warburg Pincus</v>
      </c>
      <c r="M632" t="str">
        <v xml:space="preserve"> First Ascent Ventures</v>
      </c>
      <c r="P632" t="s">
        <v>3939</v>
      </c>
      <c r="Q632" t="str">
        <v>Vista Equity Partners</v>
      </c>
    </row>
    <row r="633" spans="1:17" x14ac:dyDescent="0.2">
      <c r="A633" t="s">
        <v>1641</v>
      </c>
      <c r="B633" s="2">
        <v>1000000000</v>
      </c>
      <c r="C633" s="1">
        <v>44300</v>
      </c>
      <c r="D633" t="s">
        <v>213</v>
      </c>
      <c r="E633" t="s">
        <v>28</v>
      </c>
      <c r="F633" t="s">
        <v>19</v>
      </c>
      <c r="G633" t="s">
        <v>20</v>
      </c>
      <c r="H633" s="3">
        <v>2015</v>
      </c>
      <c r="I633" s="7">
        <v>303000000</v>
      </c>
      <c r="J633" t="s">
        <v>1642</v>
      </c>
      <c r="K633" t="str" cm="1">
        <f t="array" ref="K633:M633">_xlfn.TEXTSPLIT(Q4_Table[[#This Row],[Select Investors]],",",,FALSE)</f>
        <v>Refactor Capital</v>
      </c>
      <c r="L633" t="str">
        <v xml:space="preserve"> Andreessen Horowitz</v>
      </c>
      <c r="M633" t="str">
        <v xml:space="preserve"> Fifty Years Fund</v>
      </c>
      <c r="P633" t="s">
        <v>3828</v>
      </c>
      <c r="Q633" t="str">
        <v>Refactor Capital</v>
      </c>
    </row>
    <row r="634" spans="1:17" x14ac:dyDescent="0.2">
      <c r="A634" t="s">
        <v>1895</v>
      </c>
      <c r="B634" s="2">
        <v>1000000000</v>
      </c>
      <c r="C634" s="1">
        <v>44404</v>
      </c>
      <c r="D634" t="s">
        <v>27</v>
      </c>
      <c r="E634" t="s">
        <v>198</v>
      </c>
      <c r="F634" t="s">
        <v>19</v>
      </c>
      <c r="G634" t="s">
        <v>20</v>
      </c>
      <c r="H634" s="3">
        <v>2016</v>
      </c>
      <c r="I634" s="7">
        <v>292000000</v>
      </c>
      <c r="J634" t="s">
        <v>1896</v>
      </c>
      <c r="K634" t="str" cm="1">
        <f t="array" ref="K634:M634">_xlfn.TEXTSPLIT(Q4_Table[[#This Row],[Select Investors]],",",,FALSE)</f>
        <v>Lightspeed Venture Partners</v>
      </c>
      <c r="L634" t="str">
        <v xml:space="preserve"> Khosla Ventures</v>
      </c>
      <c r="M634" t="str">
        <v xml:space="preserve"> Munich Re Ventures</v>
      </c>
      <c r="P634" t="s">
        <v>3731</v>
      </c>
      <c r="Q634" t="str">
        <v>Lightspeed Venture Partners</v>
      </c>
    </row>
    <row r="635" spans="1:17" x14ac:dyDescent="0.2">
      <c r="A635" t="s">
        <v>1721</v>
      </c>
      <c r="B635" s="2">
        <v>1000000000</v>
      </c>
      <c r="C635" s="1">
        <v>44586</v>
      </c>
      <c r="D635" t="s">
        <v>97</v>
      </c>
      <c r="E635" t="s">
        <v>101</v>
      </c>
      <c r="F635" t="s">
        <v>19</v>
      </c>
      <c r="G635" t="s">
        <v>20</v>
      </c>
      <c r="H635" s="3">
        <v>2010</v>
      </c>
      <c r="I635" s="7">
        <v>115000000</v>
      </c>
      <c r="J635" t="s">
        <v>1722</v>
      </c>
      <c r="K635" t="str" cm="1">
        <f t="array" ref="K635:M635">_xlfn.TEXTSPLIT(Q4_Table[[#This Row],[Select Investors]],",",,FALSE)</f>
        <v>SC.Holdings</v>
      </c>
      <c r="L635" t="str">
        <v xml:space="preserve"> Not Boring Capital</v>
      </c>
      <c r="M635" t="str">
        <v xml:space="preserve"> Bolt Ventures</v>
      </c>
      <c r="P635" t="s">
        <v>3845</v>
      </c>
      <c r="Q635" t="str">
        <v>SC.Holdings</v>
      </c>
    </row>
    <row r="636" spans="1:17" x14ac:dyDescent="0.2">
      <c r="A636" t="s">
        <v>2031</v>
      </c>
      <c r="B636" s="2">
        <v>1000000000</v>
      </c>
      <c r="C636" s="1">
        <v>44495</v>
      </c>
      <c r="D636" t="s">
        <v>11</v>
      </c>
      <c r="E636" t="s">
        <v>101</v>
      </c>
      <c r="F636" t="s">
        <v>19</v>
      </c>
      <c r="G636" t="s">
        <v>20</v>
      </c>
      <c r="H636" s="3">
        <v>2011</v>
      </c>
      <c r="I636" s="7">
        <v>294000000</v>
      </c>
      <c r="J636" t="s">
        <v>2032</v>
      </c>
      <c r="K636" t="str" cm="1">
        <f t="array" ref="K636:M636">_xlfn.TEXTSPLIT(Q4_Table[[#This Row],[Select Investors]],",",,FALSE)</f>
        <v>Lerer Hippeau</v>
      </c>
      <c r="L636" t="str">
        <v xml:space="preserve"> Munich Re Ventures</v>
      </c>
      <c r="M636" t="str">
        <v xml:space="preserve"> Eclipse Ventures</v>
      </c>
      <c r="P636" t="s">
        <v>3728</v>
      </c>
      <c r="Q636" t="str">
        <v>Lerer Hippeau</v>
      </c>
    </row>
    <row r="637" spans="1:17" x14ac:dyDescent="0.2">
      <c r="A637" t="s">
        <v>1643</v>
      </c>
      <c r="B637" s="2">
        <v>1000000000</v>
      </c>
      <c r="C637" s="1">
        <v>43600</v>
      </c>
      <c r="D637" t="s">
        <v>23</v>
      </c>
      <c r="E637" t="s">
        <v>101</v>
      </c>
      <c r="F637" t="s">
        <v>19</v>
      </c>
      <c r="G637" t="s">
        <v>20</v>
      </c>
      <c r="H637" s="3">
        <v>2015</v>
      </c>
      <c r="I637" s="7">
        <v>181000000</v>
      </c>
      <c r="J637" t="s">
        <v>1644</v>
      </c>
      <c r="K637" t="str" cm="1">
        <f t="array" ref="K637:M637">_xlfn.TEXTSPLIT(Q4_Table[[#This Row],[Select Investors]],",",,FALSE)</f>
        <v>Global Founders Capital</v>
      </c>
      <c r="L637" t="str">
        <v xml:space="preserve"> Comcast Ventures</v>
      </c>
      <c r="M637" t="str">
        <v xml:space="preserve"> Forerunner Ventures</v>
      </c>
      <c r="P637" t="s">
        <v>3655</v>
      </c>
      <c r="Q637" t="str">
        <v>Global Founders Capital</v>
      </c>
    </row>
    <row r="638" spans="1:17" x14ac:dyDescent="0.2">
      <c r="A638" t="s">
        <v>2033</v>
      </c>
      <c r="B638" s="2">
        <v>1000000000</v>
      </c>
      <c r="C638" s="1">
        <v>44607</v>
      </c>
      <c r="D638" t="s">
        <v>36</v>
      </c>
      <c r="E638" t="s">
        <v>1918</v>
      </c>
      <c r="F638" t="s">
        <v>230</v>
      </c>
      <c r="G638" t="s">
        <v>20</v>
      </c>
      <c r="H638" s="3">
        <v>2020</v>
      </c>
      <c r="I638" s="7">
        <v>64000000</v>
      </c>
      <c r="J638" t="s">
        <v>2034</v>
      </c>
      <c r="K638" t="str" cm="1">
        <f t="array" ref="K638:M638">_xlfn.TEXTSPLIT(Q4_Table[[#This Row],[Select Investors]],",",,FALSE)</f>
        <v>Lemniscap VC</v>
      </c>
      <c r="L638" t="str">
        <v xml:space="preserve"> North Island Ventures</v>
      </c>
      <c r="M638" t="str">
        <v xml:space="preserve"> Polychain Capital</v>
      </c>
      <c r="P638" t="s">
        <v>3727</v>
      </c>
      <c r="Q638" t="str">
        <v>Lemniscap VC</v>
      </c>
    </row>
    <row r="639" spans="1:17" x14ac:dyDescent="0.2">
      <c r="A639" t="s">
        <v>2035</v>
      </c>
      <c r="B639" s="2">
        <v>1000000000</v>
      </c>
      <c r="C639" s="1">
        <v>44243</v>
      </c>
      <c r="D639" t="s">
        <v>17</v>
      </c>
      <c r="E639" t="s">
        <v>811</v>
      </c>
      <c r="F639" t="s">
        <v>19</v>
      </c>
      <c r="G639" t="s">
        <v>20</v>
      </c>
      <c r="H639" s="3">
        <v>2016</v>
      </c>
      <c r="I639" s="7">
        <v>150000000</v>
      </c>
      <c r="J639" t="s">
        <v>2036</v>
      </c>
      <c r="K639" t="str" cm="1">
        <f t="array" ref="K639:M639">_xlfn.TEXTSPLIT(Q4_Table[[#This Row],[Select Investors]],",",,FALSE)</f>
        <v>C5 Capital</v>
      </c>
      <c r="L639" t="str">
        <v xml:space="preserve"> Hemisphere Ventures</v>
      </c>
      <c r="M639" t="str">
        <v xml:space="preserve"> The Venture Collective</v>
      </c>
      <c r="P639" t="s">
        <v>3552</v>
      </c>
      <c r="Q639" t="str">
        <v>C5 Capital</v>
      </c>
    </row>
    <row r="640" spans="1:17" x14ac:dyDescent="0.2">
      <c r="A640" t="s">
        <v>1463</v>
      </c>
      <c r="B640" s="2">
        <v>1000000000</v>
      </c>
      <c r="C640" s="1">
        <v>44329</v>
      </c>
      <c r="D640" t="s">
        <v>52</v>
      </c>
      <c r="E640" t="s">
        <v>1464</v>
      </c>
      <c r="F640" t="s">
        <v>19</v>
      </c>
      <c r="G640" t="s">
        <v>20</v>
      </c>
      <c r="H640" s="3">
        <v>2009</v>
      </c>
      <c r="I640" s="7">
        <v>206000000</v>
      </c>
      <c r="J640" t="s">
        <v>1465</v>
      </c>
      <c r="K640" t="str" cm="1">
        <f t="array" ref="K640:M640">_xlfn.TEXTSPLIT(Q4_Table[[#This Row],[Select Investors]],",",,FALSE)</f>
        <v>Helion Venture Partners</v>
      </c>
      <c r="L640" t="str">
        <v xml:space="preserve"> Bain Capital Tech Opportunities</v>
      </c>
      <c r="M640" t="str">
        <v xml:space="preserve"> Sequoia Capital India</v>
      </c>
      <c r="P640" t="s">
        <v>3671</v>
      </c>
      <c r="Q640" t="str">
        <v>Helion Venture Partners</v>
      </c>
    </row>
    <row r="641" spans="1:17" x14ac:dyDescent="0.2">
      <c r="A641" t="s">
        <v>2037</v>
      </c>
      <c r="B641" s="2">
        <v>1000000000</v>
      </c>
      <c r="C641" s="1">
        <v>43356</v>
      </c>
      <c r="D641" t="s">
        <v>133</v>
      </c>
      <c r="E641" t="s">
        <v>77</v>
      </c>
      <c r="F641" t="s">
        <v>13</v>
      </c>
      <c r="G641" t="s">
        <v>14</v>
      </c>
      <c r="H641" s="3">
        <v>2015</v>
      </c>
      <c r="I641" s="7">
        <v>697000000</v>
      </c>
      <c r="J641" t="s">
        <v>2038</v>
      </c>
      <c r="K641" t="str" cm="1">
        <f t="array" ref="K641:M641">_xlfn.TEXTSPLIT(Q4_Table[[#This Row],[Select Investors]],",",,FALSE)</f>
        <v>Yunfeng Capital</v>
      </c>
      <c r="L641" t="str">
        <v xml:space="preserve"> SDIC Innovation Investment Management</v>
      </c>
      <c r="M641" t="str">
        <v xml:space="preserve"> Shang Qi Capital</v>
      </c>
      <c r="P641" t="s">
        <v>3963</v>
      </c>
      <c r="Q641" t="str">
        <v>Yunfeng Capital</v>
      </c>
    </row>
    <row r="642" spans="1:17" x14ac:dyDescent="0.2">
      <c r="A642" t="s">
        <v>2039</v>
      </c>
      <c r="B642" s="2">
        <v>1000000000</v>
      </c>
      <c r="C642" s="1">
        <v>42026</v>
      </c>
      <c r="D642" t="s">
        <v>23</v>
      </c>
      <c r="E642" t="s">
        <v>298</v>
      </c>
      <c r="F642" t="s">
        <v>13</v>
      </c>
      <c r="G642" t="s">
        <v>14</v>
      </c>
      <c r="H642" s="3">
        <v>2011</v>
      </c>
      <c r="I642" s="7">
        <v>224000000</v>
      </c>
      <c r="J642" t="s">
        <v>2040</v>
      </c>
      <c r="K642" t="str" cm="1">
        <f t="array" ref="K642:M642">_xlfn.TEXTSPLIT(Q4_Table[[#This Row],[Select Investors]],",",,FALSE)</f>
        <v>Banyan Capital</v>
      </c>
      <c r="L642" t="str">
        <v xml:space="preserve"> New Horizon Capital</v>
      </c>
      <c r="M642" t="str">
        <v xml:space="preserve"> IDG Capital Partners</v>
      </c>
      <c r="P642" t="s">
        <v>3521</v>
      </c>
      <c r="Q642" t="str">
        <v>Banyan Capital</v>
      </c>
    </row>
    <row r="643" spans="1:17" x14ac:dyDescent="0.2">
      <c r="A643" t="s">
        <v>1590</v>
      </c>
      <c r="B643" s="2">
        <v>1000000000</v>
      </c>
      <c r="C643" s="1">
        <v>44327</v>
      </c>
      <c r="D643" t="s">
        <v>36</v>
      </c>
      <c r="E643" t="s">
        <v>12</v>
      </c>
      <c r="F643" t="s">
        <v>13</v>
      </c>
      <c r="G643" t="s">
        <v>14</v>
      </c>
      <c r="H643" s="3">
        <v>2002</v>
      </c>
      <c r="I643" s="7">
        <v>388000000</v>
      </c>
      <c r="J643" t="s">
        <v>1591</v>
      </c>
      <c r="K643" t="str" cm="1">
        <f t="array" ref="K643:M643">_xlfn.TEXTSPLIT(Q4_Table[[#This Row],[Select Investors]],",",,FALSE)</f>
        <v>Matrix Partners China</v>
      </c>
      <c r="L643" t="str">
        <v xml:space="preserve"> Sequoia Capital China</v>
      </c>
      <c r="M643" t="str">
        <v xml:space="preserve"> Genesis Capital</v>
      </c>
      <c r="P643" t="s">
        <v>3745</v>
      </c>
      <c r="Q643" t="str">
        <v>Matrix Partners China</v>
      </c>
    </row>
    <row r="644" spans="1:17" x14ac:dyDescent="0.2">
      <c r="A644" t="s">
        <v>2041</v>
      </c>
      <c r="B644" s="2">
        <v>1000000000</v>
      </c>
      <c r="C644" s="1">
        <v>42157</v>
      </c>
      <c r="D644" t="s">
        <v>11</v>
      </c>
      <c r="E644" t="s">
        <v>42</v>
      </c>
      <c r="F644" t="s">
        <v>43</v>
      </c>
      <c r="G644" t="s">
        <v>33</v>
      </c>
      <c r="H644" s="3">
        <v>2013</v>
      </c>
      <c r="I644" s="7">
        <v>292000000</v>
      </c>
      <c r="J644" t="s">
        <v>2042</v>
      </c>
      <c r="K644" t="str" cm="1">
        <f t="array" ref="K644">_xlfn.TEXTSPLIT(Q4_Table[[#This Row],[Select Investors]],",",,FALSE)</f>
        <v>Woodford Investment Management</v>
      </c>
      <c r="P644" t="s">
        <v>2042</v>
      </c>
      <c r="Q644" t="str">
        <v>Woodford Investment Management</v>
      </c>
    </row>
    <row r="645" spans="1:17" x14ac:dyDescent="0.2">
      <c r="A645" t="s">
        <v>2043</v>
      </c>
      <c r="B645" s="2">
        <v>1000000000</v>
      </c>
      <c r="C645" s="1">
        <v>44440</v>
      </c>
      <c r="D645" t="s">
        <v>23</v>
      </c>
      <c r="E645" t="s">
        <v>208</v>
      </c>
      <c r="F645" t="s">
        <v>149</v>
      </c>
      <c r="G645" t="s">
        <v>33</v>
      </c>
      <c r="H645" s="3">
        <v>2005</v>
      </c>
      <c r="I645" s="7">
        <v>800000000</v>
      </c>
      <c r="J645" t="s">
        <v>2044</v>
      </c>
      <c r="K645" t="str" cm="1">
        <f t="array" ref="K645:L645">_xlfn.TEXTSPLIT(Q4_Table[[#This Row],[Select Investors]],",",,FALSE)</f>
        <v>Ardian</v>
      </c>
      <c r="L645" t="str">
        <v xml:space="preserve"> Bain Capital</v>
      </c>
      <c r="P645" t="s">
        <v>3505</v>
      </c>
      <c r="Q645" t="str">
        <v>Ardian</v>
      </c>
    </row>
    <row r="646" spans="1:17" x14ac:dyDescent="0.2">
      <c r="A646" t="s">
        <v>2045</v>
      </c>
      <c r="B646" s="2">
        <v>1000000000</v>
      </c>
      <c r="C646" s="1">
        <v>44593</v>
      </c>
      <c r="D646" t="s">
        <v>11</v>
      </c>
      <c r="E646" t="s">
        <v>1027</v>
      </c>
      <c r="F646" t="s">
        <v>1028</v>
      </c>
      <c r="G646" t="s">
        <v>413</v>
      </c>
      <c r="H646" s="3">
        <v>2018</v>
      </c>
      <c r="I646" s="7">
        <v>205000000</v>
      </c>
      <c r="J646" t="s">
        <v>2046</v>
      </c>
      <c r="K646" t="str" cm="1">
        <f t="array" ref="K646:M646">_xlfn.TEXTSPLIT(Q4_Table[[#This Row],[Select Investors]],",",,FALSE)</f>
        <v>QED Investors</v>
      </c>
      <c r="L646" t="str">
        <v xml:space="preserve"> DST Global</v>
      </c>
      <c r="M646" t="str">
        <v xml:space="preserve"> Endeavor</v>
      </c>
      <c r="P646" t="s">
        <v>3820</v>
      </c>
      <c r="Q646" t="str">
        <v>QED Investors</v>
      </c>
    </row>
    <row r="647" spans="1:17" x14ac:dyDescent="0.2">
      <c r="A647" t="s">
        <v>1731</v>
      </c>
      <c r="B647" s="2">
        <v>1000000000</v>
      </c>
      <c r="C647" s="1">
        <v>44468</v>
      </c>
      <c r="D647" t="s">
        <v>27</v>
      </c>
      <c r="E647" t="s">
        <v>101</v>
      </c>
      <c r="F647" t="s">
        <v>19</v>
      </c>
      <c r="G647" t="s">
        <v>20</v>
      </c>
      <c r="H647" s="3">
        <v>2010</v>
      </c>
      <c r="I647" s="7">
        <v>335000000</v>
      </c>
      <c r="J647" t="s">
        <v>1732</v>
      </c>
      <c r="K647" t="str" cm="1">
        <f t="array" ref="K647:M647">_xlfn.TEXTSPLIT(Q4_Table[[#This Row],[Select Investors]],",",,FALSE)</f>
        <v>Bessemer Venture Partners</v>
      </c>
      <c r="L647" t="str">
        <v xml:space="preserve"> Menlo Ventures</v>
      </c>
      <c r="M647" t="str">
        <v xml:space="preserve"> Anthermis</v>
      </c>
      <c r="P647" t="s">
        <v>3528</v>
      </c>
      <c r="Q647" t="str">
        <v>Bessemer Venture Partners</v>
      </c>
    </row>
    <row r="648" spans="1:17" x14ac:dyDescent="0.2">
      <c r="A648" t="s">
        <v>1904</v>
      </c>
      <c r="B648" s="2">
        <v>1000000000</v>
      </c>
      <c r="C648" s="1">
        <v>44614</v>
      </c>
      <c r="D648" t="s">
        <v>201</v>
      </c>
      <c r="E648" t="s">
        <v>101</v>
      </c>
      <c r="F648" t="s">
        <v>19</v>
      </c>
      <c r="G648" t="s">
        <v>20</v>
      </c>
      <c r="H648" s="3">
        <v>2019</v>
      </c>
      <c r="I648" s="7">
        <v>205000000</v>
      </c>
      <c r="J648" t="s">
        <v>1905</v>
      </c>
      <c r="K648" t="str" cm="1">
        <f t="array" ref="K648:M648">_xlfn.TEXTSPLIT(Q4_Table[[#This Row],[Select Investors]],",",,FALSE)</f>
        <v>New Enterprise Associates</v>
      </c>
      <c r="L648" t="str">
        <v xml:space="preserve"> Koch Disruptive Technologies</v>
      </c>
      <c r="M648" t="str">
        <v xml:space="preserve"> Evolution Equity Partners</v>
      </c>
      <c r="P648" t="s">
        <v>3768</v>
      </c>
      <c r="Q648" t="str">
        <v>New Enterprise Associates</v>
      </c>
    </row>
    <row r="649" spans="1:17" x14ac:dyDescent="0.2">
      <c r="A649" t="s">
        <v>1774</v>
      </c>
      <c r="B649" s="2">
        <v>1000000000</v>
      </c>
      <c r="C649" s="1">
        <v>44181</v>
      </c>
      <c r="D649" t="s">
        <v>201</v>
      </c>
      <c r="E649" t="s">
        <v>101</v>
      </c>
      <c r="F649" t="s">
        <v>19</v>
      </c>
      <c r="G649" t="s">
        <v>20</v>
      </c>
      <c r="H649" s="3">
        <v>2015</v>
      </c>
      <c r="I649" s="7">
        <v>246000000</v>
      </c>
      <c r="J649" t="s">
        <v>1775</v>
      </c>
      <c r="K649" t="str" cm="1">
        <f t="array" ref="K649:M649">_xlfn.TEXTSPLIT(Q4_Table[[#This Row],[Select Investors]],",",,FALSE)</f>
        <v>BOLDstart Ventures</v>
      </c>
      <c r="L649" t="str">
        <v xml:space="preserve"> SAP.iO Fund</v>
      </c>
      <c r="M649" t="str">
        <v xml:space="preserve"> Scale Venture Partners</v>
      </c>
      <c r="P649" t="s">
        <v>3542</v>
      </c>
      <c r="Q649" t="str">
        <v>BOLDstart Ventures</v>
      </c>
    </row>
    <row r="650" spans="1:17" x14ac:dyDescent="0.2">
      <c r="A650" t="s">
        <v>1811</v>
      </c>
      <c r="B650" s="2">
        <v>1000000000</v>
      </c>
      <c r="C650" s="1">
        <v>44573</v>
      </c>
      <c r="D650" t="s">
        <v>11</v>
      </c>
      <c r="E650" t="s">
        <v>198</v>
      </c>
      <c r="F650" t="s">
        <v>19</v>
      </c>
      <c r="G650" t="s">
        <v>20</v>
      </c>
      <c r="H650" s="3">
        <v>2012</v>
      </c>
      <c r="I650" s="7">
        <v>317000000</v>
      </c>
      <c r="J650" t="s">
        <v>1812</v>
      </c>
      <c r="K650" t="str" cm="1">
        <f t="array" ref="K650:M650">_xlfn.TEXTSPLIT(Q4_Table[[#This Row],[Select Investors]],",",,FALSE)</f>
        <v>Advent International</v>
      </c>
      <c r="L650" t="str">
        <v xml:space="preserve"> Battery Ventures</v>
      </c>
      <c r="M650" t="str">
        <v xml:space="preserve"> Sequoia Capital Israel</v>
      </c>
      <c r="P650" t="s">
        <v>1513</v>
      </c>
      <c r="Q650" t="str">
        <v>Advent International</v>
      </c>
    </row>
    <row r="651" spans="1:17" x14ac:dyDescent="0.2">
      <c r="A651" t="s">
        <v>2047</v>
      </c>
      <c r="B651" s="2">
        <v>1000000000</v>
      </c>
      <c r="C651" s="1">
        <v>43410</v>
      </c>
      <c r="D651" t="s">
        <v>124</v>
      </c>
      <c r="E651" t="s">
        <v>309</v>
      </c>
      <c r="F651" t="s">
        <v>310</v>
      </c>
      <c r="G651" t="s">
        <v>33</v>
      </c>
      <c r="H651" s="3">
        <v>2011</v>
      </c>
      <c r="I651" s="7">
        <v>170000000</v>
      </c>
      <c r="J651" t="s">
        <v>2048</v>
      </c>
      <c r="K651" t="str" cm="1">
        <f t="array" ref="K651:M651">_xlfn.TEXTSPLIT(Q4_Table[[#This Row],[Select Investors]],",",,FALSE)</f>
        <v>Georgian Co-Investment Fund</v>
      </c>
      <c r="L651" t="str">
        <v xml:space="preserve"> iTech Capital</v>
      </c>
      <c r="M651" t="str">
        <v xml:space="preserve"> Galaxy Digital</v>
      </c>
      <c r="P651" t="s">
        <v>3652</v>
      </c>
      <c r="Q651" t="str">
        <v>Georgian Co-Investment Fund</v>
      </c>
    </row>
    <row r="652" spans="1:17" x14ac:dyDescent="0.2">
      <c r="A652" t="s">
        <v>2049</v>
      </c>
      <c r="B652" s="2">
        <v>1000000000</v>
      </c>
      <c r="C652" s="1">
        <v>44399</v>
      </c>
      <c r="D652" t="s">
        <v>46</v>
      </c>
      <c r="E652" t="s">
        <v>69</v>
      </c>
      <c r="F652" t="s">
        <v>70</v>
      </c>
      <c r="G652" t="s">
        <v>14</v>
      </c>
      <c r="H652" s="3">
        <v>2015</v>
      </c>
      <c r="I652" s="7">
        <v>352000000</v>
      </c>
      <c r="J652" t="s">
        <v>2050</v>
      </c>
      <c r="K652" t="str" cm="1">
        <f t="array" ref="K652:M652">_xlfn.TEXTSPLIT(Q4_Table[[#This Row],[Select Investors]],",",,FALSE)</f>
        <v>Accel</v>
      </c>
      <c r="L652" t="str">
        <v xml:space="preserve"> Sands Capital</v>
      </c>
      <c r="M652" t="str">
        <v xml:space="preserve"> International Finance Corporation</v>
      </c>
      <c r="P652" t="s">
        <v>3475</v>
      </c>
      <c r="Q652" t="str">
        <v>Accel</v>
      </c>
    </row>
    <row r="653" spans="1:17" x14ac:dyDescent="0.2">
      <c r="A653" t="s">
        <v>2051</v>
      </c>
      <c r="B653" s="2">
        <v>1000000000</v>
      </c>
      <c r="C653" s="1">
        <v>44413</v>
      </c>
      <c r="D653" t="s">
        <v>11</v>
      </c>
      <c r="E653" t="s">
        <v>101</v>
      </c>
      <c r="F653" t="s">
        <v>19</v>
      </c>
      <c r="G653" t="s">
        <v>20</v>
      </c>
      <c r="H653" s="3">
        <v>2013</v>
      </c>
      <c r="I653" s="7">
        <v>238000000</v>
      </c>
      <c r="J653" t="s">
        <v>2052</v>
      </c>
      <c r="K653" t="str" cm="1">
        <f t="array" ref="K653:M653">_xlfn.TEXTSPLIT(Q4_Table[[#This Row],[Select Investors]],",",,FALSE)</f>
        <v>FirstMark Capital</v>
      </c>
      <c r="L653" t="str">
        <v xml:space="preserve"> Georgian Partners</v>
      </c>
      <c r="M653" t="str">
        <v xml:space="preserve"> Norwest Venture Partners</v>
      </c>
      <c r="P653" t="s">
        <v>3638</v>
      </c>
      <c r="Q653" t="str">
        <v>FirstMark Capital</v>
      </c>
    </row>
    <row r="654" spans="1:17" x14ac:dyDescent="0.2">
      <c r="A654" t="s">
        <v>2053</v>
      </c>
      <c r="B654" s="2">
        <v>1000000000</v>
      </c>
      <c r="C654" s="1">
        <v>44615</v>
      </c>
      <c r="D654" t="s">
        <v>201</v>
      </c>
      <c r="E654" t="s">
        <v>101</v>
      </c>
      <c r="F654" t="s">
        <v>19</v>
      </c>
      <c r="G654" t="s">
        <v>20</v>
      </c>
      <c r="H654" s="3">
        <v>2017</v>
      </c>
      <c r="I654" s="7">
        <v>526000000</v>
      </c>
      <c r="J654" t="s">
        <v>2054</v>
      </c>
      <c r="K654" t="str" cm="1">
        <f t="array" ref="K654:M654">_xlfn.TEXTSPLIT(Q4_Table[[#This Row],[Select Investors]],",",,FALSE)</f>
        <v>8VC</v>
      </c>
      <c r="L654" t="str">
        <v xml:space="preserve"> Liberty Strategic Capital</v>
      </c>
      <c r="M654" t="str">
        <v xml:space="preserve"> Eden Global Partners</v>
      </c>
      <c r="P654" t="s">
        <v>3473</v>
      </c>
      <c r="Q654" t="str">
        <v>8VC</v>
      </c>
    </row>
    <row r="655" spans="1:17" x14ac:dyDescent="0.2">
      <c r="A655" t="s">
        <v>2055</v>
      </c>
      <c r="B655" s="2">
        <v>1000000000</v>
      </c>
      <c r="C655" s="1">
        <v>44378</v>
      </c>
      <c r="D655" t="s">
        <v>27</v>
      </c>
      <c r="F655" t="s">
        <v>465</v>
      </c>
      <c r="G655" t="s">
        <v>14</v>
      </c>
      <c r="H655" s="3">
        <v>2018</v>
      </c>
      <c r="I655" s="7">
        <v>210000000</v>
      </c>
      <c r="J655" t="s">
        <v>2056</v>
      </c>
      <c r="K655" t="str" cm="1">
        <f t="array" ref="K655:M655">_xlfn.TEXTSPLIT(Q4_Table[[#This Row],[Select Investors]],",",,FALSE)</f>
        <v>Mundi Ventures</v>
      </c>
      <c r="L655" t="str">
        <v xml:space="preserve"> Doqling Capital Partners</v>
      </c>
      <c r="M655" t="str">
        <v xml:space="preserve"> Activant Capital</v>
      </c>
      <c r="P655" t="s">
        <v>3765</v>
      </c>
      <c r="Q655" t="str">
        <v>Mundi Ventures</v>
      </c>
    </row>
    <row r="656" spans="1:17" x14ac:dyDescent="0.2">
      <c r="A656" t="s">
        <v>2057</v>
      </c>
      <c r="B656" s="2">
        <v>1000000000</v>
      </c>
      <c r="C656" s="1">
        <v>44181</v>
      </c>
      <c r="D656" t="s">
        <v>17</v>
      </c>
      <c r="E656" t="s">
        <v>2058</v>
      </c>
      <c r="F656" t="s">
        <v>19</v>
      </c>
      <c r="G656" t="s">
        <v>20</v>
      </c>
      <c r="H656" s="3">
        <v>2014</v>
      </c>
      <c r="I656" s="7">
        <v>241000000</v>
      </c>
      <c r="J656" t="s">
        <v>2059</v>
      </c>
      <c r="K656" t="str" cm="1">
        <f t="array" ref="K656:M656">_xlfn.TEXTSPLIT(Q4_Table[[#This Row],[Select Investors]],",",,FALSE)</f>
        <v>WRVI Capital</v>
      </c>
      <c r="L656" t="str">
        <v xml:space="preserve"> Caffeinated Capital</v>
      </c>
      <c r="M656" t="str">
        <v xml:space="preserve"> Y Combinator</v>
      </c>
      <c r="P656" t="s">
        <v>3955</v>
      </c>
      <c r="Q656" t="str">
        <v>WRVI Capital</v>
      </c>
    </row>
    <row r="657" spans="1:17" x14ac:dyDescent="0.2">
      <c r="A657" t="s">
        <v>1627</v>
      </c>
      <c r="B657" s="2">
        <v>1000000000</v>
      </c>
      <c r="C657" s="1">
        <v>43619</v>
      </c>
      <c r="D657" t="s">
        <v>133</v>
      </c>
      <c r="E657" t="s">
        <v>77</v>
      </c>
      <c r="F657" t="s">
        <v>13</v>
      </c>
      <c r="G657" t="s">
        <v>14</v>
      </c>
      <c r="H657" s="3">
        <v>2016</v>
      </c>
      <c r="I657" s="7">
        <v>362000000</v>
      </c>
      <c r="J657" t="s">
        <v>1628</v>
      </c>
      <c r="K657" t="str" cm="1">
        <f t="array" ref="K657:L657">_xlfn.TEXTSPLIT(Q4_Table[[#This Row],[Select Investors]],",",,FALSE)</f>
        <v>China Grand Prosperity Investment</v>
      </c>
      <c r="L657" t="str">
        <v xml:space="preserve"> CSC Group</v>
      </c>
      <c r="P657" t="s">
        <v>3565</v>
      </c>
      <c r="Q657" t="str">
        <v>China Grand Prosperity Investment</v>
      </c>
    </row>
    <row r="658" spans="1:17" x14ac:dyDescent="0.2">
      <c r="A658" t="s">
        <v>2060</v>
      </c>
      <c r="B658" s="2">
        <v>1000000000</v>
      </c>
      <c r="C658" s="1">
        <v>44363</v>
      </c>
      <c r="D658" t="s">
        <v>46</v>
      </c>
      <c r="E658" t="s">
        <v>356</v>
      </c>
      <c r="F658" t="s">
        <v>357</v>
      </c>
      <c r="G658" t="s">
        <v>14</v>
      </c>
      <c r="H658" s="3">
        <v>2013</v>
      </c>
      <c r="I658" s="7">
        <v>185000000</v>
      </c>
      <c r="J658" t="s">
        <v>2061</v>
      </c>
      <c r="K658" t="str" cm="1">
        <f t="array" ref="K658:M658">_xlfn.TEXTSPLIT(Q4_Table[[#This Row],[Select Investors]],",",,FALSE)</f>
        <v>Salesforce Ventures</v>
      </c>
      <c r="L658" t="str">
        <v xml:space="preserve"> next47</v>
      </c>
      <c r="M658" t="str">
        <v xml:space="preserve"> Pereg Ventures</v>
      </c>
      <c r="P658" t="s">
        <v>3842</v>
      </c>
      <c r="Q658" t="str">
        <v>Salesforce Ventures</v>
      </c>
    </row>
    <row r="659" spans="1:17" x14ac:dyDescent="0.2">
      <c r="A659" t="s">
        <v>2062</v>
      </c>
      <c r="B659" s="2">
        <v>1000000000</v>
      </c>
      <c r="C659" s="1">
        <v>43684</v>
      </c>
      <c r="D659" t="s">
        <v>27</v>
      </c>
      <c r="E659" t="s">
        <v>2063</v>
      </c>
      <c r="F659" t="s">
        <v>19</v>
      </c>
      <c r="G659" t="s">
        <v>20</v>
      </c>
      <c r="H659" s="3">
        <v>2008</v>
      </c>
      <c r="I659" s="7">
        <v>538000000</v>
      </c>
      <c r="J659" t="s">
        <v>2064</v>
      </c>
      <c r="K659" t="str" cm="1">
        <f t="array" ref="K659:M659">_xlfn.TEXTSPLIT(Q4_Table[[#This Row],[Select Investors]],",",,FALSE)</f>
        <v>Union Square Ventures</v>
      </c>
      <c r="L659" t="str">
        <v xml:space="preserve"> Summerhill Venture Partners</v>
      </c>
      <c r="M659" t="str">
        <v xml:space="preserve"> Mithril Capital Management</v>
      </c>
      <c r="P659" t="s">
        <v>3922</v>
      </c>
      <c r="Q659" t="str">
        <v>Union Square Ventures</v>
      </c>
    </row>
    <row r="660" spans="1:17" x14ac:dyDescent="0.2">
      <c r="A660" t="s">
        <v>1645</v>
      </c>
      <c r="B660" s="2">
        <v>1000000000</v>
      </c>
      <c r="C660" s="1">
        <v>43122</v>
      </c>
      <c r="D660" t="s">
        <v>133</v>
      </c>
      <c r="E660" t="s">
        <v>1146</v>
      </c>
      <c r="F660" t="s">
        <v>1147</v>
      </c>
      <c r="G660" t="s">
        <v>33</v>
      </c>
      <c r="H660" s="3">
        <v>2011</v>
      </c>
      <c r="I660" s="7">
        <v>407000000</v>
      </c>
      <c r="J660" t="s">
        <v>1646</v>
      </c>
      <c r="K660" t="str" cm="1">
        <f t="array" ref="K660:M660">_xlfn.TEXTSPLIT(Q4_Table[[#This Row],[Select Investors]],",",,FALSE)</f>
        <v>Seaya Ventures</v>
      </c>
      <c r="L660" t="str">
        <v xml:space="preserve"> Otter Rock Capital</v>
      </c>
      <c r="M660" t="str">
        <v xml:space="preserve"> Rakuten</v>
      </c>
      <c r="P660" t="s">
        <v>3848</v>
      </c>
      <c r="Q660" t="str">
        <v>Seaya Ventures</v>
      </c>
    </row>
    <row r="661" spans="1:17" x14ac:dyDescent="0.2">
      <c r="A661" t="s">
        <v>2065</v>
      </c>
      <c r="B661" s="2">
        <v>1000000000</v>
      </c>
      <c r="C661" s="1">
        <v>44544</v>
      </c>
      <c r="D661" t="s">
        <v>97</v>
      </c>
      <c r="E661" t="s">
        <v>101</v>
      </c>
      <c r="F661" t="s">
        <v>19</v>
      </c>
      <c r="G661" t="s">
        <v>20</v>
      </c>
      <c r="H661" s="3">
        <v>2020</v>
      </c>
      <c r="I661" s="7">
        <v>141000000</v>
      </c>
      <c r="J661" t="s">
        <v>2066</v>
      </c>
      <c r="K661" t="str" cm="1">
        <f t="array" ref="K661:M661">_xlfn.TEXTSPLIT(Q4_Table[[#This Row],[Select Investors]],",",,FALSE)</f>
        <v>Thrive Capital</v>
      </c>
      <c r="L661" t="str">
        <v xml:space="preserve"> General Catalyst</v>
      </c>
      <c r="M661" t="str">
        <v xml:space="preserve"> Coatue Management</v>
      </c>
      <c r="P661" t="s">
        <v>3903</v>
      </c>
      <c r="Q661" t="str">
        <v>Thrive Capital</v>
      </c>
    </row>
    <row r="662" spans="1:17" x14ac:dyDescent="0.2">
      <c r="A662" t="s">
        <v>2067</v>
      </c>
      <c r="B662" s="2">
        <v>1000000000</v>
      </c>
      <c r="C662" s="1">
        <v>44572</v>
      </c>
      <c r="D662" t="s">
        <v>27</v>
      </c>
      <c r="E662" t="s">
        <v>101</v>
      </c>
      <c r="F662" t="s">
        <v>19</v>
      </c>
      <c r="G662" t="s">
        <v>20</v>
      </c>
      <c r="H662" s="3">
        <v>2009</v>
      </c>
      <c r="I662" s="7">
        <v>406000000</v>
      </c>
      <c r="J662" t="s">
        <v>2068</v>
      </c>
      <c r="K662" t="str" cm="1">
        <f t="array" ref="K662:M662">_xlfn.TEXTSPLIT(Q4_Table[[#This Row],[Select Investors]],",",,FALSE)</f>
        <v>Franklin Templeton</v>
      </c>
      <c r="L662" t="str">
        <v xml:space="preserve"> Motive Partners</v>
      </c>
      <c r="M662" t="str">
        <v xml:space="preserve"> Apollo Global Management</v>
      </c>
      <c r="P662" t="s">
        <v>3646</v>
      </c>
      <c r="Q662" t="str">
        <v>Franklin Templeton</v>
      </c>
    </row>
    <row r="663" spans="1:17" x14ac:dyDescent="0.2">
      <c r="A663" t="s">
        <v>2069</v>
      </c>
      <c r="B663" s="2">
        <v>1000000000</v>
      </c>
      <c r="C663" s="1">
        <v>44285</v>
      </c>
      <c r="D663" t="s">
        <v>36</v>
      </c>
      <c r="E663" t="s">
        <v>246</v>
      </c>
      <c r="F663" t="s">
        <v>19</v>
      </c>
      <c r="G663" t="s">
        <v>20</v>
      </c>
      <c r="H663" s="3">
        <v>2016</v>
      </c>
      <c r="I663" s="7">
        <v>165000000</v>
      </c>
      <c r="J663" t="s">
        <v>2070</v>
      </c>
      <c r="K663" t="str" cm="1">
        <f t="array" ref="K663:M663">_xlfn.TEXTSPLIT(Q4_Table[[#This Row],[Select Investors]],",",,FALSE)</f>
        <v>Lightspeed Venture Partners</v>
      </c>
      <c r="L663" t="str">
        <v xml:space="preserve"> Kleiner Perkins Caufield &amp; Byers</v>
      </c>
      <c r="M663" t="str">
        <v xml:space="preserve"> Origin Ventures</v>
      </c>
      <c r="P663" t="s">
        <v>3731</v>
      </c>
      <c r="Q663" t="str">
        <v>Lightspeed Venture Partners</v>
      </c>
    </row>
    <row r="664" spans="1:17" x14ac:dyDescent="0.2">
      <c r="A664" t="s">
        <v>2071</v>
      </c>
      <c r="B664" s="2">
        <v>1000000000</v>
      </c>
      <c r="C664" s="1">
        <v>44314</v>
      </c>
      <c r="D664" t="s">
        <v>97</v>
      </c>
      <c r="E664" t="s">
        <v>101</v>
      </c>
      <c r="F664" t="s">
        <v>19</v>
      </c>
      <c r="G664" t="s">
        <v>20</v>
      </c>
      <c r="H664" s="3">
        <v>2016</v>
      </c>
      <c r="I664" s="7">
        <v>570000000</v>
      </c>
      <c r="J664" t="s">
        <v>2072</v>
      </c>
      <c r="K664" t="str" cm="1">
        <f t="array" ref="K664:M664">_xlfn.TEXTSPLIT(Q4_Table[[#This Row],[Select Investors]],",",,FALSE)</f>
        <v>Thrive Capital</v>
      </c>
      <c r="L664" t="str">
        <v xml:space="preserve"> Durable Capital Partners</v>
      </c>
      <c r="M664" t="str">
        <v xml:space="preserve"> G Squared</v>
      </c>
      <c r="P664" t="s">
        <v>3903</v>
      </c>
      <c r="Q664" t="str">
        <v>Thrive Capital</v>
      </c>
    </row>
    <row r="665" spans="1:17" x14ac:dyDescent="0.2">
      <c r="A665" t="s">
        <v>1776</v>
      </c>
      <c r="B665" s="2">
        <v>1000000000</v>
      </c>
      <c r="C665" s="1">
        <v>44587</v>
      </c>
      <c r="D665" t="s">
        <v>27</v>
      </c>
      <c r="E665" t="s">
        <v>28</v>
      </c>
      <c r="F665" t="s">
        <v>19</v>
      </c>
      <c r="G665" t="s">
        <v>20</v>
      </c>
      <c r="H665" s="3">
        <v>2014</v>
      </c>
      <c r="I665" s="7">
        <v>165000000</v>
      </c>
      <c r="J665" t="s">
        <v>1777</v>
      </c>
      <c r="K665" t="str" cm="1">
        <f t="array" ref="K665:M665">_xlfn.TEXTSPLIT(Q4_Table[[#This Row],[Select Investors]],",",,FALSE)</f>
        <v>Sequoia Capital</v>
      </c>
      <c r="L665" t="str">
        <v xml:space="preserve"> Y Combinator</v>
      </c>
      <c r="M665" t="str">
        <v xml:space="preserve"> Accel</v>
      </c>
      <c r="P665" t="s">
        <v>571</v>
      </c>
      <c r="Q665" t="str">
        <v>Sequoia Capital</v>
      </c>
    </row>
    <row r="666" spans="1:17" x14ac:dyDescent="0.2">
      <c r="A666" t="s">
        <v>1813</v>
      </c>
      <c r="B666" s="2">
        <v>1000000000</v>
      </c>
      <c r="C666" s="1">
        <v>44482</v>
      </c>
      <c r="D666" t="s">
        <v>23</v>
      </c>
      <c r="E666" t="s">
        <v>1814</v>
      </c>
      <c r="F666" t="s">
        <v>70</v>
      </c>
      <c r="G666" t="s">
        <v>14</v>
      </c>
      <c r="H666" s="3">
        <v>2008</v>
      </c>
      <c r="I666" s="7">
        <v>448000000</v>
      </c>
      <c r="J666" t="s">
        <v>1815</v>
      </c>
      <c r="K666" t="str" cm="1">
        <f t="array" ref="K666:M666">_xlfn.TEXTSPLIT(Q4_Table[[#This Row],[Select Investors]],",",,FALSE)</f>
        <v>Sequoia Capital India</v>
      </c>
      <c r="L666" t="str">
        <v xml:space="preserve"> Hillhouse Capital Management</v>
      </c>
      <c r="M666" t="str">
        <v xml:space="preserve"> Sunley House Capital Management</v>
      </c>
      <c r="P666" t="s">
        <v>3851</v>
      </c>
      <c r="Q666" t="str">
        <v>Sequoia Capital India</v>
      </c>
    </row>
    <row r="667" spans="1:17" x14ac:dyDescent="0.2">
      <c r="A667" t="s">
        <v>2073</v>
      </c>
      <c r="B667" s="2">
        <v>1000000000</v>
      </c>
      <c r="C667" s="1">
        <v>44490</v>
      </c>
      <c r="D667" t="s">
        <v>46</v>
      </c>
      <c r="E667" t="s">
        <v>420</v>
      </c>
      <c r="F667" t="s">
        <v>421</v>
      </c>
      <c r="G667" t="s">
        <v>413</v>
      </c>
      <c r="H667" s="3">
        <v>2015</v>
      </c>
      <c r="I667" s="7">
        <v>390000000</v>
      </c>
      <c r="J667" t="s">
        <v>2074</v>
      </c>
      <c r="K667" t="str" cm="1">
        <f t="array" ref="K667:M667">_xlfn.TEXTSPLIT(Q4_Table[[#This Row],[Select Investors]],",",,FALSE)</f>
        <v>Valor Capital Group</v>
      </c>
      <c r="L667" t="str">
        <v xml:space="preserve"> Lightrock</v>
      </c>
      <c r="M667" t="str">
        <v xml:space="preserve"> Softbank Group</v>
      </c>
      <c r="P667" t="s">
        <v>3928</v>
      </c>
      <c r="Q667" t="str">
        <v>Valor Capital Group</v>
      </c>
    </row>
    <row r="668" spans="1:17" x14ac:dyDescent="0.2">
      <c r="A668" t="s">
        <v>1906</v>
      </c>
      <c r="B668" s="2">
        <v>1000000000</v>
      </c>
      <c r="C668" s="1">
        <v>44454</v>
      </c>
      <c r="D668" t="s">
        <v>23</v>
      </c>
      <c r="F668" t="s">
        <v>465</v>
      </c>
      <c r="G668" t="s">
        <v>14</v>
      </c>
      <c r="H668" s="3">
        <v>2012</v>
      </c>
      <c r="I668" s="7">
        <v>288000000</v>
      </c>
      <c r="J668" t="s">
        <v>1907</v>
      </c>
      <c r="K668" t="str" cm="1">
        <f t="array" ref="K668:M668">_xlfn.TEXTSPLIT(Q4_Table[[#This Row],[Select Investors]],",",,FALSE)</f>
        <v>500 Global</v>
      </c>
      <c r="L668" t="str">
        <v xml:space="preserve"> Rakuten Ventures</v>
      </c>
      <c r="M668" t="str">
        <v xml:space="preserve"> Golden Gate Ventures</v>
      </c>
      <c r="P668" t="s">
        <v>3469</v>
      </c>
      <c r="Q668" t="str">
        <v>500 Global</v>
      </c>
    </row>
    <row r="669" spans="1:17" x14ac:dyDescent="0.2">
      <c r="A669" t="s">
        <v>2075</v>
      </c>
      <c r="B669" s="2">
        <v>1000000000</v>
      </c>
      <c r="C669" s="1">
        <v>44361</v>
      </c>
      <c r="D669" t="s">
        <v>23</v>
      </c>
      <c r="F669" t="s">
        <v>465</v>
      </c>
      <c r="G669" t="s">
        <v>14</v>
      </c>
      <c r="H669" s="3">
        <v>2015</v>
      </c>
      <c r="I669" s="7">
        <v>595000000</v>
      </c>
      <c r="J669" t="s">
        <v>2076</v>
      </c>
      <c r="K669" t="str" cm="1">
        <f t="array" ref="K669:M669">_xlfn.TEXTSPLIT(Q4_Table[[#This Row],[Select Investors]],",",,FALSE)</f>
        <v>SingTel Innov8</v>
      </c>
      <c r="L669" t="str">
        <v xml:space="preserve"> Alpha JWC Ventures</v>
      </c>
      <c r="M669" t="str">
        <v xml:space="preserve"> Golden Gate Ventures</v>
      </c>
      <c r="P669" t="s">
        <v>3864</v>
      </c>
      <c r="Q669" t="str">
        <v>SingTel Innov8</v>
      </c>
    </row>
    <row r="670" spans="1:17" x14ac:dyDescent="0.2">
      <c r="A670" t="s">
        <v>2077</v>
      </c>
      <c r="B670" s="2">
        <v>1000000000</v>
      </c>
      <c r="C670" s="1">
        <v>44391</v>
      </c>
      <c r="D670" t="s">
        <v>27</v>
      </c>
      <c r="E670" t="s">
        <v>2078</v>
      </c>
      <c r="F670" t="s">
        <v>19</v>
      </c>
      <c r="G670" t="s">
        <v>20</v>
      </c>
      <c r="H670" s="3">
        <v>2012</v>
      </c>
      <c r="I670" s="7" t="s">
        <v>570</v>
      </c>
      <c r="J670" t="s">
        <v>2079</v>
      </c>
      <c r="K670" t="str" cm="1">
        <f t="array" ref="K670">_xlfn.TEXTSPLIT(Q4_Table[[#This Row],[Select Investors]],",",,FALSE)</f>
        <v>Bain Capital</v>
      </c>
      <c r="P670" t="s">
        <v>2079</v>
      </c>
      <c r="Q670" t="str">
        <v>Bain Capital</v>
      </c>
    </row>
    <row r="671" spans="1:17" x14ac:dyDescent="0.2">
      <c r="A671" t="s">
        <v>1733</v>
      </c>
      <c r="B671" s="2">
        <v>1000000000</v>
      </c>
      <c r="C671" s="1">
        <v>44313</v>
      </c>
      <c r="D671" t="s">
        <v>17</v>
      </c>
      <c r="E671" t="s">
        <v>1734</v>
      </c>
      <c r="F671" t="s">
        <v>19</v>
      </c>
      <c r="G671" t="s">
        <v>20</v>
      </c>
      <c r="H671" s="3">
        <v>2010</v>
      </c>
      <c r="I671" s="7">
        <v>738000000</v>
      </c>
      <c r="J671" t="s">
        <v>1735</v>
      </c>
      <c r="K671" t="str" cm="1">
        <f t="array" ref="K671:M671">_xlfn.TEXTSPLIT(Q4_Table[[#This Row],[Select Investors]],",",,FALSE)</f>
        <v>SWaN &amp; Legend Ventures</v>
      </c>
      <c r="L671" t="str">
        <v xml:space="preserve"> Revolution Growth</v>
      </c>
      <c r="M671" t="str">
        <v xml:space="preserve"> Invus Group</v>
      </c>
      <c r="P671" t="s">
        <v>3888</v>
      </c>
      <c r="Q671" t="str">
        <v>SWaN &amp; Legend Ventures</v>
      </c>
    </row>
    <row r="672" spans="1:17" x14ac:dyDescent="0.2">
      <c r="A672" t="s">
        <v>1466</v>
      </c>
      <c r="B672" s="2">
        <v>1000000000</v>
      </c>
      <c r="C672" s="1">
        <v>42954</v>
      </c>
      <c r="D672" t="s">
        <v>213</v>
      </c>
      <c r="E672" t="s">
        <v>1467</v>
      </c>
      <c r="F672" t="s">
        <v>935</v>
      </c>
      <c r="G672" t="s">
        <v>1195</v>
      </c>
      <c r="H672" s="3">
        <v>2000</v>
      </c>
      <c r="I672" s="7">
        <v>547000000</v>
      </c>
      <c r="J672" t="s">
        <v>1468</v>
      </c>
      <c r="K672" t="str" cm="1">
        <f t="array" ref="K672:L672">_xlfn.TEXTSPLIT(Q4_Table[[#This Row],[Select Investors]],",",,FALSE)</f>
        <v>Blue Label Telecoms</v>
      </c>
      <c r="L672" t="str">
        <v xml:space="preserve"> Net1 UEPS Technologies</v>
      </c>
      <c r="P672" t="s">
        <v>3533</v>
      </c>
      <c r="Q672" t="str">
        <v>Blue Label Telecoms</v>
      </c>
    </row>
    <row r="673" spans="1:17" x14ac:dyDescent="0.2">
      <c r="A673" t="s">
        <v>2080</v>
      </c>
      <c r="B673" s="2">
        <v>1000000000</v>
      </c>
      <c r="C673" s="1">
        <v>44614</v>
      </c>
      <c r="D673" t="s">
        <v>201</v>
      </c>
      <c r="E673" t="s">
        <v>101</v>
      </c>
      <c r="F673" t="s">
        <v>19</v>
      </c>
      <c r="G673" t="s">
        <v>20</v>
      </c>
      <c r="H673" s="3">
        <v>2014</v>
      </c>
      <c r="I673" s="7">
        <v>182000000</v>
      </c>
      <c r="J673" t="s">
        <v>2081</v>
      </c>
      <c r="K673" t="str" cm="1">
        <f t="array" ref="K673:M673">_xlfn.TEXTSPLIT(Q4_Table[[#This Row],[Select Investors]],",",,FALSE)</f>
        <v>Battery Ventures</v>
      </c>
      <c r="L673" t="str">
        <v xml:space="preserve"> Tiger Global Management</v>
      </c>
      <c r="M673" t="str">
        <v xml:space="preserve"> Hanaco Ventures</v>
      </c>
      <c r="P673" t="s">
        <v>3522</v>
      </c>
      <c r="Q673" t="str">
        <v>Battery Ventures</v>
      </c>
    </row>
    <row r="674" spans="1:17" x14ac:dyDescent="0.2">
      <c r="A674" t="s">
        <v>1908</v>
      </c>
      <c r="B674" s="2">
        <v>1000000000</v>
      </c>
      <c r="C674" s="1">
        <v>44651</v>
      </c>
      <c r="D674" t="s">
        <v>17</v>
      </c>
      <c r="E674" t="s">
        <v>101</v>
      </c>
      <c r="F674" t="s">
        <v>19</v>
      </c>
      <c r="G674" t="s">
        <v>20</v>
      </c>
      <c r="H674" s="3">
        <v>2019</v>
      </c>
      <c r="I674" s="7">
        <v>140000000</v>
      </c>
      <c r="J674" t="s">
        <v>1909</v>
      </c>
      <c r="K674" t="str" cm="1">
        <f t="array" ref="K674:M674">_xlfn.TEXTSPLIT(Q4_Table[[#This Row],[Select Investors]],",",,FALSE)</f>
        <v>General Catalyst</v>
      </c>
      <c r="L674" t="str">
        <v xml:space="preserve"> Inspired Capital</v>
      </c>
      <c r="M674" t="str">
        <v xml:space="preserve"> Flybridge Capital Partners</v>
      </c>
      <c r="P674" t="s">
        <v>2949</v>
      </c>
      <c r="Q674" t="str">
        <v>General Catalyst</v>
      </c>
    </row>
    <row r="675" spans="1:17" x14ac:dyDescent="0.2">
      <c r="A675" t="s">
        <v>1469</v>
      </c>
      <c r="B675" s="2">
        <v>1000000000</v>
      </c>
      <c r="C675" s="1">
        <v>43262</v>
      </c>
      <c r="D675" t="s">
        <v>124</v>
      </c>
      <c r="E675" t="s">
        <v>1470</v>
      </c>
      <c r="F675" t="s">
        <v>13</v>
      </c>
      <c r="G675" t="s">
        <v>14</v>
      </c>
      <c r="H675" s="3">
        <v>2010</v>
      </c>
      <c r="I675" s="7">
        <v>523000000</v>
      </c>
      <c r="J675" t="s">
        <v>1471</v>
      </c>
      <c r="K675" t="str" cm="1">
        <f t="array" ref="K675:M675">_xlfn.TEXTSPLIT(Q4_Table[[#This Row],[Select Investors]],",",,FALSE)</f>
        <v>V Star Capital</v>
      </c>
      <c r="L675" t="str">
        <v xml:space="preserve"> GF Xinde Investment Management Co.</v>
      </c>
      <c r="M675" t="str">
        <v xml:space="preserve"> Haitong Leading Capital Management</v>
      </c>
      <c r="P675" t="s">
        <v>3927</v>
      </c>
      <c r="Q675" t="str">
        <v>V Star Capital</v>
      </c>
    </row>
    <row r="676" spans="1:17" x14ac:dyDescent="0.2">
      <c r="A676" t="s">
        <v>2082</v>
      </c>
      <c r="B676" s="2">
        <v>1000000000</v>
      </c>
      <c r="C676" s="1">
        <v>44476</v>
      </c>
      <c r="D676" t="s">
        <v>52</v>
      </c>
      <c r="E676" t="s">
        <v>101</v>
      </c>
      <c r="F676" t="s">
        <v>19</v>
      </c>
      <c r="G676" t="s">
        <v>20</v>
      </c>
      <c r="H676" s="3">
        <v>2019</v>
      </c>
      <c r="I676" s="7">
        <v>254000000</v>
      </c>
      <c r="J676" t="s">
        <v>2083</v>
      </c>
      <c r="K676" t="str" cm="1">
        <f t="array" ref="K676:M676">_xlfn.TEXTSPLIT(Q4_Table[[#This Row],[Select Investors]],",",,FALSE)</f>
        <v>Greylock Partners</v>
      </c>
      <c r="L676" t="str">
        <v xml:space="preserve"> Lux Capital</v>
      </c>
      <c r="M676" t="str">
        <v xml:space="preserve"> General Atlantic</v>
      </c>
      <c r="P676" t="s">
        <v>3665</v>
      </c>
      <c r="Q676" t="str">
        <v>Greylock Partners</v>
      </c>
    </row>
    <row r="677" spans="1:17" x14ac:dyDescent="0.2">
      <c r="A677" t="s">
        <v>2084</v>
      </c>
      <c r="B677" s="2">
        <v>1000000000</v>
      </c>
      <c r="C677" s="1">
        <v>44441</v>
      </c>
      <c r="D677" t="s">
        <v>23</v>
      </c>
      <c r="F677" t="s">
        <v>177</v>
      </c>
      <c r="G677" t="s">
        <v>14</v>
      </c>
      <c r="H677" s="3">
        <v>2020</v>
      </c>
      <c r="I677" s="7">
        <v>140000000</v>
      </c>
      <c r="J677" t="s">
        <v>2085</v>
      </c>
      <c r="K677" t="str" cm="1">
        <f t="array" ref="K677:M677">_xlfn.TEXTSPLIT(Q4_Table[[#This Row],[Select Investors]],",",,FALSE)</f>
        <v>Andreessen Horowitz</v>
      </c>
      <c r="L677" t="str">
        <v xml:space="preserve"> DST Global</v>
      </c>
      <c r="M677" t="str">
        <v xml:space="preserve"> IDG Capital</v>
      </c>
      <c r="P677" t="s">
        <v>3500</v>
      </c>
      <c r="Q677" t="str">
        <v>Andreessen Horowitz</v>
      </c>
    </row>
    <row r="678" spans="1:17" x14ac:dyDescent="0.2">
      <c r="A678" t="s">
        <v>2086</v>
      </c>
      <c r="B678" s="2">
        <v>1000000000</v>
      </c>
      <c r="C678" s="1">
        <v>44536</v>
      </c>
      <c r="D678" t="s">
        <v>27</v>
      </c>
      <c r="E678" t="s">
        <v>1228</v>
      </c>
      <c r="F678" t="s">
        <v>205</v>
      </c>
      <c r="G678" t="s">
        <v>20</v>
      </c>
      <c r="H678" s="3">
        <v>2020</v>
      </c>
      <c r="I678" s="7">
        <v>109000000</v>
      </c>
      <c r="J678" t="s">
        <v>2087</v>
      </c>
      <c r="K678" t="str" cm="1">
        <f t="array" ref="K678:M678">_xlfn.TEXTSPLIT(Q4_Table[[#This Row],[Select Investors]],",",,FALSE)</f>
        <v>DST Global</v>
      </c>
      <c r="L678" t="str">
        <v xml:space="preserve"> General Catalyst</v>
      </c>
      <c r="M678" t="str">
        <v xml:space="preserve"> Monashees+</v>
      </c>
      <c r="P678" t="s">
        <v>3611</v>
      </c>
      <c r="Q678" t="str">
        <v>DST Global</v>
      </c>
    </row>
    <row r="679" spans="1:17" x14ac:dyDescent="0.2">
      <c r="A679" t="s">
        <v>1647</v>
      </c>
      <c r="B679" s="2">
        <v>1000000000</v>
      </c>
      <c r="C679" s="1">
        <v>44656</v>
      </c>
      <c r="D679" t="s">
        <v>97</v>
      </c>
      <c r="E679" t="s">
        <v>28</v>
      </c>
      <c r="F679" t="s">
        <v>19</v>
      </c>
      <c r="G679" t="s">
        <v>20</v>
      </c>
      <c r="H679" s="3">
        <v>2015</v>
      </c>
      <c r="I679" s="7">
        <v>328000000</v>
      </c>
      <c r="J679" t="s">
        <v>1648</v>
      </c>
      <c r="K679" t="str" cm="1">
        <f t="array" ref="K679:M679">_xlfn.TEXTSPLIT(Q4_Table[[#This Row],[Select Investors]],",",,FALSE)</f>
        <v>KKR</v>
      </c>
      <c r="L679" t="str">
        <v xml:space="preserve"> Aspenwood Ventures</v>
      </c>
      <c r="M679" t="str">
        <v xml:space="preserve"> Spark Capital</v>
      </c>
      <c r="P679" t="s">
        <v>750</v>
      </c>
      <c r="Q679" t="str">
        <v>KKR</v>
      </c>
    </row>
    <row r="680" spans="1:17" x14ac:dyDescent="0.2">
      <c r="A680" t="s">
        <v>2088</v>
      </c>
      <c r="B680" s="2">
        <v>1000000000</v>
      </c>
      <c r="C680" s="1">
        <v>44299</v>
      </c>
      <c r="D680" t="s">
        <v>27</v>
      </c>
      <c r="E680" t="s">
        <v>246</v>
      </c>
      <c r="F680" t="s">
        <v>19</v>
      </c>
      <c r="G680" t="s">
        <v>20</v>
      </c>
      <c r="H680" s="3">
        <v>2016</v>
      </c>
      <c r="I680" s="7">
        <v>305000000</v>
      </c>
      <c r="J680" t="s">
        <v>2089</v>
      </c>
      <c r="K680" t="str" cm="1">
        <f t="array" ref="K680:M680">_xlfn.TEXTSPLIT(Q4_Table[[#This Row],[Select Investors]],",",,FALSE)</f>
        <v>American Family Ventures</v>
      </c>
      <c r="L680" t="str">
        <v xml:space="preserve"> Cox Enterprises</v>
      </c>
      <c r="M680" t="str">
        <v xml:space="preserve"> OMERS Ventures</v>
      </c>
      <c r="P680" t="s">
        <v>3497</v>
      </c>
      <c r="Q680" t="str">
        <v>American Family Ventures</v>
      </c>
    </row>
    <row r="681" spans="1:17" x14ac:dyDescent="0.2">
      <c r="A681" t="s">
        <v>1882</v>
      </c>
      <c r="B681" s="2">
        <v>1000000000</v>
      </c>
      <c r="C681" s="1">
        <v>44539</v>
      </c>
      <c r="D681" t="s">
        <v>52</v>
      </c>
      <c r="E681" t="s">
        <v>233</v>
      </c>
      <c r="F681" t="s">
        <v>19</v>
      </c>
      <c r="G681" t="s">
        <v>20</v>
      </c>
      <c r="H681" s="3">
        <v>2010</v>
      </c>
      <c r="I681" s="7">
        <v>236000000</v>
      </c>
      <c r="J681" t="s">
        <v>1883</v>
      </c>
      <c r="K681" t="str" cm="1">
        <f t="array" ref="K681:M681">_xlfn.TEXTSPLIT(Q4_Table[[#This Row],[Select Investors]],",",,FALSE)</f>
        <v>Matrix Partners</v>
      </c>
      <c r="L681" t="str">
        <v xml:space="preserve"> Lightspeed Venture Partners</v>
      </c>
      <c r="M681" t="str">
        <v xml:space="preserve"> Verizon Ventures</v>
      </c>
      <c r="P681" t="s">
        <v>3744</v>
      </c>
      <c r="Q681" t="str">
        <v>Matrix Partners</v>
      </c>
    </row>
    <row r="682" spans="1:17" x14ac:dyDescent="0.2">
      <c r="A682" t="s">
        <v>1649</v>
      </c>
      <c r="B682" s="2">
        <v>1000000000</v>
      </c>
      <c r="C682" s="1">
        <v>44385</v>
      </c>
      <c r="D682" t="s">
        <v>36</v>
      </c>
      <c r="E682" t="s">
        <v>198</v>
      </c>
      <c r="F682" t="s">
        <v>19</v>
      </c>
      <c r="G682" t="s">
        <v>20</v>
      </c>
      <c r="H682" s="3">
        <v>2014</v>
      </c>
      <c r="I682" s="7">
        <v>240000000</v>
      </c>
      <c r="J682" t="s">
        <v>1650</v>
      </c>
      <c r="K682" t="str" cm="1">
        <f t="array" ref="K682:M682">_xlfn.TEXTSPLIT(Q4_Table[[#This Row],[Select Investors]],",",,FALSE)</f>
        <v>Greylock Partners</v>
      </c>
      <c r="L682" t="str">
        <v xml:space="preserve"> General Catalyst</v>
      </c>
      <c r="M682" t="str">
        <v xml:space="preserve"> Khosla Ventures</v>
      </c>
      <c r="P682" t="s">
        <v>3665</v>
      </c>
      <c r="Q682" t="str">
        <v>Greylock Partners</v>
      </c>
    </row>
    <row r="683" spans="1:17" x14ac:dyDescent="0.2">
      <c r="A683" t="s">
        <v>1910</v>
      </c>
      <c r="B683" s="2">
        <v>1000000000</v>
      </c>
      <c r="C683" s="1">
        <v>44418</v>
      </c>
      <c r="D683" t="s">
        <v>27</v>
      </c>
      <c r="E683" t="s">
        <v>1911</v>
      </c>
      <c r="F683" t="s">
        <v>70</v>
      </c>
      <c r="G683" t="s">
        <v>14</v>
      </c>
      <c r="H683" s="3">
        <v>2017</v>
      </c>
      <c r="I683" s="7">
        <v>109000000</v>
      </c>
      <c r="J683" t="s">
        <v>1912</v>
      </c>
      <c r="K683" t="str" cm="1">
        <f t="array" ref="K683:M683">_xlfn.TEXTSPLIT(Q4_Table[[#This Row],[Select Investors]],",",,FALSE)</f>
        <v>Polychain Capital</v>
      </c>
      <c r="L683" t="str">
        <v xml:space="preserve"> Coinbase Ventures</v>
      </c>
      <c r="M683" t="str">
        <v xml:space="preserve"> Jump Capital</v>
      </c>
      <c r="P683" t="s">
        <v>3812</v>
      </c>
      <c r="Q683" t="str">
        <v>Polychain Capital</v>
      </c>
    </row>
    <row r="684" spans="1:17" x14ac:dyDescent="0.2">
      <c r="A684" t="s">
        <v>1736</v>
      </c>
      <c r="B684" s="2">
        <v>1000000000</v>
      </c>
      <c r="C684" s="1">
        <v>44588</v>
      </c>
      <c r="D684" t="s">
        <v>27</v>
      </c>
      <c r="E684" t="s">
        <v>28</v>
      </c>
      <c r="F684" t="s">
        <v>19</v>
      </c>
      <c r="G684" t="s">
        <v>20</v>
      </c>
      <c r="H684" s="3">
        <v>2017</v>
      </c>
      <c r="I684" s="7">
        <v>102000000</v>
      </c>
      <c r="J684" t="s">
        <v>1737</v>
      </c>
      <c r="K684" t="str" cm="1">
        <f t="array" ref="K684:M684">_xlfn.TEXTSPLIT(Q4_Table[[#This Row],[Select Investors]],",",,FALSE)</f>
        <v>Initialized Capital</v>
      </c>
      <c r="L684" t="str">
        <v xml:space="preserve"> General Catalyst</v>
      </c>
      <c r="M684" t="str">
        <v xml:space="preserve"> Kraken Ventures</v>
      </c>
      <c r="P684" t="s">
        <v>3690</v>
      </c>
      <c r="Q684" t="str">
        <v>Initialized Capital</v>
      </c>
    </row>
    <row r="685" spans="1:17" x14ac:dyDescent="0.2">
      <c r="A685" t="s">
        <v>2090</v>
      </c>
      <c r="B685" s="2">
        <v>1000000000</v>
      </c>
      <c r="C685" s="1">
        <v>44641</v>
      </c>
      <c r="D685" t="s">
        <v>701</v>
      </c>
      <c r="E685" t="s">
        <v>277</v>
      </c>
      <c r="F685" t="s">
        <v>19</v>
      </c>
      <c r="G685" t="s">
        <v>20</v>
      </c>
      <c r="H685" s="3">
        <v>2012</v>
      </c>
      <c r="I685" s="7">
        <v>196000000</v>
      </c>
      <c r="J685" t="s">
        <v>2091</v>
      </c>
      <c r="K685" t="str" cm="1">
        <f t="array" ref="K685:M685">_xlfn.TEXTSPLIT(Q4_Table[[#This Row],[Select Investors]],",",,FALSE)</f>
        <v>Trinity Ventures</v>
      </c>
      <c r="L685" t="str">
        <v xml:space="preserve"> Madrona Venture Group</v>
      </c>
      <c r="M685" t="str">
        <v xml:space="preserve"> Shasta Ventures</v>
      </c>
      <c r="P685" t="s">
        <v>3913</v>
      </c>
      <c r="Q685" t="str">
        <v>Trinity Ventures</v>
      </c>
    </row>
    <row r="686" spans="1:17" x14ac:dyDescent="0.2">
      <c r="A686" t="s">
        <v>2092</v>
      </c>
      <c r="B686" s="2">
        <v>1000000000</v>
      </c>
      <c r="C686" s="1">
        <v>44509</v>
      </c>
      <c r="D686" t="s">
        <v>201</v>
      </c>
      <c r="E686" t="s">
        <v>594</v>
      </c>
      <c r="F686" t="s">
        <v>19</v>
      </c>
      <c r="G686" t="s">
        <v>20</v>
      </c>
      <c r="H686" s="3">
        <v>2014</v>
      </c>
      <c r="I686" s="7">
        <v>269000000</v>
      </c>
      <c r="J686" t="s">
        <v>2093</v>
      </c>
      <c r="K686" t="str" cm="1">
        <f t="array" ref="K686:M686">_xlfn.TEXTSPLIT(Q4_Table[[#This Row],[Select Investors]],",",,FALSE)</f>
        <v>Acero Capital</v>
      </c>
      <c r="L686" t="str">
        <v xml:space="preserve"> General Catalyst</v>
      </c>
      <c r="M686" t="str">
        <v xml:space="preserve"> M12</v>
      </c>
      <c r="P686" t="s">
        <v>3480</v>
      </c>
      <c r="Q686" t="str">
        <v>Acero Capital</v>
      </c>
    </row>
    <row r="687" spans="1:17" x14ac:dyDescent="0.2">
      <c r="A687" t="s">
        <v>1631</v>
      </c>
      <c r="B687" s="2">
        <v>1000000000</v>
      </c>
      <c r="C687" s="1">
        <v>43175</v>
      </c>
      <c r="D687" t="s">
        <v>124</v>
      </c>
      <c r="E687" t="s">
        <v>24</v>
      </c>
      <c r="F687" t="s">
        <v>13</v>
      </c>
      <c r="G687" t="s">
        <v>14</v>
      </c>
      <c r="H687" s="3">
        <v>2006</v>
      </c>
      <c r="I687" s="7">
        <v>218000000</v>
      </c>
      <c r="J687" t="s">
        <v>1632</v>
      </c>
      <c r="K687" t="str" cm="1">
        <f t="array" ref="K687:L687">_xlfn.TEXTSPLIT(Q4_Table[[#This Row],[Select Investors]],",",,FALSE)</f>
        <v>Baidu</v>
      </c>
      <c r="L687" t="str">
        <v xml:space="preserve"> Tencent Holdings</v>
      </c>
      <c r="P687" t="s">
        <v>3516</v>
      </c>
      <c r="Q687" t="str">
        <v>Baidu</v>
      </c>
    </row>
    <row r="688" spans="1:17" x14ac:dyDescent="0.2">
      <c r="A688" t="s">
        <v>1816</v>
      </c>
      <c r="B688" s="2">
        <v>1000000000</v>
      </c>
      <c r="C688" s="1">
        <v>44452</v>
      </c>
      <c r="D688" t="s">
        <v>52</v>
      </c>
      <c r="E688" t="s">
        <v>246</v>
      </c>
      <c r="F688" t="s">
        <v>19</v>
      </c>
      <c r="G688" t="s">
        <v>20</v>
      </c>
      <c r="H688" s="3">
        <v>2013</v>
      </c>
      <c r="I688" s="7">
        <v>271000000</v>
      </c>
      <c r="J688" t="s">
        <v>1817</v>
      </c>
      <c r="K688" t="str" cm="1">
        <f t="array" ref="K688:M688">_xlfn.TEXTSPLIT(Q4_Table[[#This Row],[Select Investors]],",",,FALSE)</f>
        <v>Insight Partners</v>
      </c>
      <c r="L688" t="str">
        <v xml:space="preserve"> Salesforce Ventures</v>
      </c>
      <c r="M688" t="str">
        <v xml:space="preserve"> Perpetual Investors</v>
      </c>
      <c r="P688" t="s">
        <v>425</v>
      </c>
      <c r="Q688" t="str">
        <v>Insight Partners</v>
      </c>
    </row>
    <row r="689" spans="1:17" x14ac:dyDescent="0.2">
      <c r="A689" t="s">
        <v>1472</v>
      </c>
      <c r="B689" s="2">
        <v>1000000000</v>
      </c>
      <c r="C689" s="1">
        <v>44627</v>
      </c>
      <c r="D689" t="s">
        <v>27</v>
      </c>
      <c r="E689" t="s">
        <v>1473</v>
      </c>
      <c r="F689" t="s">
        <v>70</v>
      </c>
      <c r="G689" t="s">
        <v>14</v>
      </c>
      <c r="H689" s="3">
        <v>2017</v>
      </c>
      <c r="I689" s="7">
        <v>227000000</v>
      </c>
      <c r="J689" t="s">
        <v>1474</v>
      </c>
      <c r="K689" t="str" cm="1">
        <f t="array" ref="K689:M689">_xlfn.TEXTSPLIT(Q4_Table[[#This Row],[Select Investors]],",",,FALSE)</f>
        <v>Insight Partners</v>
      </c>
      <c r="L689" t="str">
        <v xml:space="preserve"> B Capital Group</v>
      </c>
      <c r="M689" t="str">
        <v xml:space="preserve"> Lightspeed Venture Partners</v>
      </c>
      <c r="P689" t="s">
        <v>425</v>
      </c>
      <c r="Q689" t="str">
        <v>Insight Partners</v>
      </c>
    </row>
    <row r="690" spans="1:17" x14ac:dyDescent="0.2">
      <c r="A690" t="s">
        <v>1604</v>
      </c>
      <c r="B690" s="2">
        <v>1000000000</v>
      </c>
      <c r="C690" s="1">
        <v>44510</v>
      </c>
      <c r="D690" t="s">
        <v>97</v>
      </c>
      <c r="E690" t="s">
        <v>69</v>
      </c>
      <c r="F690" t="s">
        <v>70</v>
      </c>
      <c r="G690" t="s">
        <v>14</v>
      </c>
      <c r="H690" s="3">
        <v>2016</v>
      </c>
      <c r="I690" s="7">
        <v>665000000</v>
      </c>
      <c r="J690" t="s">
        <v>1605</v>
      </c>
      <c r="K690" t="str" cm="1">
        <f t="array" ref="K690:M690">_xlfn.TEXTSPLIT(Q4_Table[[#This Row],[Select Investors]],",",,FALSE)</f>
        <v>Chiratae Ventures</v>
      </c>
      <c r="L690" t="str">
        <v xml:space="preserve"> Accel</v>
      </c>
      <c r="M690" t="str">
        <v xml:space="preserve"> Kalaari Capital</v>
      </c>
      <c r="P690" t="s">
        <v>3571</v>
      </c>
      <c r="Q690" t="str">
        <v>Chiratae Ventures</v>
      </c>
    </row>
    <row r="691" spans="1:17" x14ac:dyDescent="0.2">
      <c r="A691" t="s">
        <v>1913</v>
      </c>
      <c r="B691" s="2">
        <v>1000000000</v>
      </c>
      <c r="C691" s="1">
        <v>44516</v>
      </c>
      <c r="D691" t="s">
        <v>23</v>
      </c>
      <c r="E691" t="s">
        <v>101</v>
      </c>
      <c r="F691" t="s">
        <v>19</v>
      </c>
      <c r="G691" t="s">
        <v>20</v>
      </c>
      <c r="H691" s="3">
        <v>2014</v>
      </c>
      <c r="I691" s="7">
        <v>120000000</v>
      </c>
      <c r="J691" t="s">
        <v>1914</v>
      </c>
      <c r="K691" t="str" cm="1">
        <f t="array" ref="K691:M691">_xlfn.TEXTSPLIT(Q4_Table[[#This Row],[Select Investors]],",",,FALSE)</f>
        <v>M13</v>
      </c>
      <c r="L691" t="str">
        <v xml:space="preserve"> Lightspeed Venture Partners</v>
      </c>
      <c r="M691" t="str">
        <v xml:space="preserve"> Lone Pine Capital</v>
      </c>
      <c r="P691" t="s">
        <v>3736</v>
      </c>
      <c r="Q691" t="str">
        <v>M13</v>
      </c>
    </row>
    <row r="692" spans="1:17" x14ac:dyDescent="0.2">
      <c r="A692" t="s">
        <v>1818</v>
      </c>
      <c r="B692" s="2">
        <v>1000000000</v>
      </c>
      <c r="C692" s="1">
        <v>44334</v>
      </c>
      <c r="D692" t="s">
        <v>27</v>
      </c>
      <c r="E692" t="s">
        <v>101</v>
      </c>
      <c r="F692" t="s">
        <v>19</v>
      </c>
      <c r="G692" t="s">
        <v>20</v>
      </c>
      <c r="H692" s="3">
        <v>2016</v>
      </c>
      <c r="I692" s="7">
        <v>189000000</v>
      </c>
      <c r="J692" t="s">
        <v>1819</v>
      </c>
      <c r="K692" t="str" cm="1">
        <f t="array" ref="K692:M692">_xlfn.TEXTSPLIT(Q4_Table[[#This Row],[Select Investors]],",",,FALSE)</f>
        <v>RPM Ventures</v>
      </c>
      <c r="L692" t="str">
        <v xml:space="preserve"> Inspiration Ventures</v>
      </c>
      <c r="M692" t="str">
        <v xml:space="preserve"> Carrick Capital Partners</v>
      </c>
      <c r="P692" t="s">
        <v>3834</v>
      </c>
      <c r="Q692" t="str">
        <v>RPM Ventures</v>
      </c>
    </row>
    <row r="693" spans="1:17" x14ac:dyDescent="0.2">
      <c r="A693" t="s">
        <v>2094</v>
      </c>
      <c r="B693" s="2">
        <v>1000000000</v>
      </c>
      <c r="C693" s="1">
        <v>44586</v>
      </c>
      <c r="D693" t="s">
        <v>36</v>
      </c>
      <c r="E693" t="s">
        <v>2095</v>
      </c>
      <c r="F693" t="s">
        <v>70</v>
      </c>
      <c r="G693" t="s">
        <v>14</v>
      </c>
      <c r="H693" s="3">
        <v>2015</v>
      </c>
      <c r="I693" s="7">
        <v>107000000</v>
      </c>
      <c r="J693" t="s">
        <v>2096</v>
      </c>
      <c r="K693" t="str" cm="1">
        <f t="array" ref="K693:M693">_xlfn.TEXTSPLIT(Q4_Table[[#This Row],[Select Investors]],",",,FALSE)</f>
        <v>Lightspeed India Partners</v>
      </c>
      <c r="L693" t="str">
        <v xml:space="preserve"> Sequoia Capital India</v>
      </c>
      <c r="M693" t="str">
        <v xml:space="preserve"> Endiya Partners</v>
      </c>
      <c r="P693" t="s">
        <v>3105</v>
      </c>
      <c r="Q693" t="str">
        <v>Lightspeed India Partners</v>
      </c>
    </row>
    <row r="694" spans="1:17" x14ac:dyDescent="0.2">
      <c r="A694" t="s">
        <v>1475</v>
      </c>
      <c r="B694" s="2">
        <v>1000000000</v>
      </c>
      <c r="C694" s="1">
        <v>43206</v>
      </c>
      <c r="D694" t="s">
        <v>11</v>
      </c>
      <c r="E694" t="s">
        <v>77</v>
      </c>
      <c r="F694" t="s">
        <v>13</v>
      </c>
      <c r="G694" t="s">
        <v>14</v>
      </c>
      <c r="H694" s="3">
        <v>2014</v>
      </c>
      <c r="I694" s="7">
        <v>79000000</v>
      </c>
      <c r="J694" t="s">
        <v>1476</v>
      </c>
      <c r="K694" t="str" cm="1">
        <f t="array" ref="K694:M694">_xlfn.TEXTSPLIT(Q4_Table[[#This Row],[Select Investors]],",",,FALSE)</f>
        <v>DESUN Capital</v>
      </c>
      <c r="L694" t="str">
        <v xml:space="preserve"> Yunfeng Capital</v>
      </c>
      <c r="M694" t="str">
        <v xml:space="preserve"> Meridian Capital</v>
      </c>
      <c r="P694" t="s">
        <v>3600</v>
      </c>
      <c r="Q694" t="str">
        <v>DESUN Capital</v>
      </c>
    </row>
    <row r="695" spans="1:17" x14ac:dyDescent="0.2">
      <c r="A695" t="s">
        <v>1651</v>
      </c>
      <c r="B695" s="2">
        <v>1000000000</v>
      </c>
      <c r="C695" s="1">
        <v>43314</v>
      </c>
      <c r="D695" t="s">
        <v>36</v>
      </c>
      <c r="E695" t="s">
        <v>315</v>
      </c>
      <c r="F695" t="s">
        <v>316</v>
      </c>
      <c r="G695" t="s">
        <v>33</v>
      </c>
      <c r="H695" s="3">
        <v>2007</v>
      </c>
      <c r="I695" s="7">
        <v>532000000</v>
      </c>
      <c r="J695" t="s">
        <v>1652</v>
      </c>
      <c r="K695" t="str" cm="1">
        <f t="array" ref="K695:L695">_xlfn.TEXTSPLIT(Q4_Table[[#This Row],[Select Investors]],",",,FALSE)</f>
        <v>Orange Digital Ventures</v>
      </c>
      <c r="L695" t="str">
        <v xml:space="preserve"> Access Industries</v>
      </c>
      <c r="P695" t="s">
        <v>3795</v>
      </c>
      <c r="Q695" t="str">
        <v>Orange Digital Ventures</v>
      </c>
    </row>
    <row r="696" spans="1:17" x14ac:dyDescent="0.2">
      <c r="A696" t="s">
        <v>1653</v>
      </c>
      <c r="B696" s="2">
        <v>1000000000</v>
      </c>
      <c r="C696" s="1">
        <v>44299</v>
      </c>
      <c r="D696" t="s">
        <v>68</v>
      </c>
      <c r="E696" t="s">
        <v>1654</v>
      </c>
      <c r="F696" t="s">
        <v>19</v>
      </c>
      <c r="G696" t="s">
        <v>20</v>
      </c>
      <c r="H696" s="3">
        <v>2012</v>
      </c>
      <c r="I696" s="7">
        <v>318000000</v>
      </c>
      <c r="J696" t="s">
        <v>1655</v>
      </c>
      <c r="K696" t="str" cm="1">
        <f t="array" ref="K696:M696">_xlfn.TEXTSPLIT(Q4_Table[[#This Row],[Select Investors]],",",,FALSE)</f>
        <v>Signal Peak Ventures</v>
      </c>
      <c r="L696" t="str">
        <v xml:space="preserve"> Owl Ventures</v>
      </c>
      <c r="M696" t="str">
        <v xml:space="preserve"> Jump Capital</v>
      </c>
      <c r="P696" t="s">
        <v>3856</v>
      </c>
      <c r="Q696" t="str">
        <v>Signal Peak Ventures</v>
      </c>
    </row>
    <row r="697" spans="1:17" x14ac:dyDescent="0.2">
      <c r="A697" t="s">
        <v>1656</v>
      </c>
      <c r="B697" s="2">
        <v>1000000000</v>
      </c>
      <c r="C697" s="1">
        <v>44585</v>
      </c>
      <c r="D697" t="s">
        <v>27</v>
      </c>
      <c r="E697" t="s">
        <v>1657</v>
      </c>
      <c r="F697" t="s">
        <v>408</v>
      </c>
      <c r="G697" t="s">
        <v>33</v>
      </c>
      <c r="H697" s="3">
        <v>2018</v>
      </c>
      <c r="I697" s="7">
        <v>237000000</v>
      </c>
      <c r="J697" t="s">
        <v>1658</v>
      </c>
      <c r="K697" t="str" cm="1">
        <f t="array" ref="K697:M697">_xlfn.TEXTSPLIT(Q4_Table[[#This Row],[Select Investors]],",",,FALSE)</f>
        <v>Newion Partners</v>
      </c>
      <c r="L697" t="str">
        <v xml:space="preserve"> SmartFin Capital</v>
      </c>
      <c r="M697" t="str">
        <v xml:space="preserve"> OMERS Ventures</v>
      </c>
      <c r="P697" t="s">
        <v>3770</v>
      </c>
      <c r="Q697" t="str">
        <v>Newion Partners</v>
      </c>
    </row>
    <row r="698" spans="1:17" x14ac:dyDescent="0.2">
      <c r="A698" t="s">
        <v>1983</v>
      </c>
      <c r="B698" s="2">
        <v>1000000000</v>
      </c>
      <c r="C698" s="1">
        <v>44510</v>
      </c>
      <c r="D698" t="s">
        <v>124</v>
      </c>
      <c r="E698" t="s">
        <v>28</v>
      </c>
      <c r="F698" t="s">
        <v>19</v>
      </c>
      <c r="G698" t="s">
        <v>20</v>
      </c>
      <c r="H698" s="3">
        <v>2014</v>
      </c>
      <c r="I698" s="7">
        <v>217000000</v>
      </c>
      <c r="J698" t="s">
        <v>1984</v>
      </c>
      <c r="K698" t="str" cm="1">
        <f t="array" ref="K698:M698">_xlfn.TEXTSPLIT(Q4_Table[[#This Row],[Select Investors]],",",,FALSE)</f>
        <v>Founders Fund</v>
      </c>
      <c r="L698" t="str">
        <v xml:space="preserve"> Upfront Ventures</v>
      </c>
      <c r="M698" t="str">
        <v xml:space="preserve"> 01 Advisors</v>
      </c>
      <c r="P698" t="s">
        <v>3644</v>
      </c>
      <c r="Q698" t="str">
        <v>Founders Fund</v>
      </c>
    </row>
    <row r="699" spans="1:17" x14ac:dyDescent="0.2">
      <c r="A699" t="s">
        <v>2097</v>
      </c>
      <c r="B699" s="2">
        <v>1000000000</v>
      </c>
      <c r="C699" s="1">
        <v>44490</v>
      </c>
      <c r="D699" t="s">
        <v>97</v>
      </c>
      <c r="E699" t="s">
        <v>315</v>
      </c>
      <c r="F699" t="s">
        <v>316</v>
      </c>
      <c r="G699" t="s">
        <v>33</v>
      </c>
      <c r="H699" s="3">
        <v>2014</v>
      </c>
      <c r="I699" s="7">
        <v>232000000</v>
      </c>
      <c r="J699" t="s">
        <v>2098</v>
      </c>
      <c r="K699" t="str" cm="1">
        <f t="array" ref="K699:M699">_xlfn.TEXTSPLIT(Q4_Table[[#This Row],[Select Investors]],",",,FALSE)</f>
        <v>Vitruvian Partners</v>
      </c>
      <c r="L699" t="str">
        <v xml:space="preserve"> Merieux Equity Partners</v>
      </c>
      <c r="M699" t="str">
        <v xml:space="preserve"> Straumann</v>
      </c>
      <c r="P699" t="s">
        <v>3940</v>
      </c>
      <c r="Q699" t="str">
        <v>Vitruvian Partners</v>
      </c>
    </row>
    <row r="700" spans="1:17" x14ac:dyDescent="0.2">
      <c r="A700" t="s">
        <v>2099</v>
      </c>
      <c r="B700" s="2">
        <v>1000000000</v>
      </c>
      <c r="C700" s="1">
        <v>42949</v>
      </c>
      <c r="D700" t="s">
        <v>23</v>
      </c>
      <c r="E700" t="s">
        <v>77</v>
      </c>
      <c r="F700" t="s">
        <v>13</v>
      </c>
      <c r="G700" t="s">
        <v>14</v>
      </c>
      <c r="H700" s="3">
        <v>2012</v>
      </c>
      <c r="I700" s="7">
        <v>549000000</v>
      </c>
      <c r="J700" t="s">
        <v>2100</v>
      </c>
      <c r="K700" t="str" cm="1">
        <f t="array" ref="K700:M700">_xlfn.TEXTSPLIT(Q4_Table[[#This Row],[Select Investors]],",",,FALSE)</f>
        <v>Standard Chartered</v>
      </c>
      <c r="L700" t="str">
        <v xml:space="preserve"> FinSight Ventures</v>
      </c>
      <c r="M700" t="str">
        <v xml:space="preserve"> Affirma Capital</v>
      </c>
      <c r="P700" t="s">
        <v>3882</v>
      </c>
      <c r="Q700" t="str">
        <v>Standard Chartered</v>
      </c>
    </row>
    <row r="701" spans="1:17" x14ac:dyDescent="0.2">
      <c r="A701" t="s">
        <v>1738</v>
      </c>
      <c r="B701" s="2">
        <v>1000000000</v>
      </c>
      <c r="C701" s="1">
        <v>44424</v>
      </c>
      <c r="D701" t="s">
        <v>36</v>
      </c>
      <c r="E701" t="s">
        <v>101</v>
      </c>
      <c r="F701" t="s">
        <v>19</v>
      </c>
      <c r="G701" t="s">
        <v>20</v>
      </c>
      <c r="H701" s="3">
        <v>2013</v>
      </c>
      <c r="I701" s="7" t="s">
        <v>570</v>
      </c>
      <c r="J701" t="s">
        <v>1739</v>
      </c>
      <c r="K701" t="str" cm="1">
        <f t="array" ref="K701:M701">_xlfn.TEXTSPLIT(Q4_Table[[#This Row],[Select Investors]],",",,FALSE)</f>
        <v>Insight Partners</v>
      </c>
      <c r="L701" t="str">
        <v xml:space="preserve"> Silversmith Capital Partners</v>
      </c>
      <c r="M701" t="str">
        <v xml:space="preserve"> Spotify</v>
      </c>
      <c r="P701" t="s">
        <v>425</v>
      </c>
      <c r="Q701" t="str">
        <v>Insight Partners</v>
      </c>
    </row>
    <row r="702" spans="1:17" x14ac:dyDescent="0.2">
      <c r="A702" t="s">
        <v>1477</v>
      </c>
      <c r="B702" s="2">
        <v>1000000000</v>
      </c>
      <c r="C702" s="1">
        <v>44389</v>
      </c>
      <c r="D702" t="s">
        <v>97</v>
      </c>
      <c r="E702" t="s">
        <v>77</v>
      </c>
      <c r="F702" t="s">
        <v>13</v>
      </c>
      <c r="G702" t="s">
        <v>14</v>
      </c>
      <c r="H702" s="3">
        <v>2016</v>
      </c>
      <c r="I702" s="7">
        <v>214000000</v>
      </c>
      <c r="J702" t="s">
        <v>1478</v>
      </c>
      <c r="K702" t="str" cm="1">
        <f t="array" ref="K702:M702">_xlfn.TEXTSPLIT(Q4_Table[[#This Row],[Select Investors]],",",,FALSE)</f>
        <v>Qiming Venture Partners</v>
      </c>
      <c r="L702" t="str">
        <v xml:space="preserve"> Vivo Capital</v>
      </c>
      <c r="M702" t="str">
        <v xml:space="preserve"> Sequoia Capital China</v>
      </c>
      <c r="P702" t="s">
        <v>1536</v>
      </c>
      <c r="Q702" t="str">
        <v>Qiming Venture Partners</v>
      </c>
    </row>
    <row r="703" spans="1:17" x14ac:dyDescent="0.2">
      <c r="A703" t="s">
        <v>1740</v>
      </c>
      <c r="B703" s="2">
        <v>1000000000</v>
      </c>
      <c r="C703" s="1">
        <v>44588</v>
      </c>
      <c r="D703" t="s">
        <v>36</v>
      </c>
      <c r="E703" t="s">
        <v>1741</v>
      </c>
      <c r="F703" t="s">
        <v>19</v>
      </c>
      <c r="G703" t="s">
        <v>20</v>
      </c>
      <c r="H703" s="3">
        <v>2012</v>
      </c>
      <c r="I703" s="7">
        <v>130000000</v>
      </c>
      <c r="J703" t="s">
        <v>1742</v>
      </c>
      <c r="K703" t="str" cm="1">
        <f t="array" ref="K703:L703">_xlfn.TEXTSPLIT(Q4_Table[[#This Row],[Select Investors]],",",,FALSE)</f>
        <v>Zeev Ventures</v>
      </c>
      <c r="L703" t="str">
        <v xml:space="preserve"> GSV Ventures</v>
      </c>
      <c r="P703" t="s">
        <v>3965</v>
      </c>
      <c r="Q703" t="str">
        <v>Zeev Ventures</v>
      </c>
    </row>
    <row r="704" spans="1:17" x14ac:dyDescent="0.2">
      <c r="A704" t="s">
        <v>2101</v>
      </c>
      <c r="B704" s="2">
        <v>1000000000</v>
      </c>
      <c r="C704" s="1">
        <v>44508</v>
      </c>
      <c r="D704" t="s">
        <v>201</v>
      </c>
      <c r="E704" t="s">
        <v>121</v>
      </c>
      <c r="F704" t="s">
        <v>19</v>
      </c>
      <c r="G704" t="s">
        <v>20</v>
      </c>
      <c r="H704" s="3">
        <v>2020</v>
      </c>
      <c r="I704" s="7">
        <v>128000000</v>
      </c>
      <c r="J704" t="s">
        <v>2102</v>
      </c>
      <c r="K704" t="str" cm="1">
        <f t="array" ref="K704:M704">_xlfn.TEXTSPLIT(Q4_Table[[#This Row],[Select Investors]],",",,FALSE)</f>
        <v>Cowboy Ventures</v>
      </c>
      <c r="L704" t="str">
        <v xml:space="preserve"> Leaders Fund</v>
      </c>
      <c r="M704" t="str">
        <v xml:space="preserve"> GGV Capital</v>
      </c>
      <c r="P704" t="s">
        <v>3582</v>
      </c>
      <c r="Q704" t="str">
        <v>Cowboy Ventures</v>
      </c>
    </row>
    <row r="705" spans="1:17" x14ac:dyDescent="0.2">
      <c r="A705" t="s">
        <v>2103</v>
      </c>
      <c r="B705" s="2">
        <v>1000000000</v>
      </c>
      <c r="C705" s="1">
        <v>44223</v>
      </c>
      <c r="D705" t="s">
        <v>36</v>
      </c>
      <c r="E705" t="s">
        <v>2104</v>
      </c>
      <c r="F705" t="s">
        <v>357</v>
      </c>
      <c r="G705" t="s">
        <v>14</v>
      </c>
      <c r="H705" s="3">
        <v>2015</v>
      </c>
      <c r="I705" s="7">
        <v>325000000</v>
      </c>
      <c r="J705" t="s">
        <v>2105</v>
      </c>
      <c r="K705" t="str" cm="1">
        <f t="array" ref="K705:M705">_xlfn.TEXTSPLIT(Q4_Table[[#This Row],[Select Investors]],",",,FALSE)</f>
        <v>Bessemer Venture Partners</v>
      </c>
      <c r="L705" t="str">
        <v xml:space="preserve"> Pitango Venture Capital</v>
      </c>
      <c r="M705" t="str">
        <v xml:space="preserve"> D1 Capital Partners</v>
      </c>
      <c r="P705" t="s">
        <v>3528</v>
      </c>
      <c r="Q705" t="str">
        <v>Bessemer Venture Partners</v>
      </c>
    </row>
    <row r="706" spans="1:17" x14ac:dyDescent="0.2">
      <c r="A706" t="s">
        <v>1606</v>
      </c>
      <c r="B706" s="2">
        <v>1000000000</v>
      </c>
      <c r="C706" s="1">
        <v>42894</v>
      </c>
      <c r="D706" t="s">
        <v>52</v>
      </c>
      <c r="E706" t="s">
        <v>298</v>
      </c>
      <c r="F706" t="s">
        <v>13</v>
      </c>
      <c r="G706" t="s">
        <v>14</v>
      </c>
      <c r="H706" s="3">
        <v>2015</v>
      </c>
      <c r="I706" s="7">
        <v>267000000</v>
      </c>
      <c r="J706" t="s">
        <v>1607</v>
      </c>
      <c r="K706" t="str" cm="1">
        <f t="array" ref="K706:M706">_xlfn.TEXTSPLIT(Q4_Table[[#This Row],[Select Investors]],",",,FALSE)</f>
        <v>Alibaba Group</v>
      </c>
      <c r="L706" t="str">
        <v xml:space="preserve"> China Everbright Investment Management</v>
      </c>
      <c r="M706" t="str">
        <v xml:space="preserve"> Yinxinggu Capital</v>
      </c>
      <c r="P706" t="s">
        <v>3489</v>
      </c>
      <c r="Q706" t="str">
        <v>Alibaba Group</v>
      </c>
    </row>
    <row r="707" spans="1:17" x14ac:dyDescent="0.2">
      <c r="A707" t="s">
        <v>2106</v>
      </c>
      <c r="B707" s="2">
        <v>1000000000</v>
      </c>
      <c r="C707" s="1">
        <v>44594</v>
      </c>
      <c r="D707" t="s">
        <v>52</v>
      </c>
      <c r="E707" t="s">
        <v>1841</v>
      </c>
      <c r="F707" t="s">
        <v>991</v>
      </c>
      <c r="G707" t="s">
        <v>33</v>
      </c>
      <c r="H707" s="3">
        <v>2018</v>
      </c>
      <c r="I707" s="7">
        <v>79000000</v>
      </c>
      <c r="J707" t="s">
        <v>2107</v>
      </c>
      <c r="K707" t="str" cm="1">
        <f t="array" ref="K707:M707">_xlfn.TEXTSPLIT(Q4_Table[[#This Row],[Select Investors]],",",,FALSE)</f>
        <v>Multicoin Capital</v>
      </c>
      <c r="L707" t="str">
        <v xml:space="preserve"> Coatue Management</v>
      </c>
      <c r="M707" t="str">
        <v xml:space="preserve"> Dragonfly Capital Partners</v>
      </c>
      <c r="P707" t="s">
        <v>3764</v>
      </c>
      <c r="Q707" t="str">
        <v>Multicoin Capital</v>
      </c>
    </row>
    <row r="708" spans="1:17" x14ac:dyDescent="0.2">
      <c r="A708" t="s">
        <v>2108</v>
      </c>
      <c r="B708" s="2">
        <v>1000000000</v>
      </c>
      <c r="C708" s="1">
        <v>43200</v>
      </c>
      <c r="D708" t="s">
        <v>97</v>
      </c>
      <c r="E708" t="s">
        <v>298</v>
      </c>
      <c r="F708" t="s">
        <v>13</v>
      </c>
      <c r="G708" t="s">
        <v>14</v>
      </c>
      <c r="H708" s="3">
        <v>2000</v>
      </c>
      <c r="I708" s="7">
        <v>682000000</v>
      </c>
      <c r="J708" t="s">
        <v>2109</v>
      </c>
      <c r="K708" t="str" cm="1">
        <f t="array" ref="K708:L708">_xlfn.TEXTSPLIT(Q4_Table[[#This Row],[Select Investors]],",",,FALSE)</f>
        <v>Tencent Holdings</v>
      </c>
      <c r="L708" t="str">
        <v xml:space="preserve"> DCM Ventures</v>
      </c>
      <c r="P708" t="s">
        <v>3899</v>
      </c>
      <c r="Q708" t="str">
        <v>Tencent Holdings</v>
      </c>
    </row>
    <row r="709" spans="1:17" x14ac:dyDescent="0.2">
      <c r="A709" t="s">
        <v>1592</v>
      </c>
      <c r="B709" s="2">
        <v>1000000000</v>
      </c>
      <c r="C709" s="1">
        <v>44248</v>
      </c>
      <c r="D709" t="s">
        <v>27</v>
      </c>
      <c r="E709" t="s">
        <v>1593</v>
      </c>
      <c r="F709" t="s">
        <v>357</v>
      </c>
      <c r="G709" t="s">
        <v>14</v>
      </c>
      <c r="H709" s="3">
        <v>2001</v>
      </c>
      <c r="I709" s="7">
        <v>98000000</v>
      </c>
      <c r="J709" t="s">
        <v>1594</v>
      </c>
      <c r="K709" t="str" cm="1">
        <f t="array" ref="K709:M709">_xlfn.TEXTSPLIT(Q4_Table[[#This Row],[Select Investors]],",",,FALSE)</f>
        <v>Jerusalem Venture Partners</v>
      </c>
      <c r="L709" t="str">
        <v xml:space="preserve"> Israel Growth Partners</v>
      </c>
      <c r="M709" t="str">
        <v xml:space="preserve"> Insight Partners</v>
      </c>
      <c r="P709" t="s">
        <v>3704</v>
      </c>
      <c r="Q709" t="str">
        <v>Jerusalem Venture Partners</v>
      </c>
    </row>
    <row r="710" spans="1:17" x14ac:dyDescent="0.2">
      <c r="A710" t="s">
        <v>1584</v>
      </c>
      <c r="B710" s="2">
        <v>1000000000</v>
      </c>
      <c r="C710" s="1">
        <v>43069</v>
      </c>
      <c r="D710" t="s">
        <v>49</v>
      </c>
      <c r="E710" t="s">
        <v>28</v>
      </c>
      <c r="F710" t="s">
        <v>19</v>
      </c>
      <c r="G710" t="s">
        <v>20</v>
      </c>
      <c r="H710" s="3">
        <v>2011</v>
      </c>
      <c r="I710" s="7">
        <v>440000000</v>
      </c>
      <c r="J710" t="s">
        <v>1585</v>
      </c>
      <c r="K710" t="str" cm="1">
        <f t="array" ref="K710:M710">_xlfn.TEXTSPLIT(Q4_Table[[#This Row],[Select Investors]],",",,FALSE)</f>
        <v>Khosla Ventures</v>
      </c>
      <c r="L710" t="str">
        <v xml:space="preserve"> Horizons Ventures</v>
      </c>
      <c r="M710" t="str">
        <v xml:space="preserve"> Founders Fund</v>
      </c>
      <c r="P710" t="s">
        <v>637</v>
      </c>
      <c r="Q710" t="str">
        <v>Khosla Ventures</v>
      </c>
    </row>
    <row r="711" spans="1:17" x14ac:dyDescent="0.2">
      <c r="A711" t="s">
        <v>2110</v>
      </c>
      <c r="B711" s="2">
        <v>1000000000</v>
      </c>
      <c r="C711" s="1">
        <v>43754</v>
      </c>
      <c r="D711" t="s">
        <v>27</v>
      </c>
      <c r="E711" t="s">
        <v>1031</v>
      </c>
      <c r="F711" t="s">
        <v>421</v>
      </c>
      <c r="G711" t="s">
        <v>413</v>
      </c>
      <c r="H711" s="3">
        <v>2012</v>
      </c>
      <c r="I711" s="7">
        <v>460000000</v>
      </c>
      <c r="J711" t="s">
        <v>2111</v>
      </c>
      <c r="K711" t="str" cm="1">
        <f t="array" ref="K711:L711">_xlfn.TEXTSPLIT(Q4_Table[[#This Row],[Select Investors]],",",,FALSE)</f>
        <v>FTV Capital</v>
      </c>
      <c r="L711" t="str">
        <v xml:space="preserve"> Endeavor</v>
      </c>
      <c r="P711" t="s">
        <v>2422</v>
      </c>
      <c r="Q711" t="str">
        <v>FTV Capital</v>
      </c>
    </row>
    <row r="712" spans="1:17" x14ac:dyDescent="0.2">
      <c r="A712" t="s">
        <v>1581</v>
      </c>
      <c r="B712" s="2">
        <v>1000000000</v>
      </c>
      <c r="C712" s="1">
        <v>44130</v>
      </c>
      <c r="D712" t="s">
        <v>133</v>
      </c>
      <c r="E712" t="s">
        <v>1582</v>
      </c>
      <c r="F712" t="s">
        <v>13</v>
      </c>
      <c r="G712" t="s">
        <v>14</v>
      </c>
      <c r="H712" s="3">
        <v>2016</v>
      </c>
      <c r="I712" s="7">
        <v>394000000</v>
      </c>
      <c r="J712" t="s">
        <v>1583</v>
      </c>
      <c r="K712" t="str" cm="1">
        <f t="array" ref="K712:M712">_xlfn.TEXTSPLIT(Q4_Table[[#This Row],[Select Investors]],",",,FALSE)</f>
        <v>Geely</v>
      </c>
      <c r="L712" t="str">
        <v xml:space="preserve"> SIG Asia Investments</v>
      </c>
      <c r="M712" t="str">
        <v xml:space="preserve"> China State Capital Venture Capital Fund</v>
      </c>
      <c r="P712" t="s">
        <v>3649</v>
      </c>
      <c r="Q712" t="str">
        <v>Geely</v>
      </c>
    </row>
    <row r="713" spans="1:17" x14ac:dyDescent="0.2">
      <c r="A713" t="s">
        <v>2112</v>
      </c>
      <c r="B713" s="2">
        <v>1000000000</v>
      </c>
      <c r="C713" s="1">
        <v>44357</v>
      </c>
      <c r="D713" t="s">
        <v>124</v>
      </c>
      <c r="E713" t="s">
        <v>24</v>
      </c>
      <c r="F713" t="s">
        <v>13</v>
      </c>
      <c r="G713" t="s">
        <v>14</v>
      </c>
      <c r="H713" s="3">
        <v>2017</v>
      </c>
      <c r="I713" s="7">
        <v>105000000</v>
      </c>
      <c r="J713" t="s">
        <v>2113</v>
      </c>
      <c r="K713" t="str" cm="1">
        <f t="array" ref="K713:M713">_xlfn.TEXTSPLIT(Q4_Table[[#This Row],[Select Investors]],",",,FALSE)</f>
        <v>Delian Capital</v>
      </c>
      <c r="L713" t="str">
        <v xml:space="preserve"> China International Capital Corporation</v>
      </c>
      <c r="M713" t="str">
        <v xml:space="preserve"> Sequoia Capital China</v>
      </c>
      <c r="P713" t="s">
        <v>3598</v>
      </c>
      <c r="Q713" t="str">
        <v>Delian Capital</v>
      </c>
    </row>
    <row r="714" spans="1:17" x14ac:dyDescent="0.2">
      <c r="A714" t="s">
        <v>1479</v>
      </c>
      <c r="B714" s="2">
        <v>1000000000</v>
      </c>
      <c r="C714" s="1">
        <v>44561</v>
      </c>
      <c r="D714" t="s">
        <v>133</v>
      </c>
      <c r="E714" t="s">
        <v>31</v>
      </c>
      <c r="F714" t="s">
        <v>32</v>
      </c>
      <c r="G714" t="s">
        <v>33</v>
      </c>
      <c r="H714" s="3">
        <v>2016</v>
      </c>
      <c r="I714" s="7">
        <v>151000000</v>
      </c>
      <c r="J714" t="s">
        <v>1480</v>
      </c>
      <c r="K714" t="str" cm="1">
        <f t="array" ref="K714:M714">_xlfn.TEXTSPLIT(Q4_Table[[#This Row],[Select Investors]],",",,FALSE)</f>
        <v>Temasek</v>
      </c>
      <c r="L714" t="str">
        <v xml:space="preserve"> BUILD Capital Partners</v>
      </c>
      <c r="M714" t="str">
        <v xml:space="preserve"> Northzone Ventures</v>
      </c>
      <c r="P714" t="s">
        <v>3896</v>
      </c>
      <c r="Q714" t="str">
        <v>Temasek</v>
      </c>
    </row>
    <row r="715" spans="1:17" x14ac:dyDescent="0.2">
      <c r="A715" t="s">
        <v>2114</v>
      </c>
      <c r="B715" s="2">
        <v>1000000000</v>
      </c>
      <c r="C715" s="1">
        <v>44649</v>
      </c>
      <c r="D715" t="s">
        <v>201</v>
      </c>
      <c r="E715" t="s">
        <v>101</v>
      </c>
      <c r="F715" t="s">
        <v>19</v>
      </c>
      <c r="G715" t="s">
        <v>20</v>
      </c>
      <c r="H715" s="3">
        <v>2016</v>
      </c>
      <c r="I715" s="7">
        <v>209000000</v>
      </c>
      <c r="J715" t="s">
        <v>2115</v>
      </c>
      <c r="K715" t="str" cm="1">
        <f t="array" ref="K715:M715">_xlfn.TEXTSPLIT(Q4_Table[[#This Row],[Select Investors]],",",,FALSE)</f>
        <v>Primary Venture Partners</v>
      </c>
      <c r="L715" t="str">
        <v xml:space="preserve"> Bessemer Venture Partners</v>
      </c>
      <c r="M715" t="str">
        <v xml:space="preserve"> Harmonic Growth Partners</v>
      </c>
      <c r="P715" t="s">
        <v>3813</v>
      </c>
      <c r="Q715" t="str">
        <v>Primary Venture Partners</v>
      </c>
    </row>
    <row r="716" spans="1:17" x14ac:dyDescent="0.2">
      <c r="A716" t="s">
        <v>1884</v>
      </c>
      <c r="B716" s="2">
        <v>1000000000</v>
      </c>
      <c r="C716" s="1">
        <v>44475</v>
      </c>
      <c r="D716" t="s">
        <v>97</v>
      </c>
      <c r="E716" t="s">
        <v>28</v>
      </c>
      <c r="F716" t="s">
        <v>19</v>
      </c>
      <c r="G716" t="s">
        <v>20</v>
      </c>
      <c r="H716" s="3">
        <v>2019</v>
      </c>
      <c r="I716" s="7">
        <v>323000000</v>
      </c>
      <c r="J716" t="s">
        <v>1885</v>
      </c>
      <c r="K716" t="str" cm="1">
        <f t="array" ref="K716:M716">_xlfn.TEXTSPLIT(Q4_Table[[#This Row],[Select Investors]],",",,FALSE)</f>
        <v>General Catalyst</v>
      </c>
      <c r="L716" t="str">
        <v xml:space="preserve"> Bling Capital</v>
      </c>
      <c r="M716" t="str">
        <v xml:space="preserve"> Felicis Ventures</v>
      </c>
      <c r="P716" t="s">
        <v>2949</v>
      </c>
      <c r="Q716" t="str">
        <v>General Catalyst</v>
      </c>
    </row>
    <row r="717" spans="1:17" x14ac:dyDescent="0.2">
      <c r="A717" t="s">
        <v>2116</v>
      </c>
      <c r="B717" s="2">
        <v>1000000000</v>
      </c>
      <c r="C717" s="1">
        <v>43949</v>
      </c>
      <c r="D717" t="s">
        <v>17</v>
      </c>
      <c r="E717" t="s">
        <v>641</v>
      </c>
      <c r="F717" t="s">
        <v>642</v>
      </c>
      <c r="G717" t="s">
        <v>14</v>
      </c>
      <c r="H717" s="3">
        <v>2015</v>
      </c>
      <c r="I717" s="7">
        <v>279000000</v>
      </c>
      <c r="J717" t="s">
        <v>2117</v>
      </c>
      <c r="K717" t="str" cm="1">
        <f t="array" ref="K717:M717">_xlfn.TEXTSPLIT(Q4_Table[[#This Row],[Select Investors]],",",,FALSE)</f>
        <v>OLX Group</v>
      </c>
      <c r="L717" t="str">
        <v xml:space="preserve"> KCK Group</v>
      </c>
      <c r="M717" t="str">
        <v xml:space="preserve"> EXOR Seeds</v>
      </c>
      <c r="P717" t="s">
        <v>3789</v>
      </c>
      <c r="Q717" t="str">
        <v>OLX Group</v>
      </c>
    </row>
    <row r="718" spans="1:17" x14ac:dyDescent="0.2">
      <c r="A718" t="s">
        <v>1915</v>
      </c>
      <c r="B718" s="2">
        <v>1000000000</v>
      </c>
      <c r="C718" s="1">
        <v>44487</v>
      </c>
      <c r="D718" t="s">
        <v>36</v>
      </c>
      <c r="E718" t="s">
        <v>208</v>
      </c>
      <c r="F718" t="s">
        <v>149</v>
      </c>
      <c r="G718" t="s">
        <v>33</v>
      </c>
      <c r="H718" s="3">
        <v>2017</v>
      </c>
      <c r="I718" s="7">
        <v>304000000</v>
      </c>
      <c r="J718" t="s">
        <v>1916</v>
      </c>
      <c r="K718" t="str" cm="1">
        <f t="array" ref="K718:M718">_xlfn.TEXTSPLIT(Q4_Table[[#This Row],[Select Investors]],",",,FALSE)</f>
        <v>HV Capital</v>
      </c>
      <c r="L718" t="str">
        <v xml:space="preserve"> Softbank Group</v>
      </c>
      <c r="M718" t="str">
        <v xml:space="preserve"> BlackRock</v>
      </c>
      <c r="P718" t="s">
        <v>3678</v>
      </c>
      <c r="Q718" t="str">
        <v>HV Capital</v>
      </c>
    </row>
    <row r="719" spans="1:17" x14ac:dyDescent="0.2">
      <c r="A719" t="s">
        <v>1659</v>
      </c>
      <c r="B719" s="2">
        <v>1000000000</v>
      </c>
      <c r="C719" s="1">
        <v>44572</v>
      </c>
      <c r="D719" t="s">
        <v>36</v>
      </c>
      <c r="E719" t="s">
        <v>28</v>
      </c>
      <c r="F719" t="s">
        <v>19</v>
      </c>
      <c r="G719" t="s">
        <v>20</v>
      </c>
      <c r="H719" s="3">
        <v>2013</v>
      </c>
      <c r="I719" s="7">
        <v>170000000</v>
      </c>
      <c r="J719" t="s">
        <v>1660</v>
      </c>
      <c r="K719" t="str" cm="1">
        <f t="array" ref="K719:M719">_xlfn.TEXTSPLIT(Q4_Table[[#This Row],[Select Investors]],",",,FALSE)</f>
        <v>Andreessen Horowitz</v>
      </c>
      <c r="L719" t="str">
        <v xml:space="preserve"> Initialized Capital</v>
      </c>
      <c r="M719" t="str">
        <v xml:space="preserve"> TriplePoint Capital</v>
      </c>
      <c r="P719" t="s">
        <v>3500</v>
      </c>
      <c r="Q719" t="str">
        <v>Andreessen Horowitz</v>
      </c>
    </row>
    <row r="720" spans="1:17" x14ac:dyDescent="0.2">
      <c r="A720" t="s">
        <v>1661</v>
      </c>
      <c r="B720" s="2">
        <v>1000000000</v>
      </c>
      <c r="C720" s="1">
        <v>44266</v>
      </c>
      <c r="D720" t="s">
        <v>36</v>
      </c>
      <c r="E720" t="s">
        <v>31</v>
      </c>
      <c r="F720" t="s">
        <v>32</v>
      </c>
      <c r="G720" t="s">
        <v>33</v>
      </c>
      <c r="H720" s="3">
        <v>2009</v>
      </c>
      <c r="I720" s="7">
        <v>509000000</v>
      </c>
      <c r="J720" t="s">
        <v>1662</v>
      </c>
      <c r="K720" t="str" cm="1">
        <f t="array" ref="K720:L720">_xlfn.TEXTSPLIT(Q4_Table[[#This Row],[Select Investors]],",",,FALSE)</f>
        <v>EQT Partners</v>
      </c>
      <c r="L720" t="str">
        <v xml:space="preserve"> Blackstone</v>
      </c>
      <c r="P720" t="s">
        <v>510</v>
      </c>
      <c r="Q720" t="str">
        <v>EQT Partners</v>
      </c>
    </row>
    <row r="721" spans="1:17" x14ac:dyDescent="0.2">
      <c r="A721" t="s">
        <v>1708</v>
      </c>
      <c r="B721" s="2">
        <v>1000000000</v>
      </c>
      <c r="C721" s="1">
        <v>44606</v>
      </c>
      <c r="D721" t="s">
        <v>17</v>
      </c>
      <c r="E721" t="s">
        <v>18</v>
      </c>
      <c r="F721" t="s">
        <v>19</v>
      </c>
      <c r="G721" t="s">
        <v>20</v>
      </c>
      <c r="H721" s="3">
        <v>2018</v>
      </c>
      <c r="I721" s="7">
        <v>287000000</v>
      </c>
      <c r="J721" t="s">
        <v>1709</v>
      </c>
      <c r="K721" t="str" cm="1">
        <f t="array" ref="K721:M721">_xlfn.TEXTSPLIT(Q4_Table[[#This Row],[Select Investors]],",",,FALSE)</f>
        <v>8VC</v>
      </c>
      <c r="L721" t="str">
        <v xml:space="preserve"> Bedrock Capital</v>
      </c>
      <c r="M721" t="str">
        <v xml:space="preserve"> Broom Ventures</v>
      </c>
      <c r="P721" t="s">
        <v>3473</v>
      </c>
      <c r="Q721" t="str">
        <v>8VC</v>
      </c>
    </row>
    <row r="722" spans="1:17" x14ac:dyDescent="0.2">
      <c r="A722" t="s">
        <v>1481</v>
      </c>
      <c r="B722" s="2">
        <v>1000000000</v>
      </c>
      <c r="C722" s="1">
        <v>44207</v>
      </c>
      <c r="D722" t="s">
        <v>97</v>
      </c>
      <c r="E722" t="s">
        <v>840</v>
      </c>
      <c r="F722" t="s">
        <v>19</v>
      </c>
      <c r="G722" t="s">
        <v>20</v>
      </c>
      <c r="H722" s="3">
        <v>2020</v>
      </c>
      <c r="I722" s="7">
        <v>700000000</v>
      </c>
      <c r="J722" t="s">
        <v>1482</v>
      </c>
      <c r="K722" t="str" cm="1">
        <f t="array" ref="K722:M722">_xlfn.TEXTSPLIT(Q4_Table[[#This Row],[Select Investors]],",",,FALSE)</f>
        <v>Nextech Invest</v>
      </c>
      <c r="L722" t="str">
        <v xml:space="preserve"> Casdin Capital</v>
      </c>
      <c r="M722" t="str">
        <v xml:space="preserve"> Google Ventures</v>
      </c>
      <c r="P722" t="s">
        <v>3775</v>
      </c>
      <c r="Q722" t="str">
        <v>Nextech Invest</v>
      </c>
    </row>
    <row r="723" spans="1:17" x14ac:dyDescent="0.2">
      <c r="A723" t="s">
        <v>1917</v>
      </c>
      <c r="B723" s="2">
        <v>1000000000</v>
      </c>
      <c r="C723" s="1">
        <v>44614</v>
      </c>
      <c r="D723" t="s">
        <v>201</v>
      </c>
      <c r="E723" t="s">
        <v>1918</v>
      </c>
      <c r="F723" t="s">
        <v>230</v>
      </c>
      <c r="G723" t="s">
        <v>20</v>
      </c>
      <c r="H723" s="3">
        <v>2001</v>
      </c>
      <c r="I723" s="7">
        <v>186000000</v>
      </c>
      <c r="J723" t="s">
        <v>1919</v>
      </c>
      <c r="K723" t="str" cm="1">
        <f t="array" ref="K723:M723">_xlfn.TEXTSPLIT(Q4_Table[[#This Row],[Select Investors]],",",,FALSE)</f>
        <v>Edison Partners</v>
      </c>
      <c r="L723" t="str">
        <v xml:space="preserve"> Georgian Partners</v>
      </c>
      <c r="M723" t="str">
        <v xml:space="preserve"> VentureLink</v>
      </c>
      <c r="P723" t="s">
        <v>3619</v>
      </c>
      <c r="Q723" t="str">
        <v>Edison Partners</v>
      </c>
    </row>
    <row r="724" spans="1:17" x14ac:dyDescent="0.2">
      <c r="A724" t="s">
        <v>2118</v>
      </c>
      <c r="B724" s="2">
        <v>1000000000</v>
      </c>
      <c r="C724" s="1">
        <v>44588</v>
      </c>
      <c r="D724" t="s">
        <v>27</v>
      </c>
      <c r="E724" t="s">
        <v>101</v>
      </c>
      <c r="F724" t="s">
        <v>19</v>
      </c>
      <c r="G724" t="s">
        <v>20</v>
      </c>
      <c r="H724" s="3">
        <v>2015</v>
      </c>
      <c r="I724" s="7">
        <v>145000000</v>
      </c>
      <c r="J724" t="s">
        <v>2119</v>
      </c>
      <c r="K724" t="str" cm="1">
        <f t="array" ref="K724:M724">_xlfn.TEXTSPLIT(Q4_Table[[#This Row],[Select Investors]],",",,FALSE)</f>
        <v>Next Play Ventures</v>
      </c>
      <c r="L724" t="str">
        <v xml:space="preserve"> Zeal Capital Partners</v>
      </c>
      <c r="M724" t="str">
        <v xml:space="preserve"> SoftBank Group</v>
      </c>
      <c r="P724" t="s">
        <v>3773</v>
      </c>
      <c r="Q724" t="str">
        <v>Next Play Ventures</v>
      </c>
    </row>
    <row r="725" spans="1:17" x14ac:dyDescent="0.2">
      <c r="A725" t="s">
        <v>1483</v>
      </c>
      <c r="B725" s="2">
        <v>1000000000</v>
      </c>
      <c r="C725" s="1">
        <v>44168</v>
      </c>
      <c r="D725" t="s">
        <v>23</v>
      </c>
      <c r="E725" t="s">
        <v>820</v>
      </c>
      <c r="F725" t="s">
        <v>19</v>
      </c>
      <c r="G725" t="s">
        <v>20</v>
      </c>
      <c r="H725" s="3">
        <v>2015</v>
      </c>
      <c r="I725" s="7">
        <v>231000000</v>
      </c>
      <c r="J725" t="s">
        <v>1484</v>
      </c>
      <c r="K725" t="str" cm="1">
        <f t="array" ref="K725:M725">_xlfn.TEXTSPLIT(Q4_Table[[#This Row],[Select Investors]],",",,FALSE)</f>
        <v>Highland Capital Partners</v>
      </c>
      <c r="L725" t="str">
        <v xml:space="preserve"> Next Coast Ventures</v>
      </c>
      <c r="M725" t="str">
        <v xml:space="preserve"> SoGal Ventures</v>
      </c>
      <c r="P725" t="s">
        <v>3672</v>
      </c>
      <c r="Q725" t="str">
        <v>Highland Capital Partners</v>
      </c>
    </row>
    <row r="726" spans="1:17" x14ac:dyDescent="0.2">
      <c r="A726" t="s">
        <v>2120</v>
      </c>
      <c r="B726" s="2">
        <v>1000000000</v>
      </c>
      <c r="C726" s="1">
        <v>44277</v>
      </c>
      <c r="D726" t="s">
        <v>97</v>
      </c>
      <c r="E726" t="s">
        <v>236</v>
      </c>
      <c r="F726" t="s">
        <v>19</v>
      </c>
      <c r="G726" t="s">
        <v>20</v>
      </c>
      <c r="H726" s="3">
        <v>2012</v>
      </c>
      <c r="I726" s="7">
        <v>259000000</v>
      </c>
      <c r="J726" t="s">
        <v>2121</v>
      </c>
      <c r="K726" t="str" cm="1">
        <f t="array" ref="K726:N726">_xlfn.TEXTSPLIT(Q4_Table[[#This Row],[Select Investors]],",",,FALSE)</f>
        <v>B Capital Group</v>
      </c>
      <c r="L726" t="str">
        <v/>
      </c>
      <c r="M726" t="str">
        <v xml:space="preserve"> GE Ventures</v>
      </c>
      <c r="N726" t="str">
        <v xml:space="preserve"> McKesson Ventures</v>
      </c>
      <c r="P726" t="s">
        <v>3515</v>
      </c>
      <c r="Q726" t="str">
        <v>B Capital Group</v>
      </c>
    </row>
    <row r="727" spans="1:17" x14ac:dyDescent="0.2">
      <c r="A727" t="s">
        <v>2122</v>
      </c>
      <c r="B727" s="2">
        <v>1000000000</v>
      </c>
      <c r="C727" s="1">
        <v>44518</v>
      </c>
      <c r="D727" t="s">
        <v>201</v>
      </c>
      <c r="E727" t="s">
        <v>2123</v>
      </c>
      <c r="F727" t="s">
        <v>19</v>
      </c>
      <c r="G727" t="s">
        <v>20</v>
      </c>
      <c r="H727" s="3">
        <v>2016</v>
      </c>
      <c r="I727" s="7">
        <v>258000000</v>
      </c>
      <c r="J727" t="s">
        <v>2124</v>
      </c>
      <c r="K727" t="str" cm="1">
        <f t="array" ref="K727:M727">_xlfn.TEXTSPLIT(Q4_Table[[#This Row],[Select Investors]],",",,FALSE)</f>
        <v>Paladin Capital Group</v>
      </c>
      <c r="L727" t="str">
        <v xml:space="preserve"> Greycroft</v>
      </c>
      <c r="M727" t="str">
        <v xml:space="preserve"> Scale Venture Partners</v>
      </c>
      <c r="P727" t="s">
        <v>3798</v>
      </c>
      <c r="Q727" t="str">
        <v>Paladin Capital Group</v>
      </c>
    </row>
    <row r="728" spans="1:17" x14ac:dyDescent="0.2">
      <c r="A728" t="s">
        <v>1485</v>
      </c>
      <c r="B728" s="2">
        <v>1000000000</v>
      </c>
      <c r="C728" s="1">
        <v>43454</v>
      </c>
      <c r="D728" t="s">
        <v>133</v>
      </c>
      <c r="E728" t="s">
        <v>1209</v>
      </c>
      <c r="F728" t="s">
        <v>19</v>
      </c>
      <c r="G728" t="s">
        <v>20</v>
      </c>
      <c r="H728" s="3">
        <v>2016</v>
      </c>
      <c r="I728" s="7">
        <v>2000000000</v>
      </c>
      <c r="J728" t="s">
        <v>1486</v>
      </c>
      <c r="K728" t="str" cm="1">
        <f t="array" ref="K728:M728">_xlfn.TEXTSPLIT(Q4_Table[[#This Row],[Select Investors]],",",,FALSE)</f>
        <v>CreditEase Fintech Investment Fund</v>
      </c>
      <c r="L728" t="str">
        <v xml:space="preserve"> BMW i Ventures</v>
      </c>
      <c r="M728" t="str">
        <v xml:space="preserve"> SoftBank Group</v>
      </c>
      <c r="P728" t="s">
        <v>3585</v>
      </c>
      <c r="Q728" t="str">
        <v>CreditEase Fintech Investment Fund</v>
      </c>
    </row>
    <row r="729" spans="1:17" x14ac:dyDescent="0.2">
      <c r="A729" t="s">
        <v>2127</v>
      </c>
      <c r="B729" s="2">
        <v>1000000000</v>
      </c>
      <c r="C729" s="1">
        <v>44279</v>
      </c>
      <c r="D729" t="s">
        <v>11</v>
      </c>
      <c r="E729" t="s">
        <v>236</v>
      </c>
      <c r="F729" t="s">
        <v>19</v>
      </c>
      <c r="G729" t="s">
        <v>20</v>
      </c>
      <c r="H729" s="3">
        <v>2009</v>
      </c>
      <c r="I729" s="7">
        <v>277000000</v>
      </c>
      <c r="J729" t="s">
        <v>1035</v>
      </c>
      <c r="K729" t="str" cm="1">
        <f t="array" ref="K729:M729">_xlfn.TEXTSPLIT(Q4_Table[[#This Row],[Select Investors]],",",,FALSE)</f>
        <v>Global Founders Capital</v>
      </c>
      <c r="L729" t="str">
        <v xml:space="preserve"> Shea Ventures</v>
      </c>
      <c r="M729" t="str">
        <v xml:space="preserve"> Greycroft</v>
      </c>
      <c r="P729" t="s">
        <v>3655</v>
      </c>
      <c r="Q729" t="str">
        <v>Global Founders Capital</v>
      </c>
    </row>
    <row r="730" spans="1:17" x14ac:dyDescent="0.2">
      <c r="A730" t="s">
        <v>2128</v>
      </c>
      <c r="B730" s="2">
        <v>1000000000</v>
      </c>
      <c r="C730" s="1">
        <v>44587</v>
      </c>
      <c r="D730" t="s">
        <v>36</v>
      </c>
      <c r="E730" t="s">
        <v>101</v>
      </c>
      <c r="F730" t="s">
        <v>19</v>
      </c>
      <c r="G730" t="s">
        <v>20</v>
      </c>
      <c r="H730" s="3">
        <v>2012</v>
      </c>
      <c r="I730" s="7">
        <v>299000000</v>
      </c>
      <c r="J730" t="s">
        <v>2129</v>
      </c>
      <c r="K730" t="str" cm="1">
        <f t="array" ref="K730:M730">_xlfn.TEXTSPLIT(Q4_Table[[#This Row],[Select Investors]],",",,FALSE)</f>
        <v>Accel</v>
      </c>
      <c r="L730" t="str">
        <v xml:space="preserve"> 14W</v>
      </c>
      <c r="M730" t="str">
        <v xml:space="preserve"> GS Growth</v>
      </c>
      <c r="P730" t="s">
        <v>3475</v>
      </c>
      <c r="Q730" t="str">
        <v>Accel</v>
      </c>
    </row>
    <row r="731" spans="1:17" x14ac:dyDescent="0.2">
      <c r="A731" t="s">
        <v>1663</v>
      </c>
      <c r="B731" s="2">
        <v>1000000000</v>
      </c>
      <c r="C731" s="1">
        <v>44550</v>
      </c>
      <c r="D731" t="s">
        <v>36</v>
      </c>
      <c r="E731" t="s">
        <v>282</v>
      </c>
      <c r="F731" t="s">
        <v>230</v>
      </c>
      <c r="G731" t="s">
        <v>20</v>
      </c>
      <c r="H731" s="3">
        <v>2018</v>
      </c>
      <c r="I731" s="7">
        <v>165000000</v>
      </c>
      <c r="J731" t="s">
        <v>1664</v>
      </c>
      <c r="K731" t="str" cm="1">
        <f t="array" ref="K731:M731">_xlfn.TEXTSPLIT(Q4_Table[[#This Row],[Select Investors]],",",,FALSE)</f>
        <v>Bonfire Ventures</v>
      </c>
      <c r="L731" t="str">
        <v xml:space="preserve"> Two Sigma Ventures</v>
      </c>
      <c r="M731" t="str">
        <v xml:space="preserve"> FJ Labs</v>
      </c>
      <c r="P731" t="s">
        <v>3543</v>
      </c>
      <c r="Q731" t="str">
        <v>Bonfire Ventures</v>
      </c>
    </row>
    <row r="732" spans="1:17" x14ac:dyDescent="0.2">
      <c r="A732" t="s">
        <v>1665</v>
      </c>
      <c r="B732" s="2">
        <v>1000000000</v>
      </c>
      <c r="C732" s="1">
        <v>44587</v>
      </c>
      <c r="D732" t="s">
        <v>52</v>
      </c>
      <c r="E732" t="s">
        <v>356</v>
      </c>
      <c r="F732" t="s">
        <v>357</v>
      </c>
      <c r="G732" t="s">
        <v>14</v>
      </c>
      <c r="H732" s="3">
        <v>2019</v>
      </c>
      <c r="I732" s="7">
        <v>264000000</v>
      </c>
      <c r="J732" t="s">
        <v>1666</v>
      </c>
      <c r="K732" t="str" cm="1">
        <f t="array" ref="K732:M732">_xlfn.TEXTSPLIT(Q4_Table[[#This Row],[Select Investors]],",",,FALSE)</f>
        <v>TLV Partners</v>
      </c>
      <c r="L732" t="str">
        <v xml:space="preserve"> Zeev Ventures</v>
      </c>
      <c r="M732" t="str">
        <v xml:space="preserve"> Bessemer Venture Partners</v>
      </c>
      <c r="P732" t="s">
        <v>3907</v>
      </c>
      <c r="Q732" t="str">
        <v>TLV Partners</v>
      </c>
    </row>
    <row r="733" spans="1:17" x14ac:dyDescent="0.2">
      <c r="A733" t="s">
        <v>1920</v>
      </c>
      <c r="B733" s="2">
        <v>1000000000</v>
      </c>
      <c r="C733" s="1">
        <v>44320</v>
      </c>
      <c r="D733" t="s">
        <v>17</v>
      </c>
      <c r="E733" t="s">
        <v>1921</v>
      </c>
      <c r="F733" t="s">
        <v>19</v>
      </c>
      <c r="G733" t="s">
        <v>20</v>
      </c>
      <c r="H733" s="3">
        <v>2014</v>
      </c>
      <c r="I733" s="7">
        <v>172000000</v>
      </c>
      <c r="J733" t="s">
        <v>1922</v>
      </c>
      <c r="K733" t="str" cm="1">
        <f t="array" ref="K733:M733">_xlfn.TEXTSPLIT(Q4_Table[[#This Row],[Select Investors]],",",,FALSE)</f>
        <v>XBTO Ventures</v>
      </c>
      <c r="L733" t="str">
        <v xml:space="preserve"> Raven One Ventures</v>
      </c>
      <c r="M733" t="str">
        <v xml:space="preserve"> SK Ventures</v>
      </c>
      <c r="P733" t="s">
        <v>3956</v>
      </c>
      <c r="Q733" t="str">
        <v>XBTO Ventures</v>
      </c>
    </row>
    <row r="734" spans="1:17" x14ac:dyDescent="0.2">
      <c r="A734" t="s">
        <v>2130</v>
      </c>
      <c r="B734" s="2">
        <v>1000000000</v>
      </c>
      <c r="C734" s="1">
        <v>44300</v>
      </c>
      <c r="D734" t="s">
        <v>97</v>
      </c>
      <c r="E734" t="s">
        <v>581</v>
      </c>
      <c r="F734" t="s">
        <v>13</v>
      </c>
      <c r="G734" t="s">
        <v>14</v>
      </c>
      <c r="H734" s="3">
        <v>2019</v>
      </c>
      <c r="I734" s="7">
        <v>391000000</v>
      </c>
      <c r="J734" t="s">
        <v>2131</v>
      </c>
      <c r="K734" t="str" cm="1">
        <f t="array" ref="K734:M734">_xlfn.TEXTSPLIT(Q4_Table[[#This Row],[Select Investors]],",",,FALSE)</f>
        <v>Bertelsmann Asia Investments</v>
      </c>
      <c r="L734" t="str">
        <v xml:space="preserve"> Sequoia Capital China</v>
      </c>
      <c r="M734" t="str">
        <v xml:space="preserve"> NIO Capital</v>
      </c>
      <c r="P734" t="s">
        <v>3527</v>
      </c>
      <c r="Q734" t="str">
        <v>Bertelsmann Asia Investments</v>
      </c>
    </row>
    <row r="735" spans="1:17" x14ac:dyDescent="0.2">
      <c r="A735" t="s">
        <v>1667</v>
      </c>
      <c r="B735" s="2">
        <v>1000000000</v>
      </c>
      <c r="C735" s="1">
        <v>44281</v>
      </c>
      <c r="D735" t="s">
        <v>17</v>
      </c>
      <c r="E735" t="s">
        <v>1473</v>
      </c>
      <c r="F735" t="s">
        <v>70</v>
      </c>
      <c r="G735" t="s">
        <v>14</v>
      </c>
      <c r="H735" s="3">
        <v>1984</v>
      </c>
      <c r="I735" s="7">
        <v>456000000</v>
      </c>
      <c r="J735" t="s">
        <v>1668</v>
      </c>
      <c r="K735" t="str" cm="1">
        <f t="array" ref="K735:M735">_xlfn.TEXTSPLIT(Q4_Table[[#This Row],[Select Investors]],",",,FALSE)</f>
        <v>Sequoia Capital India</v>
      </c>
      <c r="L735" t="str">
        <v xml:space="preserve"> Tiger Global Management</v>
      </c>
      <c r="M735" t="str">
        <v xml:space="preserve"> Tencent</v>
      </c>
      <c r="P735" t="s">
        <v>3851</v>
      </c>
      <c r="Q735" t="str">
        <v>Sequoia Capital India</v>
      </c>
    </row>
    <row r="736" spans="1:17" x14ac:dyDescent="0.2">
      <c r="A736" t="s">
        <v>2132</v>
      </c>
      <c r="B736" s="2">
        <v>1000000000</v>
      </c>
      <c r="C736" s="1">
        <v>44636</v>
      </c>
      <c r="D736" t="s">
        <v>27</v>
      </c>
      <c r="E736" t="s">
        <v>820</v>
      </c>
      <c r="F736" t="s">
        <v>19</v>
      </c>
      <c r="G736" t="s">
        <v>20</v>
      </c>
      <c r="H736" s="3">
        <v>2011</v>
      </c>
      <c r="I736" s="7">
        <v>314000000</v>
      </c>
      <c r="J736" t="s">
        <v>2133</v>
      </c>
      <c r="K736" t="str" cm="1">
        <f t="array" ref="K736:M736">_xlfn.TEXTSPLIT(Q4_Table[[#This Row],[Select Investors]],",",,FALSE)</f>
        <v>L Catterton</v>
      </c>
      <c r="L736" t="str">
        <v xml:space="preserve"> Trellis Partners</v>
      </c>
      <c r="M736" t="str">
        <v xml:space="preserve"> Vista Equity Partners</v>
      </c>
      <c r="P736" t="s">
        <v>3722</v>
      </c>
      <c r="Q736" t="str">
        <v>L Catterton</v>
      </c>
    </row>
    <row r="737" spans="1:17" x14ac:dyDescent="0.2">
      <c r="A737" t="s">
        <v>2134</v>
      </c>
      <c r="B737" s="2">
        <v>1000000000</v>
      </c>
      <c r="C737" s="1">
        <v>44228</v>
      </c>
      <c r="D737" t="s">
        <v>46</v>
      </c>
      <c r="E737" t="s">
        <v>979</v>
      </c>
      <c r="F737" t="s">
        <v>980</v>
      </c>
      <c r="G737" t="s">
        <v>14</v>
      </c>
      <c r="H737" s="3">
        <v>2017</v>
      </c>
      <c r="I737" s="7">
        <v>350000000</v>
      </c>
      <c r="J737" t="s">
        <v>2135</v>
      </c>
      <c r="K737" t="str" cm="1">
        <f t="array" ref="K737:M737">_xlfn.TEXTSPLIT(Q4_Table[[#This Row],[Select Investors]],",",,FALSE)</f>
        <v>SCB 10X</v>
      </c>
      <c r="L737" t="str">
        <v xml:space="preserve"> Krungsri Finnovate</v>
      </c>
      <c r="M737" t="str">
        <v xml:space="preserve"> eWTP Capital</v>
      </c>
      <c r="P737" t="s">
        <v>3847</v>
      </c>
      <c r="Q737" t="str">
        <v>SCB 10X</v>
      </c>
    </row>
    <row r="738" spans="1:17" x14ac:dyDescent="0.2">
      <c r="A738" t="s">
        <v>2136</v>
      </c>
      <c r="B738" s="2">
        <v>1000000000</v>
      </c>
      <c r="C738" s="1">
        <v>43339</v>
      </c>
      <c r="D738" t="s">
        <v>46</v>
      </c>
      <c r="E738" t="s">
        <v>12</v>
      </c>
      <c r="F738" t="s">
        <v>13</v>
      </c>
      <c r="G738" t="s">
        <v>14</v>
      </c>
      <c r="H738" s="3">
        <v>2014</v>
      </c>
      <c r="I738" s="7">
        <v>359000000</v>
      </c>
      <c r="J738" t="s">
        <v>2137</v>
      </c>
      <c r="K738" t="str" cm="1">
        <f t="array" ref="K738:M738">_xlfn.TEXTSPLIT(Q4_Table[[#This Row],[Select Investors]],",",,FALSE)</f>
        <v>Prometheus Capital</v>
      </c>
      <c r="L738" t="str">
        <v xml:space="preserve"> Matrix Partners China</v>
      </c>
      <c r="M738" t="str">
        <v xml:space="preserve"> JD Capital Management</v>
      </c>
      <c r="P738" t="s">
        <v>3816</v>
      </c>
      <c r="Q738" t="str">
        <v>Prometheus Capital</v>
      </c>
    </row>
    <row r="739" spans="1:17" x14ac:dyDescent="0.2">
      <c r="A739" t="s">
        <v>1487</v>
      </c>
      <c r="B739" s="2">
        <v>1000000000</v>
      </c>
      <c r="C739" s="1">
        <v>42207</v>
      </c>
      <c r="D739" t="s">
        <v>36</v>
      </c>
      <c r="E739" t="s">
        <v>277</v>
      </c>
      <c r="F739" t="s">
        <v>19</v>
      </c>
      <c r="G739" t="s">
        <v>20</v>
      </c>
      <c r="H739" s="3">
        <v>2010</v>
      </c>
      <c r="I739" s="7">
        <v>211000000</v>
      </c>
      <c r="J739" t="s">
        <v>1488</v>
      </c>
      <c r="K739" t="str" cm="1">
        <f t="array" ref="K739:M739">_xlfn.TEXTSPLIT(Q4_Table[[#This Row],[Select Investors]],",",,FALSE)</f>
        <v>Kleiner Perkins Caufield &amp; Byers</v>
      </c>
      <c r="L739" t="str">
        <v xml:space="preserve"> Comcast Ventures</v>
      </c>
      <c r="M739" t="str">
        <v xml:space="preserve"> Insight Partners</v>
      </c>
      <c r="P739" t="s">
        <v>3719</v>
      </c>
      <c r="Q739" t="str">
        <v>Kleiner Perkins Caufield &amp; Byers</v>
      </c>
    </row>
    <row r="740" spans="1:17" x14ac:dyDescent="0.2">
      <c r="A740" t="s">
        <v>1778</v>
      </c>
      <c r="B740" s="2">
        <v>1000000000</v>
      </c>
      <c r="C740" s="1">
        <v>44574</v>
      </c>
      <c r="D740" t="s">
        <v>36</v>
      </c>
      <c r="E740" t="s">
        <v>590</v>
      </c>
      <c r="F740" t="s">
        <v>591</v>
      </c>
      <c r="G740" t="s">
        <v>33</v>
      </c>
      <c r="H740" s="3">
        <v>2015</v>
      </c>
      <c r="I740" s="7">
        <v>157000000</v>
      </c>
      <c r="J740" t="s">
        <v>1779</v>
      </c>
      <c r="K740" t="str" cm="1">
        <f t="array" ref="K740:M740">_xlfn.TEXTSPLIT(Q4_Table[[#This Row],[Select Investors]],",",,FALSE)</f>
        <v>Tencent Holdings</v>
      </c>
      <c r="L740" t="str">
        <v xml:space="preserve"> Tiger Global Management</v>
      </c>
      <c r="M740" t="str">
        <v xml:space="preserve"> Global Founders Capital</v>
      </c>
      <c r="P740" t="s">
        <v>3899</v>
      </c>
      <c r="Q740" t="str">
        <v>Tencent Holdings</v>
      </c>
    </row>
    <row r="741" spans="1:17" x14ac:dyDescent="0.2">
      <c r="A741" t="s">
        <v>1743</v>
      </c>
      <c r="B741" s="2">
        <v>1000000000</v>
      </c>
      <c r="C741" s="1">
        <v>44489</v>
      </c>
      <c r="D741" t="s">
        <v>46</v>
      </c>
      <c r="E741" t="s">
        <v>1744</v>
      </c>
      <c r="F741" t="s">
        <v>19</v>
      </c>
      <c r="G741" t="s">
        <v>20</v>
      </c>
      <c r="H741" s="3">
        <v>2015</v>
      </c>
      <c r="I741" s="7">
        <v>399000000</v>
      </c>
      <c r="J741" t="s">
        <v>1745</v>
      </c>
      <c r="K741" t="str" cm="1">
        <f t="array" ref="K741:M741">_xlfn.TEXTSPLIT(Q4_Table[[#This Row],[Select Investors]],",",,FALSE)</f>
        <v>SignalFire</v>
      </c>
      <c r="L741" t="str">
        <v xml:space="preserve"> GLP Capital Partners</v>
      </c>
      <c r="M741" t="str">
        <v xml:space="preserve"> Google Ventures</v>
      </c>
      <c r="P741" t="s">
        <v>3857</v>
      </c>
      <c r="Q741" t="str">
        <v>SignalFire</v>
      </c>
    </row>
    <row r="742" spans="1:17" x14ac:dyDescent="0.2">
      <c r="A742" t="s">
        <v>1820</v>
      </c>
      <c r="B742" s="2">
        <v>1000000000</v>
      </c>
      <c r="C742" s="1">
        <v>44398</v>
      </c>
      <c r="D742" t="s">
        <v>27</v>
      </c>
      <c r="E742" t="s">
        <v>293</v>
      </c>
      <c r="F742" t="s">
        <v>19</v>
      </c>
      <c r="G742" t="s">
        <v>20</v>
      </c>
      <c r="H742" s="3">
        <v>2013</v>
      </c>
      <c r="I742" s="7">
        <v>230000000</v>
      </c>
      <c r="J742" t="s">
        <v>1821</v>
      </c>
      <c r="K742" t="str" cm="1">
        <f t="array" ref="K742:M742">_xlfn.TEXTSPLIT(Q4_Table[[#This Row],[Select Investors]],",",,FALSE)</f>
        <v>Polaris Partners</v>
      </c>
      <c r="L742" t="str">
        <v xml:space="preserve"> Insight Partners</v>
      </c>
      <c r="M742" t="str">
        <v xml:space="preserve"> Norwest Venture Partners</v>
      </c>
      <c r="P742" t="s">
        <v>3811</v>
      </c>
      <c r="Q742" t="str">
        <v>Polaris Partners</v>
      </c>
    </row>
    <row r="743" spans="1:17" x14ac:dyDescent="0.2">
      <c r="A743" t="s">
        <v>1602</v>
      </c>
      <c r="B743" s="2">
        <v>1000000000</v>
      </c>
      <c r="C743" s="1">
        <v>44328</v>
      </c>
      <c r="D743" t="s">
        <v>27</v>
      </c>
      <c r="E743" t="s">
        <v>28</v>
      </c>
      <c r="F743" t="s">
        <v>19</v>
      </c>
      <c r="G743" t="s">
        <v>20</v>
      </c>
      <c r="H743" s="3">
        <v>2018</v>
      </c>
      <c r="I743" s="7">
        <v>910000000</v>
      </c>
      <c r="J743" t="s">
        <v>1603</v>
      </c>
      <c r="K743" t="str" cm="1">
        <f t="array" ref="K743:M743">_xlfn.TEXTSPLIT(Q4_Table[[#This Row],[Select Investors]],",",,FALSE)</f>
        <v>Iris Capital</v>
      </c>
      <c r="L743" t="str">
        <v xml:space="preserve"> Accel</v>
      </c>
      <c r="M743" t="str">
        <v xml:space="preserve"> Elaia Partners</v>
      </c>
      <c r="P743" t="s">
        <v>3699</v>
      </c>
      <c r="Q743" t="str">
        <v>Iris Capital</v>
      </c>
    </row>
    <row r="744" spans="1:17" x14ac:dyDescent="0.2">
      <c r="A744" t="s">
        <v>2138</v>
      </c>
      <c r="B744" s="2">
        <v>1000000000</v>
      </c>
      <c r="C744" s="1">
        <v>44566</v>
      </c>
      <c r="D744" t="s">
        <v>52</v>
      </c>
      <c r="E744" t="s">
        <v>219</v>
      </c>
      <c r="F744" t="s">
        <v>70</v>
      </c>
      <c r="G744" t="s">
        <v>14</v>
      </c>
      <c r="H744" s="3">
        <v>2000</v>
      </c>
      <c r="I744" s="7">
        <v>685000000</v>
      </c>
      <c r="J744" t="s">
        <v>2139</v>
      </c>
      <c r="K744" t="str" cm="1">
        <f t="array" ref="K744:M744">_xlfn.TEXTSPLIT(Q4_Table[[#This Row],[Select Investors]],",",,FALSE)</f>
        <v>TPG Capital</v>
      </c>
      <c r="L744" t="str">
        <v xml:space="preserve"> Apax Partners</v>
      </c>
      <c r="M744" t="str">
        <v xml:space="preserve"> TA Associates</v>
      </c>
      <c r="P744" t="s">
        <v>3910</v>
      </c>
      <c r="Q744" t="str">
        <v>TPG Capital</v>
      </c>
    </row>
    <row r="745" spans="1:17" x14ac:dyDescent="0.2">
      <c r="A745" t="s">
        <v>2140</v>
      </c>
      <c r="B745" s="2">
        <v>1000000000</v>
      </c>
      <c r="C745" s="1">
        <v>44418</v>
      </c>
      <c r="D745" t="s">
        <v>27</v>
      </c>
      <c r="E745" t="s">
        <v>282</v>
      </c>
      <c r="F745" t="s">
        <v>230</v>
      </c>
      <c r="G745" t="s">
        <v>20</v>
      </c>
      <c r="H745" s="3">
        <v>2004</v>
      </c>
      <c r="I745" s="7">
        <v>156000000</v>
      </c>
      <c r="J745" t="s">
        <v>2141</v>
      </c>
      <c r="K745" t="str" cm="1">
        <f t="array" ref="K745:M745">_xlfn.TEXTSPLIT(Q4_Table[[#This Row],[Select Investors]],",",,FALSE)</f>
        <v>Accomplice</v>
      </c>
      <c r="L745" t="str">
        <v xml:space="preserve"> Oak Investment Partners</v>
      </c>
      <c r="M745" t="str">
        <v xml:space="preserve"> Georgian Partners</v>
      </c>
      <c r="P745" t="s">
        <v>3479</v>
      </c>
      <c r="Q745" t="str">
        <v>Accomplice</v>
      </c>
    </row>
    <row r="746" spans="1:17" x14ac:dyDescent="0.2">
      <c r="A746" t="s">
        <v>1923</v>
      </c>
      <c r="B746" s="2">
        <v>1000000000</v>
      </c>
      <c r="C746" s="1">
        <v>44530</v>
      </c>
      <c r="D746" t="s">
        <v>27</v>
      </c>
      <c r="E746" t="s">
        <v>28</v>
      </c>
      <c r="F746" t="s">
        <v>19</v>
      </c>
      <c r="G746" t="s">
        <v>20</v>
      </c>
      <c r="H746" s="3">
        <v>2013</v>
      </c>
      <c r="I746" s="7">
        <v>404000000</v>
      </c>
      <c r="J746" t="s">
        <v>1924</v>
      </c>
      <c r="K746" t="str" cm="1">
        <f t="array" ref="K746:M746">_xlfn.TEXTSPLIT(Q4_Table[[#This Row],[Select Investors]],",",,FALSE)</f>
        <v>Khosla Ventures</v>
      </c>
      <c r="L746" t="str">
        <v xml:space="preserve"> General Catalyst</v>
      </c>
      <c r="M746" t="str">
        <v xml:space="preserve"> Blumberg Capital</v>
      </c>
      <c r="P746" t="s">
        <v>637</v>
      </c>
      <c r="Q746" t="str">
        <v>Khosla Ventures</v>
      </c>
    </row>
    <row r="747" spans="1:17" x14ac:dyDescent="0.2">
      <c r="A747" t="s">
        <v>2142</v>
      </c>
      <c r="B747" s="2">
        <v>1000000000</v>
      </c>
      <c r="C747" s="1">
        <v>42187</v>
      </c>
      <c r="D747" t="s">
        <v>213</v>
      </c>
      <c r="E747" t="s">
        <v>12</v>
      </c>
      <c r="F747" t="s">
        <v>13</v>
      </c>
      <c r="G747" t="s">
        <v>14</v>
      </c>
      <c r="H747" s="3">
        <v>2011</v>
      </c>
      <c r="I747" s="7">
        <v>283000000</v>
      </c>
      <c r="J747" t="s">
        <v>2143</v>
      </c>
      <c r="K747" t="str" cm="1">
        <f t="array" ref="K747:M747">_xlfn.TEXTSPLIT(Q4_Table[[#This Row],[Select Investors]],",",,FALSE)</f>
        <v>IDG Capital</v>
      </c>
      <c r="L747" t="str">
        <v xml:space="preserve"> Northern Light Venture Capital</v>
      </c>
      <c r="M747" t="str">
        <v xml:space="preserve"> DCM Ventures</v>
      </c>
      <c r="P747" t="s">
        <v>3683</v>
      </c>
      <c r="Q747" t="str">
        <v>IDG Capital</v>
      </c>
    </row>
    <row r="748" spans="1:17" x14ac:dyDescent="0.2">
      <c r="A748" t="s">
        <v>1925</v>
      </c>
      <c r="B748" s="2">
        <v>1000000000</v>
      </c>
      <c r="C748" s="1">
        <v>44369</v>
      </c>
      <c r="D748" t="s">
        <v>36</v>
      </c>
      <c r="E748" t="s">
        <v>246</v>
      </c>
      <c r="F748" t="s">
        <v>19</v>
      </c>
      <c r="G748" t="s">
        <v>20</v>
      </c>
      <c r="H748" s="3">
        <v>2012</v>
      </c>
      <c r="I748" s="7">
        <v>258000000</v>
      </c>
      <c r="J748" t="s">
        <v>1926</v>
      </c>
      <c r="K748" t="str" cm="1">
        <f t="array" ref="K748:M748">_xlfn.TEXTSPLIT(Q4_Table[[#This Row],[Select Investors]],",",,FALSE)</f>
        <v>Pritzker Group Venture Capital</v>
      </c>
      <c r="L748" t="str">
        <v xml:space="preserve"> Accel</v>
      </c>
      <c r="M748" t="str">
        <v xml:space="preserve"> Hyde Park Venture Partners</v>
      </c>
      <c r="P748" t="s">
        <v>3815</v>
      </c>
      <c r="Q748" t="str">
        <v>Pritzker Group Venture Capital</v>
      </c>
    </row>
    <row r="749" spans="1:17" x14ac:dyDescent="0.2">
      <c r="A749" t="s">
        <v>1798</v>
      </c>
      <c r="B749" s="2">
        <v>1000000000</v>
      </c>
      <c r="C749" s="1">
        <v>44152</v>
      </c>
      <c r="D749" t="s">
        <v>213</v>
      </c>
      <c r="E749" t="s">
        <v>12</v>
      </c>
      <c r="F749" t="s">
        <v>13</v>
      </c>
      <c r="G749" t="s">
        <v>14</v>
      </c>
      <c r="H749" s="3">
        <v>2016</v>
      </c>
      <c r="I749" s="7">
        <v>14000000</v>
      </c>
      <c r="J749" t="s">
        <v>1799</v>
      </c>
      <c r="K749" t="str" cm="1">
        <f t="array" ref="K749:M749">_xlfn.TEXTSPLIT(Q4_Table[[#This Row],[Select Investors]],",",,FALSE)</f>
        <v>Shunwei Capital Partners</v>
      </c>
      <c r="L749" t="str">
        <v xml:space="preserve"> 5Y Capital</v>
      </c>
      <c r="M749" t="str">
        <v xml:space="preserve"> Legend Capital</v>
      </c>
      <c r="P749" t="s">
        <v>3854</v>
      </c>
      <c r="Q749" t="str">
        <v>Shunwei Capital Partners</v>
      </c>
    </row>
    <row r="750" spans="1:17" x14ac:dyDescent="0.2">
      <c r="A750" t="s">
        <v>2144</v>
      </c>
      <c r="B750" s="2">
        <v>1000000000</v>
      </c>
      <c r="C750" s="1">
        <v>44627</v>
      </c>
      <c r="D750" t="s">
        <v>27</v>
      </c>
      <c r="E750" t="s">
        <v>101</v>
      </c>
      <c r="F750" t="s">
        <v>19</v>
      </c>
      <c r="G750" t="s">
        <v>20</v>
      </c>
      <c r="H750" s="3">
        <v>2018</v>
      </c>
      <c r="I750" s="7">
        <v>45000000</v>
      </c>
      <c r="J750" t="s">
        <v>2145</v>
      </c>
      <c r="K750" t="str" cm="1">
        <f t="array" ref="K750:M750">_xlfn.TEXTSPLIT(Q4_Table[[#This Row],[Select Investors]],",",,FALSE)</f>
        <v>Polychain Capital</v>
      </c>
      <c r="L750" t="str">
        <v xml:space="preserve"> Paradigm</v>
      </c>
      <c r="M750" t="str">
        <v xml:space="preserve"> Ribbit Capital</v>
      </c>
      <c r="P750" t="s">
        <v>3812</v>
      </c>
      <c r="Q750" t="str">
        <v>Polychain Capital</v>
      </c>
    </row>
    <row r="751" spans="1:17" x14ac:dyDescent="0.2">
      <c r="A751" t="s">
        <v>1927</v>
      </c>
      <c r="B751" s="2">
        <v>1000000000</v>
      </c>
      <c r="C751" s="1">
        <v>44510</v>
      </c>
      <c r="D751" t="s">
        <v>124</v>
      </c>
      <c r="E751" t="s">
        <v>77</v>
      </c>
      <c r="F751" t="s">
        <v>13</v>
      </c>
      <c r="G751" t="s">
        <v>14</v>
      </c>
      <c r="H751" s="3">
        <v>2013</v>
      </c>
      <c r="I751" s="7">
        <v>325000000</v>
      </c>
      <c r="J751" t="s">
        <v>1928</v>
      </c>
      <c r="K751" t="str" cm="1">
        <f t="array" ref="K751:M751">_xlfn.TEXTSPLIT(Q4_Table[[#This Row],[Select Investors]],",",,FALSE)</f>
        <v>BlueRun Ventures</v>
      </c>
      <c r="L751" t="str">
        <v xml:space="preserve"> Grand Flight Investment</v>
      </c>
      <c r="M751" t="str">
        <v xml:space="preserve"> Meituan Dianping</v>
      </c>
      <c r="P751" t="s">
        <v>3535</v>
      </c>
      <c r="Q751" t="str">
        <v>BlueRun Ventures</v>
      </c>
    </row>
    <row r="752" spans="1:17" x14ac:dyDescent="0.2">
      <c r="A752" t="s">
        <v>2146</v>
      </c>
      <c r="B752" s="2">
        <v>1000000000</v>
      </c>
      <c r="C752" s="1">
        <v>43425</v>
      </c>
      <c r="D752" t="s">
        <v>124</v>
      </c>
      <c r="E752" t="s">
        <v>12</v>
      </c>
      <c r="F752" t="s">
        <v>13</v>
      </c>
      <c r="G752" t="s">
        <v>14</v>
      </c>
      <c r="H752" s="3">
        <v>2015</v>
      </c>
      <c r="I752" s="7">
        <v>439000000</v>
      </c>
      <c r="J752" t="s">
        <v>2147</v>
      </c>
      <c r="K752" t="str" cm="1">
        <f t="array" ref="K752:M752">_xlfn.TEXTSPLIT(Q4_Table[[#This Row],[Select Investors]],",",,FALSE)</f>
        <v>Volcanics Ventures</v>
      </c>
      <c r="L752" t="str">
        <v xml:space="preserve"> Vertex Ventures China</v>
      </c>
      <c r="M752" t="str">
        <v xml:space="preserve"> Warburg Pincus</v>
      </c>
      <c r="P752" t="s">
        <v>3941</v>
      </c>
      <c r="Q752" t="str">
        <v>Volcanics Ventures</v>
      </c>
    </row>
    <row r="753" spans="1:17" x14ac:dyDescent="0.2">
      <c r="A753" t="s">
        <v>2148</v>
      </c>
      <c r="B753" s="2">
        <v>1000000000</v>
      </c>
      <c r="C753" s="1">
        <v>44424</v>
      </c>
      <c r="D753" t="s">
        <v>23</v>
      </c>
      <c r="E753" t="s">
        <v>1841</v>
      </c>
      <c r="F753" t="s">
        <v>991</v>
      </c>
      <c r="G753" t="s">
        <v>33</v>
      </c>
      <c r="H753" s="3">
        <v>2007</v>
      </c>
      <c r="I753" s="7">
        <v>269000000</v>
      </c>
      <c r="J753" t="s">
        <v>2149</v>
      </c>
      <c r="K753" t="str" cm="1">
        <f t="array" ref="K753:M753">_xlfn.TEXTSPLIT(Q4_Table[[#This Row],[Select Investors]],",",,FALSE)</f>
        <v>Greylock Partners</v>
      </c>
      <c r="L753" t="str">
        <v xml:space="preserve"> Google Ventures</v>
      </c>
      <c r="M753" t="str">
        <v xml:space="preserve"> BlackRock</v>
      </c>
      <c r="P753" t="s">
        <v>3665</v>
      </c>
      <c r="Q753" t="str">
        <v>Greylock Partners</v>
      </c>
    </row>
    <row r="754" spans="1:17" x14ac:dyDescent="0.2">
      <c r="A754" t="s">
        <v>1822</v>
      </c>
      <c r="B754" s="2">
        <v>1000000000</v>
      </c>
      <c r="C754" s="1">
        <v>44467</v>
      </c>
      <c r="D754" t="s">
        <v>36</v>
      </c>
      <c r="E754" t="s">
        <v>28</v>
      </c>
      <c r="F754" t="s">
        <v>19</v>
      </c>
      <c r="G754" t="s">
        <v>20</v>
      </c>
      <c r="H754" s="3">
        <v>2017</v>
      </c>
      <c r="I754" s="7">
        <v>148000000</v>
      </c>
      <c r="J754" t="s">
        <v>1823</v>
      </c>
      <c r="K754" t="str" cm="1">
        <f t="array" ref="K754:M754">_xlfn.TEXTSPLIT(Q4_Table[[#This Row],[Select Investors]],",",,FALSE)</f>
        <v>Accel</v>
      </c>
      <c r="L754" t="str">
        <v xml:space="preserve"> Greylock Partners</v>
      </c>
      <c r="M754" t="str">
        <v xml:space="preserve"> Meritech Capital Partners</v>
      </c>
      <c r="P754" t="s">
        <v>3475</v>
      </c>
      <c r="Q754" t="str">
        <v>Accel</v>
      </c>
    </row>
    <row r="755" spans="1:17" x14ac:dyDescent="0.2">
      <c r="A755" t="s">
        <v>1929</v>
      </c>
      <c r="B755" s="2">
        <v>1000000000</v>
      </c>
      <c r="C755" s="1">
        <v>43601</v>
      </c>
      <c r="D755" t="s">
        <v>156</v>
      </c>
      <c r="E755" t="s">
        <v>208</v>
      </c>
      <c r="F755" t="s">
        <v>149</v>
      </c>
      <c r="G755" t="s">
        <v>33</v>
      </c>
      <c r="H755" s="3">
        <v>2009</v>
      </c>
      <c r="I755" s="7">
        <v>656000000</v>
      </c>
      <c r="J755" t="s">
        <v>1930</v>
      </c>
      <c r="K755" t="str" cm="1">
        <f t="array" ref="K755:M755">_xlfn.TEXTSPLIT(Q4_Table[[#This Row],[Select Investors]],",",,FALSE)</f>
        <v>Spark Capital</v>
      </c>
      <c r="L755" t="str">
        <v xml:space="preserve"> Highland Europe</v>
      </c>
      <c r="M755" t="str">
        <v xml:space="preserve"> Sunstone Capital</v>
      </c>
      <c r="P755" t="s">
        <v>3878</v>
      </c>
      <c r="Q755" t="str">
        <v>Spark Capital</v>
      </c>
    </row>
    <row r="756" spans="1:17" x14ac:dyDescent="0.2">
      <c r="A756" t="s">
        <v>2150</v>
      </c>
      <c r="B756" s="2">
        <v>1000000000</v>
      </c>
      <c r="C756" s="1">
        <v>44641</v>
      </c>
      <c r="D756" t="s">
        <v>27</v>
      </c>
      <c r="E756" t="s">
        <v>101</v>
      </c>
      <c r="F756" t="s">
        <v>19</v>
      </c>
      <c r="G756" t="s">
        <v>20</v>
      </c>
      <c r="H756" s="3">
        <v>2012</v>
      </c>
      <c r="I756" s="7">
        <v>152000000</v>
      </c>
      <c r="J756" t="s">
        <v>2151</v>
      </c>
      <c r="K756" t="str" cm="1">
        <f t="array" ref="K756:M756">_xlfn.TEXTSPLIT(Q4_Table[[#This Row],[Select Investors]],",",,FALSE)</f>
        <v>Wildcat Capital Management</v>
      </c>
      <c r="L756" t="str">
        <v xml:space="preserve"> Insight Partners</v>
      </c>
      <c r="M756" t="str">
        <v xml:space="preserve"> Tola Capital</v>
      </c>
      <c r="P756" t="s">
        <v>3953</v>
      </c>
      <c r="Q756" t="str">
        <v>Wildcat Capital Management</v>
      </c>
    </row>
    <row r="757" spans="1:17" x14ac:dyDescent="0.2">
      <c r="A757" t="s">
        <v>1931</v>
      </c>
      <c r="B757" s="2">
        <v>1000000000</v>
      </c>
      <c r="C757" s="1">
        <v>44558</v>
      </c>
      <c r="D757" t="s">
        <v>23</v>
      </c>
      <c r="E757" t="s">
        <v>797</v>
      </c>
      <c r="F757" t="s">
        <v>70</v>
      </c>
      <c r="G757" t="s">
        <v>14</v>
      </c>
      <c r="H757" s="3">
        <v>2021</v>
      </c>
      <c r="I757" s="7">
        <v>185000000</v>
      </c>
      <c r="J757" t="s">
        <v>1932</v>
      </c>
      <c r="K757" t="str" cm="1">
        <f t="array" ref="K757:M757">_xlfn.TEXTSPLIT(Q4_Table[[#This Row],[Select Investors]],",",,FALSE)</f>
        <v>Chiratae Ventures</v>
      </c>
      <c r="L757" t="str">
        <v xml:space="preserve"> SoftBank Group</v>
      </c>
      <c r="M757" t="str">
        <v xml:space="preserve"> Trifecta Capital</v>
      </c>
      <c r="P757" t="s">
        <v>3571</v>
      </c>
      <c r="Q757" t="str">
        <v>Chiratae Ventures</v>
      </c>
    </row>
    <row r="758" spans="1:17" x14ac:dyDescent="0.2">
      <c r="A758" t="s">
        <v>1489</v>
      </c>
      <c r="B758" s="2">
        <v>1000000000</v>
      </c>
      <c r="C758" s="1">
        <v>43487</v>
      </c>
      <c r="D758" t="s">
        <v>11</v>
      </c>
      <c r="E758" t="s">
        <v>1490</v>
      </c>
      <c r="F758" t="s">
        <v>19</v>
      </c>
      <c r="G758" t="s">
        <v>20</v>
      </c>
      <c r="H758" s="3">
        <v>2015</v>
      </c>
      <c r="I758" s="7">
        <v>310000000</v>
      </c>
      <c r="J758" t="s">
        <v>905</v>
      </c>
      <c r="K758" t="str" cm="1">
        <f t="array" ref="K758">_xlfn.TEXTSPLIT(Q4_Table[[#This Row],[Select Investors]],",",,FALSE)</f>
        <v>SoftBank Group</v>
      </c>
      <c r="P758" t="s">
        <v>905</v>
      </c>
      <c r="Q758" t="str">
        <v>SoftBank Group</v>
      </c>
    </row>
    <row r="759" spans="1:17" x14ac:dyDescent="0.2">
      <c r="A759" t="s">
        <v>2152</v>
      </c>
      <c r="B759" s="2">
        <v>1000000000</v>
      </c>
      <c r="C759" s="1">
        <v>44396</v>
      </c>
      <c r="D759" t="s">
        <v>36</v>
      </c>
      <c r="E759" t="s">
        <v>2153</v>
      </c>
      <c r="F759" t="s">
        <v>38</v>
      </c>
      <c r="G759" t="s">
        <v>39</v>
      </c>
      <c r="H759" s="3">
        <v>2015</v>
      </c>
      <c r="I759" s="7">
        <v>284000000</v>
      </c>
      <c r="J759" t="s">
        <v>2154</v>
      </c>
      <c r="K759" t="str" cm="1">
        <f t="array" ref="K759:M759">_xlfn.TEXTSPLIT(Q4_Table[[#This Row],[Select Investors]],",",,FALSE)</f>
        <v>Y Combinator</v>
      </c>
      <c r="L759" t="str">
        <v xml:space="preserve"> M12</v>
      </c>
      <c r="M759" t="str">
        <v xml:space="preserve"> SEEK</v>
      </c>
      <c r="P759" t="s">
        <v>3958</v>
      </c>
      <c r="Q759" t="str">
        <v>Y Combinator</v>
      </c>
    </row>
    <row r="760" spans="1:17" x14ac:dyDescent="0.2">
      <c r="A760" t="s">
        <v>1723</v>
      </c>
      <c r="B760" s="2">
        <v>1000000000</v>
      </c>
      <c r="C760" s="1">
        <v>43395</v>
      </c>
      <c r="D760" t="s">
        <v>17</v>
      </c>
      <c r="E760" t="s">
        <v>189</v>
      </c>
      <c r="F760" t="s">
        <v>190</v>
      </c>
      <c r="G760" t="s">
        <v>14</v>
      </c>
      <c r="H760" s="3">
        <v>2003</v>
      </c>
      <c r="I760" s="7">
        <v>67000000</v>
      </c>
      <c r="J760" t="s">
        <v>1724</v>
      </c>
      <c r="K760" t="str" cm="1">
        <f t="array" ref="K760">_xlfn.TEXTSPLIT(Q4_Table[[#This Row],[Select Investors]],",",,FALSE)</f>
        <v>Goldman Sachs</v>
      </c>
      <c r="P760" t="s">
        <v>1724</v>
      </c>
      <c r="Q760" t="str">
        <v>Goldman Sachs</v>
      </c>
    </row>
    <row r="761" spans="1:17" x14ac:dyDescent="0.2">
      <c r="A761" t="s">
        <v>2155</v>
      </c>
      <c r="B761" s="2">
        <v>1000000000</v>
      </c>
      <c r="C761" s="1">
        <v>44300</v>
      </c>
      <c r="D761" t="s">
        <v>11</v>
      </c>
      <c r="E761" t="s">
        <v>198</v>
      </c>
      <c r="F761" t="s">
        <v>19</v>
      </c>
      <c r="G761" t="s">
        <v>20</v>
      </c>
      <c r="H761" s="3">
        <v>2016</v>
      </c>
      <c r="I761" s="7">
        <v>362000000</v>
      </c>
      <c r="J761" t="s">
        <v>2156</v>
      </c>
      <c r="K761" t="str" cm="1">
        <f t="array" ref="K761:M761">_xlfn.TEXTSPLIT(Q4_Table[[#This Row],[Select Investors]],",",,FALSE)</f>
        <v>TDK Ventures</v>
      </c>
      <c r="L761" t="str">
        <v xml:space="preserve"> Social Capital</v>
      </c>
      <c r="M761" t="str">
        <v xml:space="preserve"> D1 Capital Partners</v>
      </c>
      <c r="P761" t="s">
        <v>3894</v>
      </c>
      <c r="Q761" t="str">
        <v>TDK Ventures</v>
      </c>
    </row>
    <row r="762" spans="1:17" x14ac:dyDescent="0.2">
      <c r="A762" t="s">
        <v>1725</v>
      </c>
      <c r="B762" s="2">
        <v>1000000000</v>
      </c>
      <c r="C762" s="1">
        <v>43714</v>
      </c>
      <c r="D762" t="s">
        <v>23</v>
      </c>
      <c r="E762" t="s">
        <v>28</v>
      </c>
      <c r="F762" t="s">
        <v>19</v>
      </c>
      <c r="G762" t="s">
        <v>20</v>
      </c>
      <c r="H762" s="3">
        <v>2016</v>
      </c>
      <c r="I762" s="7">
        <v>475000000</v>
      </c>
      <c r="J762" t="s">
        <v>1726</v>
      </c>
      <c r="K762" t="str" cm="1">
        <f t="array" ref="K762:M762">_xlfn.TEXTSPLIT(Q4_Table[[#This Row],[Select Investors]],",",,FALSE)</f>
        <v>MHS Capital</v>
      </c>
      <c r="L762" t="str">
        <v xml:space="preserve"> NextView Ventures</v>
      </c>
      <c r="M762" t="str">
        <v xml:space="preserve"> Mayfield Fund</v>
      </c>
      <c r="P762" t="s">
        <v>3752</v>
      </c>
      <c r="Q762" t="str">
        <v>MHS Capital</v>
      </c>
    </row>
    <row r="763" spans="1:17" x14ac:dyDescent="0.2">
      <c r="A763" t="s">
        <v>1824</v>
      </c>
      <c r="B763" s="2">
        <v>1000000000</v>
      </c>
      <c r="C763" s="1">
        <v>44453</v>
      </c>
      <c r="D763" t="s">
        <v>23</v>
      </c>
      <c r="E763" t="s">
        <v>28</v>
      </c>
      <c r="F763" t="s">
        <v>19</v>
      </c>
      <c r="G763" t="s">
        <v>20</v>
      </c>
      <c r="H763" s="3">
        <v>2013</v>
      </c>
      <c r="I763" s="7">
        <v>382000000</v>
      </c>
      <c r="J763" t="s">
        <v>1825</v>
      </c>
      <c r="K763" t="str" cm="1">
        <f t="array" ref="K763:M763">_xlfn.TEXTSPLIT(Q4_Table[[#This Row],[Select Investors]],",",,FALSE)</f>
        <v>GGV Capital</v>
      </c>
      <c r="L763" t="str">
        <v xml:space="preserve"> BlackRock</v>
      </c>
      <c r="M763" t="str">
        <v xml:space="preserve"> ACE &amp; Company</v>
      </c>
      <c r="P763" t="s">
        <v>3654</v>
      </c>
      <c r="Q763" t="str">
        <v>GGV Capital</v>
      </c>
    </row>
    <row r="764" spans="1:17" x14ac:dyDescent="0.2">
      <c r="A764" t="s">
        <v>1886</v>
      </c>
      <c r="B764" s="2">
        <v>1000000000</v>
      </c>
      <c r="C764" s="1">
        <v>44363</v>
      </c>
      <c r="D764" t="s">
        <v>27</v>
      </c>
      <c r="E764" t="s">
        <v>236</v>
      </c>
      <c r="F764" t="s">
        <v>19</v>
      </c>
      <c r="G764" t="s">
        <v>20</v>
      </c>
      <c r="H764" s="3">
        <v>2015</v>
      </c>
      <c r="I764" s="7">
        <v>339000000</v>
      </c>
      <c r="J764" t="s">
        <v>1556</v>
      </c>
      <c r="K764" t="str" cm="1">
        <f t="array" ref="K764:M764">_xlfn.TEXTSPLIT(Q4_Table[[#This Row],[Select Investors]],",",,FALSE)</f>
        <v>Pelion Venture Partners</v>
      </c>
      <c r="L764" t="str">
        <v xml:space="preserve"> Foundation Capital</v>
      </c>
      <c r="M764" t="str">
        <v xml:space="preserve"> Thoma Bravo</v>
      </c>
      <c r="P764" t="s">
        <v>3803</v>
      </c>
      <c r="Q764" t="str">
        <v>Pelion Venture Partners</v>
      </c>
    </row>
    <row r="765" spans="1:17" x14ac:dyDescent="0.2">
      <c r="A765" t="s">
        <v>1669</v>
      </c>
      <c r="B765" s="2">
        <v>1000000000</v>
      </c>
      <c r="C765" s="1">
        <v>44294</v>
      </c>
      <c r="D765" t="s">
        <v>36</v>
      </c>
      <c r="E765" t="s">
        <v>28</v>
      </c>
      <c r="F765" t="s">
        <v>19</v>
      </c>
      <c r="G765" t="s">
        <v>20</v>
      </c>
      <c r="H765" s="3">
        <v>2011</v>
      </c>
      <c r="I765" s="7">
        <v>384000000</v>
      </c>
      <c r="J765" t="s">
        <v>1670</v>
      </c>
      <c r="K765" t="str" cm="1">
        <f t="array" ref="K765:M765">_xlfn.TEXTSPLIT(Q4_Table[[#This Row],[Select Investors]],",",,FALSE)</f>
        <v>Helion Venture Partners</v>
      </c>
      <c r="L765" t="str">
        <v xml:space="preserve"> Tiger Global management</v>
      </c>
      <c r="M765" t="str">
        <v xml:space="preserve"> CRV</v>
      </c>
      <c r="P765" t="s">
        <v>3671</v>
      </c>
      <c r="Q765" t="str">
        <v>Helion Venture Partners</v>
      </c>
    </row>
    <row r="766" spans="1:17" x14ac:dyDescent="0.2">
      <c r="A766" t="s">
        <v>1633</v>
      </c>
      <c r="B766" s="2">
        <v>1000000000</v>
      </c>
      <c r="C766" s="1">
        <v>44057</v>
      </c>
      <c r="D766" t="s">
        <v>23</v>
      </c>
      <c r="E766" t="s">
        <v>1634</v>
      </c>
      <c r="F766" t="s">
        <v>43</v>
      </c>
      <c r="G766" t="s">
        <v>33</v>
      </c>
      <c r="H766" s="3">
        <v>2012</v>
      </c>
      <c r="I766" s="7">
        <v>262000000</v>
      </c>
      <c r="J766" t="s">
        <v>1243</v>
      </c>
      <c r="K766" t="str" cm="1">
        <f t="array" ref="K766">_xlfn.TEXTSPLIT(Q4_Table[[#This Row],[Select Investors]],",",,FALSE)</f>
        <v>General Atlantic</v>
      </c>
      <c r="P766" t="s">
        <v>1243</v>
      </c>
      <c r="Q766" t="str">
        <v>General Atlantic</v>
      </c>
    </row>
    <row r="767" spans="1:17" x14ac:dyDescent="0.2">
      <c r="A767" t="s">
        <v>2157</v>
      </c>
      <c r="B767" s="2">
        <v>1000000000</v>
      </c>
      <c r="C767" s="1">
        <v>44481</v>
      </c>
      <c r="D767" t="s">
        <v>11</v>
      </c>
      <c r="E767" t="s">
        <v>356</v>
      </c>
      <c r="F767" t="s">
        <v>357</v>
      </c>
      <c r="G767" t="s">
        <v>14</v>
      </c>
      <c r="H767" s="3">
        <v>2017</v>
      </c>
      <c r="I767" s="7">
        <v>221000000</v>
      </c>
      <c r="J767" t="s">
        <v>2158</v>
      </c>
      <c r="K767" t="str" cm="1">
        <f t="array" ref="K767:L767">_xlfn.TEXTSPLIT(Q4_Table[[#This Row],[Select Investors]],",",,FALSE)</f>
        <v>Glory Ventures</v>
      </c>
      <c r="L767" t="str">
        <v xml:space="preserve"> Maniv Mobility</v>
      </c>
      <c r="P767" t="s">
        <v>3656</v>
      </c>
      <c r="Q767" t="str">
        <v>Glory Ventures</v>
      </c>
    </row>
    <row r="768" spans="1:17" x14ac:dyDescent="0.2">
      <c r="A768" t="s">
        <v>2159</v>
      </c>
      <c r="B768" s="2">
        <v>1000000000</v>
      </c>
      <c r="C768" s="1">
        <v>44552</v>
      </c>
      <c r="D768" t="s">
        <v>701</v>
      </c>
      <c r="E768" t="s">
        <v>12</v>
      </c>
      <c r="F768" t="s">
        <v>13</v>
      </c>
      <c r="G768" t="s">
        <v>14</v>
      </c>
      <c r="H768" s="3">
        <v>2019</v>
      </c>
      <c r="I768" s="7">
        <v>157000000</v>
      </c>
      <c r="J768" t="s">
        <v>2160</v>
      </c>
      <c r="K768" t="str" cm="1">
        <f t="array" ref="K768:M768">_xlfn.TEXTSPLIT(Q4_Table[[#This Row],[Select Investors]],",",,FALSE)</f>
        <v>Qualcomm Ventures</v>
      </c>
      <c r="L768" t="str">
        <v xml:space="preserve"> Nine Intelligence Capital</v>
      </c>
      <c r="M768" t="str">
        <v xml:space="preserve"> Hillhouse Capital Management</v>
      </c>
      <c r="P768" t="s">
        <v>3822</v>
      </c>
      <c r="Q768" t="str">
        <v>Qualcomm Ventures</v>
      </c>
    </row>
    <row r="769" spans="1:17" x14ac:dyDescent="0.2">
      <c r="A769" t="s">
        <v>1887</v>
      </c>
      <c r="B769" s="2">
        <v>1000000000</v>
      </c>
      <c r="C769" s="1">
        <v>44600</v>
      </c>
      <c r="D769" t="s">
        <v>27</v>
      </c>
      <c r="E769" t="s">
        <v>1888</v>
      </c>
      <c r="F769" t="s">
        <v>19</v>
      </c>
      <c r="G769" t="s">
        <v>20</v>
      </c>
      <c r="H769" s="3">
        <v>2009</v>
      </c>
      <c r="I769" s="7">
        <v>192000000</v>
      </c>
      <c r="J769" t="s">
        <v>1889</v>
      </c>
      <c r="K769" t="str" cm="1">
        <f t="array" ref="K769:M769">_xlfn.TEXTSPLIT(Q4_Table[[#This Row],[Select Investors]],",",,FALSE)</f>
        <v>FirstMark Capital</v>
      </c>
      <c r="L769" t="str">
        <v xml:space="preserve"> Anthemis</v>
      </c>
      <c r="M769" t="str">
        <v xml:space="preserve"> CMFG Ventures</v>
      </c>
      <c r="P769" t="s">
        <v>3638</v>
      </c>
      <c r="Q769" t="str">
        <v>FirstMark Capital</v>
      </c>
    </row>
    <row r="770" spans="1:17" x14ac:dyDescent="0.2">
      <c r="A770" t="s">
        <v>2161</v>
      </c>
      <c r="B770" s="2">
        <v>1000000000</v>
      </c>
      <c r="C770" s="1">
        <v>44614</v>
      </c>
      <c r="D770" t="s">
        <v>36</v>
      </c>
      <c r="E770" t="s">
        <v>69</v>
      </c>
      <c r="F770" t="s">
        <v>70</v>
      </c>
      <c r="G770" t="s">
        <v>14</v>
      </c>
      <c r="H770" s="3">
        <v>2017</v>
      </c>
      <c r="I770" s="7">
        <v>137000000</v>
      </c>
      <c r="J770" t="s">
        <v>2162</v>
      </c>
      <c r="K770" t="str" cm="1">
        <f t="array" ref="K770:M770">_xlfn.TEXTSPLIT(Q4_Table[[#This Row],[Select Investors]],",",,FALSE)</f>
        <v>Nexus Venture Partners</v>
      </c>
      <c r="L770" t="str">
        <v xml:space="preserve"> Vertex Ventures</v>
      </c>
      <c r="M770" t="str">
        <v xml:space="preserve"> STRIVE</v>
      </c>
      <c r="P770" t="s">
        <v>3777</v>
      </c>
      <c r="Q770" t="str">
        <v>Nexus Venture Partners</v>
      </c>
    </row>
    <row r="771" spans="1:17" x14ac:dyDescent="0.2">
      <c r="A771" t="s">
        <v>2163</v>
      </c>
      <c r="B771" s="2">
        <v>1000000000</v>
      </c>
      <c r="C771" s="1">
        <v>44463</v>
      </c>
      <c r="D771" t="s">
        <v>49</v>
      </c>
      <c r="E771" t="s">
        <v>77</v>
      </c>
      <c r="F771" t="s">
        <v>13</v>
      </c>
      <c r="G771" t="s">
        <v>14</v>
      </c>
      <c r="H771" s="3">
        <v>2020</v>
      </c>
      <c r="I771" s="7">
        <v>100000000</v>
      </c>
      <c r="J771" t="s">
        <v>2164</v>
      </c>
      <c r="K771" t="str" cm="1">
        <f t="array" ref="K771:L771">_xlfn.TEXTSPLIT(Q4_Table[[#This Row],[Select Investors]],",",,FALSE)</f>
        <v>Tencent Holdings</v>
      </c>
      <c r="L771" t="str">
        <v xml:space="preserve"> Hillhouse Capital Management</v>
      </c>
      <c r="P771" t="s">
        <v>3899</v>
      </c>
      <c r="Q771" t="str">
        <v>Tencent Holdings</v>
      </c>
    </row>
    <row r="772" spans="1:17" x14ac:dyDescent="0.2">
      <c r="A772" t="s">
        <v>1826</v>
      </c>
      <c r="B772" s="2">
        <v>1000000000</v>
      </c>
      <c r="C772" s="1">
        <v>44614</v>
      </c>
      <c r="D772" t="s">
        <v>36</v>
      </c>
      <c r="E772" t="s">
        <v>28</v>
      </c>
      <c r="F772" t="s">
        <v>19</v>
      </c>
      <c r="G772" t="s">
        <v>20</v>
      </c>
      <c r="H772" s="3">
        <v>2013</v>
      </c>
      <c r="I772" s="7">
        <v>365000000</v>
      </c>
      <c r="J772" t="s">
        <v>1827</v>
      </c>
      <c r="K772" t="str" cm="1">
        <f t="array" ref="K772:M772">_xlfn.TEXTSPLIT(Q4_Table[[#This Row],[Select Investors]],",",,FALSE)</f>
        <v>FirstMark Capital</v>
      </c>
      <c r="L772" t="str">
        <v xml:space="preserve"> Tiger Global Management</v>
      </c>
      <c r="M772" t="str">
        <v xml:space="preserve"> FTX Venture</v>
      </c>
      <c r="P772" t="s">
        <v>3638</v>
      </c>
      <c r="Q772" t="str">
        <v>FirstMark Capital</v>
      </c>
    </row>
    <row r="773" spans="1:17" x14ac:dyDescent="0.2">
      <c r="A773" t="s">
        <v>1577</v>
      </c>
      <c r="B773" s="2">
        <v>1000000000</v>
      </c>
      <c r="C773" s="1">
        <v>43252</v>
      </c>
      <c r="D773" t="s">
        <v>133</v>
      </c>
      <c r="E773" t="s">
        <v>77</v>
      </c>
      <c r="F773" t="s">
        <v>13</v>
      </c>
      <c r="G773" t="s">
        <v>14</v>
      </c>
      <c r="H773" s="3">
        <v>2016</v>
      </c>
      <c r="I773" s="7">
        <v>2000000000</v>
      </c>
      <c r="J773" t="s">
        <v>1578</v>
      </c>
      <c r="K773" t="str" cm="1">
        <f t="array" ref="K773:L773">_xlfn.TEXTSPLIT(Q4_Table[[#This Row],[Select Investors]],",",,FALSE)</f>
        <v>Ant Financial Services Group</v>
      </c>
      <c r="L773" t="str">
        <v xml:space="preserve"> GGV Capital</v>
      </c>
      <c r="P773" t="s">
        <v>3501</v>
      </c>
      <c r="Q773" t="str">
        <v>Ant Financial Services Group</v>
      </c>
    </row>
    <row r="774" spans="1:17" x14ac:dyDescent="0.2">
      <c r="A774" t="s">
        <v>2165</v>
      </c>
      <c r="B774" s="2">
        <v>1000000000</v>
      </c>
      <c r="C774" s="1">
        <v>44516</v>
      </c>
      <c r="D774" t="s">
        <v>23</v>
      </c>
      <c r="E774" t="s">
        <v>246</v>
      </c>
      <c r="F774" t="s">
        <v>19</v>
      </c>
      <c r="G774" t="s">
        <v>20</v>
      </c>
      <c r="H774" s="3">
        <v>2017</v>
      </c>
      <c r="I774" s="7">
        <v>800000000</v>
      </c>
      <c r="J774" t="s">
        <v>2166</v>
      </c>
      <c r="K774" t="str" cm="1">
        <f t="array" ref="K774:M774">_xlfn.TEXTSPLIT(Q4_Table[[#This Row],[Select Investors]],",",,FALSE)</f>
        <v>Khosla Ventures</v>
      </c>
      <c r="L774" t="str">
        <v>General Catalyst</v>
      </c>
      <c r="M774" t="str">
        <v xml:space="preserve"> Victory Park Capital</v>
      </c>
      <c r="P774" t="s">
        <v>637</v>
      </c>
      <c r="Q774" t="str">
        <v>Khosla Ventures</v>
      </c>
    </row>
    <row r="775" spans="1:17" x14ac:dyDescent="0.2">
      <c r="A775" t="s">
        <v>2167</v>
      </c>
      <c r="B775" s="2">
        <v>1000000000</v>
      </c>
      <c r="C775" s="1">
        <v>43241</v>
      </c>
      <c r="D775" t="s">
        <v>213</v>
      </c>
      <c r="E775" t="s">
        <v>2168</v>
      </c>
      <c r="F775" t="s">
        <v>334</v>
      </c>
      <c r="G775" t="s">
        <v>33</v>
      </c>
      <c r="H775" s="3">
        <v>2016</v>
      </c>
      <c r="I775" s="7">
        <v>330000000</v>
      </c>
      <c r="J775" t="s">
        <v>2169</v>
      </c>
      <c r="K775" t="str" cm="1">
        <f t="array" ref="K775">_xlfn.TEXTSPLIT(Q4_Table[[#This Row],[Select Investors]],",",,FALSE)</f>
        <v>Ginko Ventures</v>
      </c>
      <c r="P775" t="s">
        <v>2169</v>
      </c>
      <c r="Q775" t="str">
        <v>Ginko Ventures</v>
      </c>
    </row>
    <row r="776" spans="1:17" x14ac:dyDescent="0.2">
      <c r="A776" t="s">
        <v>1780</v>
      </c>
      <c r="B776" s="2">
        <v>1000000000</v>
      </c>
      <c r="C776" s="1">
        <v>44474</v>
      </c>
      <c r="D776" t="s">
        <v>36</v>
      </c>
      <c r="E776" t="s">
        <v>28</v>
      </c>
      <c r="F776" t="s">
        <v>19</v>
      </c>
      <c r="G776" t="s">
        <v>20</v>
      </c>
      <c r="H776" s="3">
        <v>2014</v>
      </c>
      <c r="I776" s="7">
        <v>325000000</v>
      </c>
      <c r="J776" t="s">
        <v>1781</v>
      </c>
      <c r="K776" t="str" cm="1">
        <f t="array" ref="K776:M776">_xlfn.TEXTSPLIT(Q4_Table[[#This Row],[Select Investors]],",",,FALSE)</f>
        <v>Andreessen Horowitz</v>
      </c>
      <c r="L776" t="str">
        <v xml:space="preserve"> Prosus Ventures</v>
      </c>
      <c r="M776" t="str">
        <v xml:space="preserve"> Thrive Capital</v>
      </c>
      <c r="P776" t="s">
        <v>3500</v>
      </c>
      <c r="Q776" t="str">
        <v>Andreessen Horowitz</v>
      </c>
    </row>
    <row r="777" spans="1:17" x14ac:dyDescent="0.2">
      <c r="A777" t="s">
        <v>1491</v>
      </c>
      <c r="B777" s="2">
        <v>1000000000</v>
      </c>
      <c r="C777" s="1">
        <v>43391</v>
      </c>
      <c r="D777" t="s">
        <v>23</v>
      </c>
      <c r="E777" t="s">
        <v>672</v>
      </c>
      <c r="F777" t="s">
        <v>13</v>
      </c>
      <c r="G777" t="s">
        <v>14</v>
      </c>
      <c r="H777" s="3">
        <v>2009</v>
      </c>
      <c r="I777" s="7">
        <v>139000000</v>
      </c>
      <c r="J777" t="s">
        <v>1492</v>
      </c>
      <c r="K777" t="str" cm="1">
        <f t="array" ref="K777:M777">_xlfn.TEXTSPLIT(Q4_Table[[#This Row],[Select Investors]],",",,FALSE)</f>
        <v>U.S.-China Green Fund</v>
      </c>
      <c r="L777" t="str">
        <v xml:space="preserve"> Founder H Fund</v>
      </c>
      <c r="M777" t="str">
        <v xml:space="preserve"> Richland Equities</v>
      </c>
      <c r="P777" t="s">
        <v>3919</v>
      </c>
      <c r="Q777" t="str">
        <v>U.S.-China Green Fund</v>
      </c>
    </row>
    <row r="778" spans="1:17" x14ac:dyDescent="0.2">
      <c r="A778" t="s">
        <v>2170</v>
      </c>
      <c r="B778" s="2">
        <v>1000000000</v>
      </c>
      <c r="C778" s="1">
        <v>43907</v>
      </c>
      <c r="D778" t="s">
        <v>23</v>
      </c>
      <c r="E778" t="s">
        <v>309</v>
      </c>
      <c r="F778" t="s">
        <v>310</v>
      </c>
      <c r="G778" t="s">
        <v>33</v>
      </c>
      <c r="H778" s="3">
        <v>2011</v>
      </c>
      <c r="I778" s="7">
        <v>127000000</v>
      </c>
      <c r="J778" t="s">
        <v>2171</v>
      </c>
      <c r="K778" t="str" cm="1">
        <f t="array" ref="K778:M778">_xlfn.TEXTSPLIT(Q4_Table[[#This Row],[Select Investors]],",",,FALSE)</f>
        <v>Technology Crossover Ventures</v>
      </c>
      <c r="L778" t="str">
        <v xml:space="preserve"> Alkeon Capital Management</v>
      </c>
      <c r="M778" t="str">
        <v xml:space="preserve"> General Atlantic</v>
      </c>
      <c r="P778" t="s">
        <v>313</v>
      </c>
      <c r="Q778" t="str">
        <v>Technology Crossover Ventures</v>
      </c>
    </row>
    <row r="779" spans="1:17" x14ac:dyDescent="0.2">
      <c r="A779" t="s">
        <v>2172</v>
      </c>
      <c r="B779" s="2">
        <v>1000000000</v>
      </c>
      <c r="C779" s="1">
        <v>43244</v>
      </c>
      <c r="D779" t="s">
        <v>68</v>
      </c>
      <c r="E779" t="s">
        <v>12</v>
      </c>
      <c r="F779" t="s">
        <v>13</v>
      </c>
      <c r="G779" t="s">
        <v>14</v>
      </c>
      <c r="H779" s="3">
        <v>2010</v>
      </c>
      <c r="I779" s="7">
        <v>302000000</v>
      </c>
      <c r="J779" t="s">
        <v>2173</v>
      </c>
      <c r="K779" t="str" cm="1">
        <f t="array" ref="K779:M779">_xlfn.TEXTSPLIT(Q4_Table[[#This Row],[Select Investors]],",",,FALSE)</f>
        <v>Fosun RZ Capital</v>
      </c>
      <c r="L779" t="str">
        <v xml:space="preserve"> Oceanwide Holdings</v>
      </c>
      <c r="M779" t="str">
        <v xml:space="preserve"> Shenzhen Qianhe Capital Management Co.</v>
      </c>
      <c r="P779" t="s">
        <v>3642</v>
      </c>
      <c r="Q779" t="str">
        <v>Fosun RZ Capital</v>
      </c>
    </row>
    <row r="780" spans="1:17" x14ac:dyDescent="0.2">
      <c r="A780" t="s">
        <v>1493</v>
      </c>
      <c r="B780" s="2">
        <v>1000000000</v>
      </c>
      <c r="C780" s="1">
        <v>44340</v>
      </c>
      <c r="D780" t="s">
        <v>27</v>
      </c>
      <c r="E780" t="s">
        <v>12</v>
      </c>
      <c r="F780" t="s">
        <v>13</v>
      </c>
      <c r="G780" t="s">
        <v>14</v>
      </c>
      <c r="H780" s="3">
        <v>2015</v>
      </c>
      <c r="I780" s="7">
        <v>227000000</v>
      </c>
      <c r="J780" t="s">
        <v>1494</v>
      </c>
      <c r="K780" t="str" cm="1">
        <f t="array" ref="K780:M780">_xlfn.TEXTSPLIT(Q4_Table[[#This Row],[Select Investors]],",",,FALSE)</f>
        <v>IDG Capital</v>
      </c>
      <c r="L780" t="str">
        <v xml:space="preserve"> Gaocheng Capital</v>
      </c>
      <c r="M780" t="str">
        <v xml:space="preserve"> Chuanrong Capital</v>
      </c>
      <c r="P780" t="s">
        <v>3683</v>
      </c>
      <c r="Q780" t="str">
        <v>IDG Capital</v>
      </c>
    </row>
    <row r="781" spans="1:17" x14ac:dyDescent="0.2">
      <c r="A781" t="s">
        <v>1495</v>
      </c>
      <c r="B781" s="2">
        <v>1000000000</v>
      </c>
      <c r="C781" s="1">
        <v>42306</v>
      </c>
      <c r="D781" t="s">
        <v>68</v>
      </c>
      <c r="E781" t="s">
        <v>77</v>
      </c>
      <c r="F781" t="s">
        <v>13</v>
      </c>
      <c r="G781" t="s">
        <v>14</v>
      </c>
      <c r="H781" s="3">
        <v>2001</v>
      </c>
      <c r="I781" s="7">
        <v>223000000</v>
      </c>
      <c r="J781" t="s">
        <v>1496</v>
      </c>
      <c r="K781" t="str" cm="1">
        <f t="array" ref="K781:M781">_xlfn.TEXTSPLIT(Q4_Table[[#This Row],[Select Investors]],",",,FALSE)</f>
        <v>China Minsheng Investment</v>
      </c>
      <c r="L781" t="str">
        <v xml:space="preserve"> Baidu</v>
      </c>
      <c r="M781" t="str">
        <v xml:space="preserve"> Wanxin Media</v>
      </c>
      <c r="P781" t="s">
        <v>3569</v>
      </c>
      <c r="Q781" t="str">
        <v>China Minsheng Investment</v>
      </c>
    </row>
    <row r="782" spans="1:17" x14ac:dyDescent="0.2">
      <c r="A782" t="s">
        <v>2174</v>
      </c>
      <c r="B782" s="2">
        <v>1000000000</v>
      </c>
      <c r="C782" s="1">
        <v>44412</v>
      </c>
      <c r="D782" t="s">
        <v>27</v>
      </c>
      <c r="E782" t="s">
        <v>28</v>
      </c>
      <c r="F782" t="s">
        <v>19</v>
      </c>
      <c r="G782" t="s">
        <v>20</v>
      </c>
      <c r="H782" s="3">
        <v>2015</v>
      </c>
      <c r="I782" s="7">
        <v>337000000</v>
      </c>
      <c r="J782" t="s">
        <v>2175</v>
      </c>
      <c r="K782" t="str" cm="1">
        <f t="array" ref="K782:M782">_xlfn.TEXTSPLIT(Q4_Table[[#This Row],[Select Investors]],",",,FALSE)</f>
        <v>Wing Venture Capital</v>
      </c>
      <c r="L782" t="str">
        <v xml:space="preserve"> Slow Ventures</v>
      </c>
      <c r="M782" t="str">
        <v xml:space="preserve"> Uncork Capital</v>
      </c>
      <c r="P782" t="s">
        <v>3954</v>
      </c>
      <c r="Q782" t="str">
        <v>Wing Venture Capital</v>
      </c>
    </row>
    <row r="783" spans="1:17" x14ac:dyDescent="0.2">
      <c r="A783" t="s">
        <v>1497</v>
      </c>
      <c r="B783" s="2">
        <v>1000000000</v>
      </c>
      <c r="C783" s="1">
        <v>44297</v>
      </c>
      <c r="D783" t="s">
        <v>27</v>
      </c>
      <c r="E783" t="s">
        <v>298</v>
      </c>
      <c r="F783" t="s">
        <v>13</v>
      </c>
      <c r="G783" t="s">
        <v>14</v>
      </c>
      <c r="H783" s="3">
        <v>2016</v>
      </c>
      <c r="I783" s="7">
        <v>249000000</v>
      </c>
      <c r="J783" t="s">
        <v>1498</v>
      </c>
      <c r="K783" t="str" cm="1">
        <f t="array" ref="K783:M783">_xlfn.TEXTSPLIT(Q4_Table[[#This Row],[Select Investors]],",",,FALSE)</f>
        <v>Yinhong Equity Investment Fund</v>
      </c>
      <c r="L783" t="str">
        <v xml:space="preserve"> E Fund</v>
      </c>
      <c r="M783" t="str">
        <v xml:space="preserve"> Ideal International</v>
      </c>
      <c r="P783" t="s">
        <v>3960</v>
      </c>
      <c r="Q783" t="str">
        <v>Yinhong Equity Investment Fund</v>
      </c>
    </row>
    <row r="784" spans="1:17" x14ac:dyDescent="0.2">
      <c r="A784" t="s">
        <v>2176</v>
      </c>
      <c r="B784" s="2">
        <v>1000000000</v>
      </c>
      <c r="C784" s="1">
        <v>43683</v>
      </c>
      <c r="D784" t="s">
        <v>27</v>
      </c>
      <c r="E784" t="s">
        <v>551</v>
      </c>
      <c r="F784" t="s">
        <v>19</v>
      </c>
      <c r="G784" t="s">
        <v>20</v>
      </c>
      <c r="H784" s="3">
        <v>2011</v>
      </c>
      <c r="I784" s="7">
        <v>93000000</v>
      </c>
      <c r="J784" t="s">
        <v>2177</v>
      </c>
      <c r="K784" t="str" cm="1">
        <f t="array" ref="K784:M784">_xlfn.TEXTSPLIT(Q4_Table[[#This Row],[Select Investors]],",",,FALSE)</f>
        <v>Koch Disruptive Technologies</v>
      </c>
      <c r="L784" t="str">
        <v xml:space="preserve"> Teamworthy Ventures</v>
      </c>
      <c r="M784" t="str">
        <v xml:space="preserve"> GGV Capital</v>
      </c>
      <c r="P784" t="s">
        <v>3721</v>
      </c>
      <c r="Q784" t="str">
        <v>Koch Disruptive Technologies</v>
      </c>
    </row>
    <row r="785" spans="1:17" x14ac:dyDescent="0.2">
      <c r="A785" t="s">
        <v>2178</v>
      </c>
      <c r="B785" s="2">
        <v>1000000000</v>
      </c>
      <c r="C785" s="1">
        <v>42472</v>
      </c>
      <c r="D785" t="s">
        <v>11</v>
      </c>
      <c r="E785" t="s">
        <v>24</v>
      </c>
      <c r="F785" t="s">
        <v>13</v>
      </c>
      <c r="G785" t="s">
        <v>14</v>
      </c>
      <c r="H785" s="3">
        <v>2015</v>
      </c>
      <c r="I785" s="7">
        <v>200000000</v>
      </c>
      <c r="J785" t="s">
        <v>2179</v>
      </c>
      <c r="K785" t="str" cm="1">
        <f t="array" ref="K785:L785">_xlfn.TEXTSPLIT(Q4_Table[[#This Row],[Select Investors]],",",,FALSE)</f>
        <v>Tencent</v>
      </c>
      <c r="L785" t="str">
        <v xml:space="preserve"> Vcanbio</v>
      </c>
      <c r="P785" t="s">
        <v>3898</v>
      </c>
      <c r="Q785" t="str">
        <v>Tencent</v>
      </c>
    </row>
    <row r="786" spans="1:17" x14ac:dyDescent="0.2">
      <c r="A786" t="s">
        <v>2180</v>
      </c>
      <c r="B786" s="2">
        <v>1000000000</v>
      </c>
      <c r="C786" s="1">
        <v>43417</v>
      </c>
      <c r="D786" t="s">
        <v>46</v>
      </c>
      <c r="E786" t="s">
        <v>2181</v>
      </c>
      <c r="F786" t="s">
        <v>421</v>
      </c>
      <c r="G786" t="s">
        <v>413</v>
      </c>
      <c r="H786" s="3">
        <v>2011</v>
      </c>
      <c r="I786" s="7">
        <v>592000000</v>
      </c>
      <c r="J786" t="s">
        <v>2182</v>
      </c>
      <c r="K786" t="str" cm="1">
        <f t="array" ref="K786:M786">_xlfn.TEXTSPLIT(Q4_Table[[#This Row],[Select Investors]],",",,FALSE)</f>
        <v>Movile</v>
      </c>
      <c r="L786" t="str">
        <v xml:space="preserve"> Just Eat</v>
      </c>
      <c r="M786" t="str">
        <v xml:space="preserve"> Naspers</v>
      </c>
      <c r="P786" t="s">
        <v>2256</v>
      </c>
      <c r="Q786" t="str">
        <v>Movile</v>
      </c>
    </row>
    <row r="787" spans="1:17" x14ac:dyDescent="0.2">
      <c r="A787" t="s">
        <v>1828</v>
      </c>
      <c r="B787" s="2">
        <v>1000000000</v>
      </c>
      <c r="C787" s="1">
        <v>44328</v>
      </c>
      <c r="D787" t="s">
        <v>17</v>
      </c>
      <c r="E787" t="s">
        <v>840</v>
      </c>
      <c r="F787" t="s">
        <v>19</v>
      </c>
      <c r="G787" t="s">
        <v>20</v>
      </c>
      <c r="H787" s="3">
        <v>2016</v>
      </c>
      <c r="I787" s="7">
        <v>337000000</v>
      </c>
      <c r="J787" t="s">
        <v>1829</v>
      </c>
      <c r="K787" t="str" cm="1">
        <f t="array" ref="K787:M787">_xlfn.TEXTSPLIT(Q4_Table[[#This Row],[Select Investors]],",",,FALSE)</f>
        <v>Flagship Pioneering</v>
      </c>
      <c r="L787" t="str">
        <v xml:space="preserve"> Alexandria Venture Investments</v>
      </c>
      <c r="M787" t="str">
        <v xml:space="preserve"> Investment Corporation of Dubai</v>
      </c>
      <c r="P787" t="s">
        <v>3639</v>
      </c>
      <c r="Q787" t="str">
        <v>Flagship Pioneering</v>
      </c>
    </row>
    <row r="788" spans="1:17" x14ac:dyDescent="0.2">
      <c r="A788" t="s">
        <v>1782</v>
      </c>
      <c r="B788" s="2">
        <v>1000000000</v>
      </c>
      <c r="C788" s="1">
        <v>44537</v>
      </c>
      <c r="D788" t="s">
        <v>201</v>
      </c>
      <c r="E788" t="s">
        <v>28</v>
      </c>
      <c r="F788" t="s">
        <v>19</v>
      </c>
      <c r="G788" t="s">
        <v>20</v>
      </c>
      <c r="H788" s="3">
        <v>2015</v>
      </c>
      <c r="I788" s="7">
        <v>257000000</v>
      </c>
      <c r="J788" t="s">
        <v>1783</v>
      </c>
      <c r="K788" t="str" cm="1">
        <f t="array" ref="K788:M788">_xlfn.TEXTSPLIT(Q4_Table[[#This Row],[Select Investors]],",",,FALSE)</f>
        <v>Dila Capital</v>
      </c>
      <c r="L788" t="str">
        <v xml:space="preserve"> Framework Ventures</v>
      </c>
      <c r="M788" t="str">
        <v xml:space="preserve"> 3L</v>
      </c>
      <c r="P788" t="s">
        <v>3603</v>
      </c>
      <c r="Q788" t="str">
        <v>Dila Capital</v>
      </c>
    </row>
    <row r="789" spans="1:17" x14ac:dyDescent="0.2">
      <c r="A789" t="s">
        <v>2183</v>
      </c>
      <c r="B789" s="2">
        <v>1000000000</v>
      </c>
      <c r="C789" s="1">
        <v>44546</v>
      </c>
      <c r="D789" t="s">
        <v>17</v>
      </c>
      <c r="E789" t="s">
        <v>208</v>
      </c>
      <c r="F789" t="s">
        <v>149</v>
      </c>
      <c r="G789" t="s">
        <v>33</v>
      </c>
      <c r="H789" s="3">
        <v>2013</v>
      </c>
      <c r="I789" s="7">
        <v>600000000</v>
      </c>
      <c r="J789" t="s">
        <v>2184</v>
      </c>
      <c r="K789" t="str" cm="1">
        <f t="array" ref="K789:M789">_xlfn.TEXTSPLIT(Q4_Table[[#This Row],[Select Investors]],",",,FALSE)</f>
        <v>Atomico</v>
      </c>
      <c r="L789" t="str">
        <v xml:space="preserve"> Hanaco Venture Capital</v>
      </c>
      <c r="M789" t="str">
        <v xml:space="preserve"> TriplePoint Capital</v>
      </c>
      <c r="P789" t="s">
        <v>3510</v>
      </c>
      <c r="Q789" t="str">
        <v>Atomico</v>
      </c>
    </row>
    <row r="790" spans="1:17" x14ac:dyDescent="0.2">
      <c r="A790" t="s">
        <v>2185</v>
      </c>
      <c r="B790" s="2">
        <v>1000000000</v>
      </c>
      <c r="C790" s="1">
        <v>44042</v>
      </c>
      <c r="D790" t="s">
        <v>213</v>
      </c>
      <c r="E790" t="s">
        <v>2186</v>
      </c>
      <c r="F790" t="s">
        <v>2187</v>
      </c>
      <c r="G790" t="s">
        <v>33</v>
      </c>
      <c r="H790" s="3">
        <v>2006</v>
      </c>
      <c r="I790" s="7">
        <v>200000000</v>
      </c>
      <c r="J790" t="s">
        <v>2188</v>
      </c>
      <c r="K790" t="str" cm="1">
        <f t="array" ref="K790">_xlfn.TEXTSPLIT(Q4_Table[[#This Row],[Select Investors]],",",,FALSE)</f>
        <v>One Equity Partners</v>
      </c>
      <c r="P790" t="s">
        <v>2188</v>
      </c>
      <c r="Q790" t="str">
        <v>One Equity Partners</v>
      </c>
    </row>
    <row r="791" spans="1:17" x14ac:dyDescent="0.2">
      <c r="A791" t="s">
        <v>2189</v>
      </c>
      <c r="B791" s="2">
        <v>1000000000</v>
      </c>
      <c r="C791" s="1">
        <v>44306</v>
      </c>
      <c r="D791" t="s">
        <v>27</v>
      </c>
      <c r="E791" t="s">
        <v>101</v>
      </c>
      <c r="F791" t="s">
        <v>19</v>
      </c>
      <c r="G791" t="s">
        <v>20</v>
      </c>
      <c r="H791" s="3">
        <v>2018</v>
      </c>
      <c r="I791" s="7">
        <v>17000000</v>
      </c>
      <c r="J791" t="s">
        <v>2190</v>
      </c>
      <c r="K791" t="str" cm="1">
        <f t="array" ref="K791:M791">_xlfn.TEXTSPLIT(Q4_Table[[#This Row],[Select Investors]],",",,FALSE)</f>
        <v>Pantera Capital</v>
      </c>
      <c r="L791" t="str">
        <v xml:space="preserve"> Cadenza Ventures</v>
      </c>
      <c r="M791" t="str">
        <v xml:space="preserve"> BlockTower Capital</v>
      </c>
      <c r="P791" t="s">
        <v>3799</v>
      </c>
      <c r="Q791" t="str">
        <v>Pantera Capital</v>
      </c>
    </row>
    <row r="792" spans="1:17" x14ac:dyDescent="0.2">
      <c r="A792" t="s">
        <v>1800</v>
      </c>
      <c r="B792" s="2">
        <v>1000000000</v>
      </c>
      <c r="C792" s="1">
        <v>44620</v>
      </c>
      <c r="D792" t="s">
        <v>36</v>
      </c>
      <c r="E792" t="s">
        <v>117</v>
      </c>
      <c r="F792" t="s">
        <v>118</v>
      </c>
      <c r="G792" t="s">
        <v>33</v>
      </c>
      <c r="H792" s="3">
        <v>2012</v>
      </c>
      <c r="I792" s="7">
        <v>167000000</v>
      </c>
      <c r="J792" t="s">
        <v>1801</v>
      </c>
      <c r="K792" t="str" cm="1">
        <f t="array" ref="K792:M792">_xlfn.TEXTSPLIT(Q4_Table[[#This Row],[Select Investors]],",",,FALSE)</f>
        <v>Wamda Capital</v>
      </c>
      <c r="L792" t="str">
        <v xml:space="preserve"> Endeavor</v>
      </c>
      <c r="M792" t="str">
        <v xml:space="preserve"> Riverwood Capital</v>
      </c>
      <c r="P792" t="s">
        <v>3947</v>
      </c>
      <c r="Q792" t="str">
        <v>Wamda Capital</v>
      </c>
    </row>
    <row r="793" spans="1:17" x14ac:dyDescent="0.2">
      <c r="A793" t="s">
        <v>1746</v>
      </c>
      <c r="B793" s="2">
        <v>1000000000</v>
      </c>
      <c r="C793" s="1">
        <v>43896</v>
      </c>
      <c r="D793" t="s">
        <v>97</v>
      </c>
      <c r="E793" t="s">
        <v>1747</v>
      </c>
      <c r="F793" t="s">
        <v>357</v>
      </c>
      <c r="G793" t="s">
        <v>14</v>
      </c>
      <c r="H793" s="3">
        <v>1999</v>
      </c>
      <c r="I793" s="7">
        <v>633000000</v>
      </c>
      <c r="J793" t="s">
        <v>1748</v>
      </c>
      <c r="K793" t="str" cm="1">
        <f t="array" ref="K793:M793">_xlfn.TEXTSPLIT(Q4_Table[[#This Row],[Select Investors]],",",,FALSE)</f>
        <v>York Capital Management</v>
      </c>
      <c r="L793" t="str">
        <v xml:space="preserve"> GE Healthcare</v>
      </c>
      <c r="M793" t="str">
        <v xml:space="preserve"> Koch Disruptive Technologies</v>
      </c>
      <c r="P793" t="s">
        <v>3962</v>
      </c>
      <c r="Q793" t="str">
        <v>York Capital Management</v>
      </c>
    </row>
    <row r="794" spans="1:17" x14ac:dyDescent="0.2">
      <c r="A794" t="s">
        <v>1985</v>
      </c>
      <c r="B794" s="2">
        <v>1000000000</v>
      </c>
      <c r="C794" s="1">
        <v>43759</v>
      </c>
      <c r="D794" t="s">
        <v>52</v>
      </c>
      <c r="E794" t="s">
        <v>28</v>
      </c>
      <c r="F794" t="s">
        <v>19</v>
      </c>
      <c r="G794" t="s">
        <v>20</v>
      </c>
      <c r="H794" s="3">
        <v>2015</v>
      </c>
      <c r="I794" s="7">
        <v>132000000</v>
      </c>
      <c r="J794" t="s">
        <v>1986</v>
      </c>
      <c r="K794" t="str" cm="1">
        <f t="array" ref="K794:M794">_xlfn.TEXTSPLIT(Q4_Table[[#This Row],[Select Investors]],",",,FALSE)</f>
        <v>New Enterprise Associates</v>
      </c>
      <c r="L794" t="str">
        <v xml:space="preserve"> Greylock Partners</v>
      </c>
      <c r="M794" t="str">
        <v xml:space="preserve"> Andreessen Horowitz</v>
      </c>
      <c r="P794" t="s">
        <v>3768</v>
      </c>
      <c r="Q794" t="str">
        <v>New Enterprise Associates</v>
      </c>
    </row>
    <row r="795" spans="1:17" x14ac:dyDescent="0.2">
      <c r="A795" t="s">
        <v>2191</v>
      </c>
      <c r="B795" s="2">
        <v>1000000000</v>
      </c>
      <c r="C795" s="1">
        <v>43546</v>
      </c>
      <c r="D795" t="s">
        <v>11</v>
      </c>
      <c r="E795" t="s">
        <v>24</v>
      </c>
      <c r="F795" t="s">
        <v>13</v>
      </c>
      <c r="G795" t="s">
        <v>14</v>
      </c>
      <c r="H795" s="3">
        <v>2014</v>
      </c>
      <c r="I795" s="7">
        <v>173000000</v>
      </c>
      <c r="J795" t="s">
        <v>2192</v>
      </c>
      <c r="K795" t="str" cm="1">
        <f t="array" ref="K795:M795">_xlfn.TEXTSPLIT(Q4_Table[[#This Row],[Select Investors]],",",,FALSE)</f>
        <v>BOC International</v>
      </c>
      <c r="L795" t="str">
        <v xml:space="preserve"> TopoScend Capital</v>
      </c>
      <c r="M795" t="str">
        <v xml:space="preserve"> Hongxiu VC</v>
      </c>
      <c r="P795" t="s">
        <v>3540</v>
      </c>
      <c r="Q795" t="str">
        <v>BOC International</v>
      </c>
    </row>
    <row r="796" spans="1:17" x14ac:dyDescent="0.2">
      <c r="A796" t="s">
        <v>1770</v>
      </c>
      <c r="B796" s="2">
        <v>1000000000</v>
      </c>
      <c r="C796" s="1">
        <v>43186</v>
      </c>
      <c r="D796" t="s">
        <v>36</v>
      </c>
      <c r="E796" t="s">
        <v>28</v>
      </c>
      <c r="F796" t="s">
        <v>19</v>
      </c>
      <c r="G796" t="s">
        <v>20</v>
      </c>
      <c r="H796" s="3">
        <v>2011</v>
      </c>
      <c r="I796" s="7">
        <v>241000000</v>
      </c>
      <c r="J796" t="s">
        <v>1771</v>
      </c>
      <c r="K796" t="str" cm="1">
        <f t="array" ref="K796:L796">_xlfn.TEXTSPLIT(Q4_Table[[#This Row],[Select Investors]],",",,FALSE)</f>
        <v>FirstMark Capital</v>
      </c>
      <c r="L796" t="str">
        <v xml:space="preserve"> Tiger Global Management</v>
      </c>
      <c r="P796" t="s">
        <v>3638</v>
      </c>
      <c r="Q796" t="str">
        <v>FirstMark Capital</v>
      </c>
    </row>
    <row r="797" spans="1:17" x14ac:dyDescent="0.2">
      <c r="A797" t="s">
        <v>2193</v>
      </c>
      <c r="B797" s="2">
        <v>1000000000</v>
      </c>
      <c r="C797" s="1">
        <v>44399</v>
      </c>
      <c r="D797" t="s">
        <v>27</v>
      </c>
      <c r="E797" t="s">
        <v>2194</v>
      </c>
      <c r="F797" t="s">
        <v>19</v>
      </c>
      <c r="G797" t="s">
        <v>20</v>
      </c>
      <c r="H797" s="3">
        <v>2005</v>
      </c>
      <c r="I797" s="7">
        <v>135000000</v>
      </c>
      <c r="J797" t="s">
        <v>2195</v>
      </c>
      <c r="K797" t="str" cm="1">
        <f t="array" ref="K797:M797">_xlfn.TEXTSPLIT(Q4_Table[[#This Row],[Select Investors]],",",,FALSE)</f>
        <v>Kleiner Perkins Caufield &amp; Byers</v>
      </c>
      <c r="L797" t="str">
        <v xml:space="preserve"> NightDragon Security</v>
      </c>
      <c r="M797" t="str">
        <v xml:space="preserve"> Venrock</v>
      </c>
      <c r="P797" t="s">
        <v>3719</v>
      </c>
      <c r="Q797" t="str">
        <v>Kleiner Perkins Caufield &amp; Byers</v>
      </c>
    </row>
    <row r="798" spans="1:17" x14ac:dyDescent="0.2">
      <c r="A798" t="s">
        <v>2196</v>
      </c>
      <c r="B798" s="2">
        <v>1000000000</v>
      </c>
      <c r="C798" s="1">
        <v>44531</v>
      </c>
      <c r="D798" t="s">
        <v>52</v>
      </c>
      <c r="E798" t="s">
        <v>820</v>
      </c>
      <c r="F798" t="s">
        <v>19</v>
      </c>
      <c r="G798" t="s">
        <v>20</v>
      </c>
      <c r="H798" s="3">
        <v>2010</v>
      </c>
      <c r="I798" s="7" t="s">
        <v>570</v>
      </c>
      <c r="J798" t="s">
        <v>2197</v>
      </c>
      <c r="K798" t="str" cm="1">
        <f t="array" ref="K798:M798">_xlfn.TEXTSPLIT(Q4_Table[[#This Row],[Select Investors]],",",,FALSE)</f>
        <v>Advent International</v>
      </c>
      <c r="L798" t="str">
        <v xml:space="preserve"> Bain Capital Ventures</v>
      </c>
      <c r="M798" t="str">
        <v xml:space="preserve"> Silversmith Capital Partners</v>
      </c>
      <c r="P798" t="s">
        <v>1513</v>
      </c>
      <c r="Q798" t="str">
        <v>Advent International</v>
      </c>
    </row>
    <row r="799" spans="1:17" x14ac:dyDescent="0.2">
      <c r="A799" t="s">
        <v>1876</v>
      </c>
      <c r="B799" s="2">
        <v>1000000000</v>
      </c>
      <c r="C799" s="1">
        <v>44362</v>
      </c>
      <c r="D799" t="s">
        <v>36</v>
      </c>
      <c r="E799" t="s">
        <v>28</v>
      </c>
      <c r="F799" t="s">
        <v>19</v>
      </c>
      <c r="G799" t="s">
        <v>20</v>
      </c>
      <c r="H799" s="3">
        <v>2017</v>
      </c>
      <c r="I799" s="7">
        <v>197000000</v>
      </c>
      <c r="J799" t="s">
        <v>1877</v>
      </c>
      <c r="K799" t="str" cm="1">
        <f t="array" ref="K799:M799">_xlfn.TEXTSPLIT(Q4_Table[[#This Row],[Select Investors]],",",,FALSE)</f>
        <v>Goodwater Capital</v>
      </c>
      <c r="L799" t="str">
        <v xml:space="preserve"> Floodgate</v>
      </c>
      <c r="M799" t="str">
        <v xml:space="preserve"> Founders Fund</v>
      </c>
      <c r="P799" t="s">
        <v>3658</v>
      </c>
      <c r="Q799" t="str">
        <v>Goodwater Capital</v>
      </c>
    </row>
    <row r="800" spans="1:17" x14ac:dyDescent="0.2">
      <c r="A800" t="s">
        <v>1749</v>
      </c>
      <c r="B800" s="2">
        <v>1000000000</v>
      </c>
      <c r="C800" s="1">
        <v>44643</v>
      </c>
      <c r="D800" t="s">
        <v>36</v>
      </c>
      <c r="E800" t="s">
        <v>749</v>
      </c>
      <c r="F800" t="s">
        <v>19</v>
      </c>
      <c r="G800" t="s">
        <v>20</v>
      </c>
      <c r="H800" s="3">
        <v>2020</v>
      </c>
      <c r="I800" s="7">
        <v>215000000</v>
      </c>
      <c r="J800" t="s">
        <v>1750</v>
      </c>
      <c r="K800" t="str" cm="1">
        <f t="array" ref="K800:M800">_xlfn.TEXTSPLIT(Q4_Table[[#This Row],[Select Investors]],",",,FALSE)</f>
        <v>Insight Partners</v>
      </c>
      <c r="L800" t="str">
        <v xml:space="preserve"> Sequoia Capital</v>
      </c>
      <c r="M800" t="str">
        <v xml:space="preserve"> Stripes Group</v>
      </c>
      <c r="P800" t="s">
        <v>425</v>
      </c>
      <c r="Q800" t="str">
        <v>Insight Partners</v>
      </c>
    </row>
    <row r="801" spans="1:17" x14ac:dyDescent="0.2">
      <c r="A801" t="s">
        <v>1751</v>
      </c>
      <c r="B801" s="2">
        <v>1000000000</v>
      </c>
      <c r="C801" s="1">
        <v>44572</v>
      </c>
      <c r="D801" t="s">
        <v>27</v>
      </c>
      <c r="E801" t="s">
        <v>1752</v>
      </c>
      <c r="F801" t="s">
        <v>19</v>
      </c>
      <c r="G801" t="s">
        <v>20</v>
      </c>
      <c r="H801" s="3">
        <v>2018</v>
      </c>
      <c r="I801" s="7">
        <v>128000000</v>
      </c>
      <c r="J801" t="s">
        <v>1753</v>
      </c>
      <c r="K801" t="str" cm="1">
        <f t="array" ref="K801:L801">_xlfn.TEXTSPLIT(Q4_Table[[#This Row],[Select Investors]],",",,FALSE)</f>
        <v>Left Lane Capital</v>
      </c>
      <c r="L801" t="str">
        <v xml:space="preserve"> Walden Venture Capital</v>
      </c>
      <c r="P801" t="s">
        <v>3725</v>
      </c>
      <c r="Q801" t="str">
        <v>Left Lane Capital</v>
      </c>
    </row>
    <row r="802" spans="1:17" x14ac:dyDescent="0.2">
      <c r="A802" t="s">
        <v>1499</v>
      </c>
      <c r="B802" s="2">
        <v>1000000000</v>
      </c>
      <c r="C802" s="1">
        <v>42326</v>
      </c>
      <c r="D802" t="s">
        <v>68</v>
      </c>
      <c r="E802" t="s">
        <v>77</v>
      </c>
      <c r="F802" t="s">
        <v>13</v>
      </c>
      <c r="G802" t="s">
        <v>14</v>
      </c>
      <c r="H802" s="3">
        <v>1998</v>
      </c>
      <c r="I802" s="7">
        <v>315000000</v>
      </c>
      <c r="J802" t="s">
        <v>1500</v>
      </c>
      <c r="K802" t="str" cm="1">
        <f t="array" ref="K802:M802">_xlfn.TEXTSPLIT(Q4_Table[[#This Row],[Select Investors]],",",,FALSE)</f>
        <v>QiMing Venture Partners</v>
      </c>
      <c r="L802" t="str">
        <v xml:space="preserve"> Temasek Holdings</v>
      </c>
      <c r="M802" t="str">
        <v xml:space="preserve"> Silverlink Capital</v>
      </c>
      <c r="P802" t="s">
        <v>3972</v>
      </c>
      <c r="Q802" t="str">
        <v>QiMing Venture Partners</v>
      </c>
    </row>
    <row r="803" spans="1:17" x14ac:dyDescent="0.2">
      <c r="A803" t="s">
        <v>1933</v>
      </c>
      <c r="B803" s="2">
        <v>1000000000</v>
      </c>
      <c r="C803" s="1">
        <v>43606</v>
      </c>
      <c r="D803" t="s">
        <v>27</v>
      </c>
      <c r="E803" t="s">
        <v>257</v>
      </c>
      <c r="F803" t="s">
        <v>19</v>
      </c>
      <c r="G803" t="s">
        <v>20</v>
      </c>
      <c r="H803" s="3">
        <v>2000</v>
      </c>
      <c r="I803" s="7">
        <v>134000000</v>
      </c>
      <c r="J803" t="s">
        <v>1934</v>
      </c>
      <c r="K803" t="str" cm="1">
        <f t="array" ref="K803:M803">_xlfn.TEXTSPLIT(Q4_Table[[#This Row],[Select Investors]],",",,FALSE)</f>
        <v>Ardian</v>
      </c>
      <c r="L803" t="str">
        <v xml:space="preserve"> Tiger Global Management</v>
      </c>
      <c r="M803" t="str">
        <v xml:space="preserve"> KKR</v>
      </c>
      <c r="P803" t="s">
        <v>3505</v>
      </c>
      <c r="Q803" t="str">
        <v>Ardian</v>
      </c>
    </row>
    <row r="804" spans="1:17" x14ac:dyDescent="0.2">
      <c r="A804" t="s">
        <v>1501</v>
      </c>
      <c r="B804" s="2">
        <v>1000000000</v>
      </c>
      <c r="C804" s="1">
        <v>42115</v>
      </c>
      <c r="D804" t="s">
        <v>27</v>
      </c>
      <c r="E804" t="s">
        <v>12</v>
      </c>
      <c r="F804" t="s">
        <v>13</v>
      </c>
      <c r="G804" t="s">
        <v>14</v>
      </c>
      <c r="H804" s="3">
        <v>2013</v>
      </c>
      <c r="I804" s="7">
        <v>131000000</v>
      </c>
      <c r="J804" t="s">
        <v>1502</v>
      </c>
      <c r="K804" t="str" cm="1">
        <f t="array" ref="K804:M804">_xlfn.TEXTSPLIT(Q4_Table[[#This Row],[Select Investors]],",",,FALSE)</f>
        <v>Matrix Partners China</v>
      </c>
      <c r="L804" t="str">
        <v xml:space="preserve"> Ventech China</v>
      </c>
      <c r="M804" t="str">
        <v xml:space="preserve"> Shunwei Capital Partners</v>
      </c>
      <c r="P804" t="s">
        <v>3745</v>
      </c>
      <c r="Q804" t="str">
        <v>Matrix Partners China</v>
      </c>
    </row>
    <row r="805" spans="1:17" x14ac:dyDescent="0.2">
      <c r="A805" t="s">
        <v>1987</v>
      </c>
      <c r="B805" s="2">
        <v>1000000000</v>
      </c>
      <c r="C805" s="1">
        <v>42215</v>
      </c>
      <c r="D805" t="s">
        <v>23</v>
      </c>
      <c r="E805" t="s">
        <v>12</v>
      </c>
      <c r="F805" t="s">
        <v>13</v>
      </c>
      <c r="G805" t="s">
        <v>14</v>
      </c>
      <c r="H805" s="3">
        <v>2009</v>
      </c>
      <c r="I805" s="7">
        <v>250000000</v>
      </c>
      <c r="J805" t="s">
        <v>1988</v>
      </c>
      <c r="K805" t="str" cm="1">
        <f t="array" ref="K805:M805">_xlfn.TEXTSPLIT(Q4_Table[[#This Row],[Select Investors]],",",,FALSE)</f>
        <v>Sequoia Capital China</v>
      </c>
      <c r="L805" t="str">
        <v xml:space="preserve"> Rich Land Capital</v>
      </c>
      <c r="M805" t="str">
        <v xml:space="preserve"> Merrysunny Wealth</v>
      </c>
      <c r="P805" t="s">
        <v>3850</v>
      </c>
      <c r="Q805" t="str">
        <v>Sequoia Capital China</v>
      </c>
    </row>
    <row r="806" spans="1:17" x14ac:dyDescent="0.2">
      <c r="A806" t="s">
        <v>1830</v>
      </c>
      <c r="B806" s="2">
        <v>1000000000</v>
      </c>
      <c r="C806" s="1">
        <v>44532</v>
      </c>
      <c r="D806" t="s">
        <v>23</v>
      </c>
      <c r="E806" t="s">
        <v>101</v>
      </c>
      <c r="F806" t="s">
        <v>19</v>
      </c>
      <c r="G806" t="s">
        <v>20</v>
      </c>
      <c r="H806" s="3">
        <v>2021</v>
      </c>
      <c r="I806" s="7">
        <v>430000000</v>
      </c>
      <c r="J806" t="s">
        <v>1831</v>
      </c>
      <c r="K806" t="str" cm="1">
        <f t="array" ref="K806:M806">_xlfn.TEXTSPLIT(Q4_Table[[#This Row],[Select Investors]],",",,FALSE)</f>
        <v>GGV Capital</v>
      </c>
      <c r="L806" t="str">
        <v xml:space="preserve"> Tiger Global Management</v>
      </c>
      <c r="M806" t="str">
        <v xml:space="preserve"> Greycroft</v>
      </c>
      <c r="P806" t="s">
        <v>3654</v>
      </c>
      <c r="Q806" t="str">
        <v>GGV Capital</v>
      </c>
    </row>
    <row r="807" spans="1:17" x14ac:dyDescent="0.2">
      <c r="A807" t="s">
        <v>1610</v>
      </c>
      <c r="B807" s="2">
        <v>1000000000</v>
      </c>
      <c r="C807" s="1">
        <v>43249</v>
      </c>
      <c r="D807" t="s">
        <v>23</v>
      </c>
      <c r="E807" t="s">
        <v>298</v>
      </c>
      <c r="F807" t="s">
        <v>13</v>
      </c>
      <c r="G807" t="s">
        <v>14</v>
      </c>
      <c r="H807" s="3">
        <v>2008</v>
      </c>
      <c r="I807" s="7">
        <v>96000000</v>
      </c>
      <c r="J807" t="s">
        <v>1611</v>
      </c>
      <c r="K807" t="str" cm="1">
        <f t="array" ref="K807:M807">_xlfn.TEXTSPLIT(Q4_Table[[#This Row],[Select Investors]],",",,FALSE)</f>
        <v>Legend Capital</v>
      </c>
      <c r="L807" t="str">
        <v xml:space="preserve"> CDH Investments</v>
      </c>
      <c r="M807" t="str">
        <v xml:space="preserve"> Sequoia Capital China</v>
      </c>
      <c r="P807" t="s">
        <v>3726</v>
      </c>
      <c r="Q807" t="str">
        <v>Legend Capital</v>
      </c>
    </row>
    <row r="808" spans="1:17" x14ac:dyDescent="0.2">
      <c r="A808" t="s">
        <v>2198</v>
      </c>
      <c r="B808" s="2">
        <v>1000000000</v>
      </c>
      <c r="C808" s="1">
        <v>44368</v>
      </c>
      <c r="D808" t="s">
        <v>68</v>
      </c>
      <c r="E808" t="s">
        <v>356</v>
      </c>
      <c r="F808" t="s">
        <v>357</v>
      </c>
      <c r="G808" t="s">
        <v>14</v>
      </c>
      <c r="H808" s="3">
        <v>2011</v>
      </c>
      <c r="I808" s="7">
        <v>92000000</v>
      </c>
      <c r="J808" t="s">
        <v>2199</v>
      </c>
      <c r="K808" t="str" cm="1">
        <f t="array" ref="K808:M808">_xlfn.TEXTSPLIT(Q4_Table[[#This Row],[Select Investors]],",",,FALSE)</f>
        <v>Genesis Partners</v>
      </c>
      <c r="L808" t="str">
        <v xml:space="preserve"> Aleph</v>
      </c>
      <c r="M808" t="str">
        <v xml:space="preserve"> Insight Partners</v>
      </c>
      <c r="P808" t="s">
        <v>3651</v>
      </c>
      <c r="Q808" t="str">
        <v>Genesis Partners</v>
      </c>
    </row>
    <row r="809" spans="1:17" x14ac:dyDescent="0.2">
      <c r="A809" t="s">
        <v>1935</v>
      </c>
      <c r="B809" s="2">
        <v>1000000000</v>
      </c>
      <c r="C809" s="1">
        <v>42474</v>
      </c>
      <c r="D809" t="s">
        <v>23</v>
      </c>
      <c r="E809" t="s">
        <v>1582</v>
      </c>
      <c r="F809" t="s">
        <v>13</v>
      </c>
      <c r="G809" t="s">
        <v>14</v>
      </c>
      <c r="H809" s="3">
        <v>2012</v>
      </c>
      <c r="I809" s="7">
        <v>136000000</v>
      </c>
      <c r="J809" t="s">
        <v>1936</v>
      </c>
      <c r="K809" t="str" cm="1">
        <f t="array" ref="K809:M809">_xlfn.TEXTSPLIT(Q4_Table[[#This Row],[Select Investors]],",",,FALSE)</f>
        <v>Tiantu Capital</v>
      </c>
      <c r="L809" t="str">
        <v xml:space="preserve"> SAIF Partners China</v>
      </c>
      <c r="M809" t="str">
        <v xml:space="preserve"> Newsion Venture Capital</v>
      </c>
      <c r="P809" t="s">
        <v>3904</v>
      </c>
      <c r="Q809" t="str">
        <v>Tiantu Capital</v>
      </c>
    </row>
    <row r="810" spans="1:17" x14ac:dyDescent="0.2">
      <c r="A810" t="s">
        <v>1503</v>
      </c>
      <c r="B810" s="2">
        <v>1000000000</v>
      </c>
      <c r="C810" s="1">
        <v>43430</v>
      </c>
      <c r="D810" t="s">
        <v>46</v>
      </c>
      <c r="E810" t="s">
        <v>581</v>
      </c>
      <c r="F810" t="s">
        <v>13</v>
      </c>
      <c r="G810" t="s">
        <v>14</v>
      </c>
      <c r="H810" s="3">
        <v>2011</v>
      </c>
      <c r="I810" s="7">
        <v>281000000</v>
      </c>
      <c r="J810" t="s">
        <v>1504</v>
      </c>
      <c r="K810" t="str" cm="1">
        <f t="array" ref="K810:M810">_xlfn.TEXTSPLIT(Q4_Table[[#This Row],[Select Investors]],",",,FALSE)</f>
        <v>Ding Xiang Capital</v>
      </c>
      <c r="L810" t="str">
        <v xml:space="preserve"> New Hope Fund</v>
      </c>
      <c r="M810" t="str">
        <v xml:space="preserve"> Sino-Ocean Capital</v>
      </c>
      <c r="P810" t="s">
        <v>3604</v>
      </c>
      <c r="Q810" t="str">
        <v>Ding Xiang Capital</v>
      </c>
    </row>
    <row r="811" spans="1:17" x14ac:dyDescent="0.2">
      <c r="A811" t="s">
        <v>1505</v>
      </c>
      <c r="B811" s="2">
        <v>1000000000</v>
      </c>
      <c r="C811" s="1">
        <v>43858</v>
      </c>
      <c r="D811" t="s">
        <v>36</v>
      </c>
      <c r="E811" t="s">
        <v>101</v>
      </c>
      <c r="F811" t="s">
        <v>19</v>
      </c>
      <c r="G811" t="s">
        <v>20</v>
      </c>
      <c r="H811" s="3">
        <v>2012</v>
      </c>
      <c r="I811" s="7">
        <v>143000000</v>
      </c>
      <c r="J811" t="s">
        <v>1506</v>
      </c>
      <c r="K811" t="str" cm="1">
        <f t="array" ref="K811:M811">_xlfn.TEXTSPLIT(Q4_Table[[#This Row],[Select Investors]],",",,FALSE)</f>
        <v>Index Ventures</v>
      </c>
      <c r="L811" t="str">
        <v xml:space="preserve"> Thrive Capital</v>
      </c>
      <c r="M811" t="str">
        <v xml:space="preserve"> Bain Capital Ventures</v>
      </c>
      <c r="P811" t="s">
        <v>3968</v>
      </c>
      <c r="Q811" t="str">
        <v>Index Ventures</v>
      </c>
    </row>
    <row r="812" spans="1:17" x14ac:dyDescent="0.2">
      <c r="A812" t="s">
        <v>1612</v>
      </c>
      <c r="B812" s="2">
        <v>1000000000</v>
      </c>
      <c r="C812" s="1">
        <v>44215</v>
      </c>
      <c r="D812" t="s">
        <v>97</v>
      </c>
      <c r="E812" t="s">
        <v>101</v>
      </c>
      <c r="F812" t="s">
        <v>19</v>
      </c>
      <c r="G812" t="s">
        <v>20</v>
      </c>
      <c r="H812" s="3">
        <v>2016</v>
      </c>
      <c r="I812" s="7">
        <v>271000000</v>
      </c>
      <c r="J812" t="s">
        <v>1613</v>
      </c>
      <c r="K812" t="str" cm="1">
        <f t="array" ref="K812:M812">_xlfn.TEXTSPLIT(Q4_Table[[#This Row],[Select Investors]],",",,FALSE)</f>
        <v>Max Ventures</v>
      </c>
      <c r="L812" t="str">
        <v xml:space="preserve"> Mangrove Capital Partners</v>
      </c>
      <c r="M812" t="str">
        <v xml:space="preserve"> 14W</v>
      </c>
      <c r="P812" t="s">
        <v>3747</v>
      </c>
      <c r="Q812" t="str">
        <v>Max Ventures</v>
      </c>
    </row>
    <row r="813" spans="1:17" x14ac:dyDescent="0.2">
      <c r="A813" t="s">
        <v>1937</v>
      </c>
      <c r="B813" s="2">
        <v>1000000000</v>
      </c>
      <c r="C813" s="1">
        <v>44482</v>
      </c>
      <c r="D813" t="s">
        <v>36</v>
      </c>
      <c r="E813" t="s">
        <v>497</v>
      </c>
      <c r="F813" t="s">
        <v>19</v>
      </c>
      <c r="G813" t="s">
        <v>20</v>
      </c>
      <c r="H813" s="3">
        <v>2014</v>
      </c>
      <c r="I813" s="7">
        <v>169000000</v>
      </c>
      <c r="J813" t="s">
        <v>1938</v>
      </c>
      <c r="K813" t="str" cm="1">
        <f t="array" ref="K813:M813">_xlfn.TEXTSPLIT(Q4_Table[[#This Row],[Select Investors]],",",,FALSE)</f>
        <v>8VC</v>
      </c>
      <c r="L813" t="str">
        <v xml:space="preserve"> Norwest Venture Partners</v>
      </c>
      <c r="M813" t="str">
        <v xml:space="preserve"> Tiger Global Management</v>
      </c>
      <c r="P813" t="s">
        <v>3473</v>
      </c>
      <c r="Q813" t="str">
        <v>8VC</v>
      </c>
    </row>
    <row r="814" spans="1:17" x14ac:dyDescent="0.2">
      <c r="A814" t="s">
        <v>1507</v>
      </c>
      <c r="B814" s="2">
        <v>1000000000</v>
      </c>
      <c r="C814" s="1">
        <v>44454</v>
      </c>
      <c r="D814" t="s">
        <v>46</v>
      </c>
      <c r="E814" t="s">
        <v>77</v>
      </c>
      <c r="F814" t="s">
        <v>13</v>
      </c>
      <c r="G814" t="s">
        <v>14</v>
      </c>
      <c r="H814" s="3">
        <v>2010</v>
      </c>
      <c r="I814" s="7">
        <v>229000000</v>
      </c>
      <c r="J814" t="s">
        <v>1508</v>
      </c>
      <c r="K814" t="str" cm="1">
        <f t="array" ref="K814:M814">_xlfn.TEXTSPLIT(Q4_Table[[#This Row],[Select Investors]],",",,FALSE)</f>
        <v>Yunqi Partners</v>
      </c>
      <c r="L814" t="str">
        <v xml:space="preserve"> SoftBank Group</v>
      </c>
      <c r="M814" t="str">
        <v xml:space="preserve"> iVision Ventures</v>
      </c>
      <c r="P814" t="s">
        <v>3964</v>
      </c>
      <c r="Q814" t="str">
        <v>Yunqi Partners</v>
      </c>
    </row>
    <row r="815" spans="1:17" x14ac:dyDescent="0.2">
      <c r="A815" t="s">
        <v>2200</v>
      </c>
      <c r="B815" s="2">
        <v>1000000000</v>
      </c>
      <c r="C815" s="1">
        <v>42725</v>
      </c>
      <c r="D815" t="s">
        <v>49</v>
      </c>
      <c r="E815" t="s">
        <v>820</v>
      </c>
      <c r="F815" t="s">
        <v>19</v>
      </c>
      <c r="G815" t="s">
        <v>20</v>
      </c>
      <c r="H815" s="3">
        <v>2002</v>
      </c>
      <c r="I815" s="7" t="s">
        <v>570</v>
      </c>
      <c r="J815" t="s">
        <v>2201</v>
      </c>
      <c r="K815" t="str" cm="1">
        <f t="array" ref="K815:L815">_xlfn.TEXTSPLIT(Q4_Table[[#This Row],[Select Investors]],",",,FALSE)</f>
        <v>Berkshire Partners</v>
      </c>
      <c r="L815" t="str">
        <v xml:space="preserve"> Norwest Venture Partners</v>
      </c>
      <c r="P815" t="s">
        <v>3526</v>
      </c>
      <c r="Q815" t="str">
        <v>Berkshire Partners</v>
      </c>
    </row>
    <row r="816" spans="1:17" x14ac:dyDescent="0.2">
      <c r="A816" t="s">
        <v>2202</v>
      </c>
      <c r="B816" s="2">
        <v>1000000000</v>
      </c>
      <c r="C816" s="1">
        <v>44378</v>
      </c>
      <c r="D816" t="s">
        <v>46</v>
      </c>
      <c r="E816" t="s">
        <v>641</v>
      </c>
      <c r="F816" t="s">
        <v>642</v>
      </c>
      <c r="G816" t="s">
        <v>14</v>
      </c>
      <c r="H816" s="3">
        <v>2018</v>
      </c>
      <c r="I816" s="7">
        <v>504000000</v>
      </c>
      <c r="J816" t="s">
        <v>2203</v>
      </c>
      <c r="K816" t="str" cm="1">
        <f t="array" ref="K816:M816">_xlfn.TEXTSPLIT(Q4_Table[[#This Row],[Select Investors]],",",,FALSE)</f>
        <v>CE-Ventures</v>
      </c>
      <c r="L816" t="str">
        <v xml:space="preserve"> BECO Capital</v>
      </c>
      <c r="M816" t="str">
        <v xml:space="preserve"> Nordstar</v>
      </c>
      <c r="P816" t="s">
        <v>3558</v>
      </c>
      <c r="Q816" t="str">
        <v>CE-Ventures</v>
      </c>
    </row>
    <row r="817" spans="1:17" x14ac:dyDescent="0.2">
      <c r="A817" t="s">
        <v>1710</v>
      </c>
      <c r="B817" s="2">
        <v>1000000000</v>
      </c>
      <c r="C817" s="1">
        <v>43319</v>
      </c>
      <c r="D817" t="s">
        <v>156</v>
      </c>
      <c r="E817" t="s">
        <v>1711</v>
      </c>
      <c r="F817" t="s">
        <v>177</v>
      </c>
      <c r="G817" t="s">
        <v>14</v>
      </c>
      <c r="H817" s="3">
        <v>2014</v>
      </c>
      <c r="I817" s="7">
        <v>722000000</v>
      </c>
      <c r="J817" t="s">
        <v>1712</v>
      </c>
      <c r="K817" t="str" cm="1">
        <f t="array" ref="K817:M817">_xlfn.TEXTSPLIT(Q4_Table[[#This Row],[Select Investors]],",",,FALSE)</f>
        <v>Sequoia Capital China</v>
      </c>
      <c r="L817" t="str">
        <v xml:space="preserve"> Goldman Sachs</v>
      </c>
      <c r="M817" t="str">
        <v xml:space="preserve"> Matrix Partners China</v>
      </c>
      <c r="P817" t="s">
        <v>3850</v>
      </c>
      <c r="Q817" t="str">
        <v>Sequoia Capital China</v>
      </c>
    </row>
    <row r="818" spans="1:17" x14ac:dyDescent="0.2">
      <c r="A818" t="s">
        <v>2204</v>
      </c>
      <c r="B818" s="2">
        <v>1000000000</v>
      </c>
      <c r="C818" s="1">
        <v>43615</v>
      </c>
      <c r="D818" t="s">
        <v>68</v>
      </c>
      <c r="E818" t="s">
        <v>12</v>
      </c>
      <c r="F818" t="s">
        <v>13</v>
      </c>
      <c r="G818" t="s">
        <v>14</v>
      </c>
      <c r="H818" s="3">
        <v>2014</v>
      </c>
      <c r="I818" s="7">
        <v>306000000</v>
      </c>
      <c r="J818" t="s">
        <v>2205</v>
      </c>
      <c r="K818" t="str" cm="1">
        <f t="array" ref="K818:M818">_xlfn.TEXTSPLIT(Q4_Table[[#This Row],[Select Investors]],",",,FALSE)</f>
        <v>TAL Education Group</v>
      </c>
      <c r="L818" t="str">
        <v xml:space="preserve"> Legend Star</v>
      </c>
      <c r="M818" t="str">
        <v xml:space="preserve"> Alibaba Group</v>
      </c>
      <c r="P818" t="s">
        <v>3891</v>
      </c>
      <c r="Q818" t="str">
        <v>TAL Education Group</v>
      </c>
    </row>
    <row r="819" spans="1:17" x14ac:dyDescent="0.2">
      <c r="A819" t="s">
        <v>1754</v>
      </c>
      <c r="B819" s="2">
        <v>1000000000</v>
      </c>
      <c r="C819" s="1">
        <v>44468</v>
      </c>
      <c r="D819" t="s">
        <v>27</v>
      </c>
      <c r="E819" t="s">
        <v>1228</v>
      </c>
      <c r="F819" t="s">
        <v>205</v>
      </c>
      <c r="G819" t="s">
        <v>20</v>
      </c>
      <c r="H819" s="3">
        <v>2013</v>
      </c>
      <c r="I819" s="7">
        <v>378000000</v>
      </c>
      <c r="J819" t="s">
        <v>1755</v>
      </c>
      <c r="K819" t="str" cm="1">
        <f t="array" ref="K819:M819">_xlfn.TEXTSPLIT(Q4_Table[[#This Row],[Select Investors]],",",,FALSE)</f>
        <v>Kaszek Ventures</v>
      </c>
      <c r="L819" t="str">
        <v xml:space="preserve"> QED Investors</v>
      </c>
      <c r="M819" t="str">
        <v xml:space="preserve"> International Finance Corporation</v>
      </c>
      <c r="P819" t="s">
        <v>3715</v>
      </c>
      <c r="Q819" t="str">
        <v>Kaszek Ventures</v>
      </c>
    </row>
    <row r="820" spans="1:17" x14ac:dyDescent="0.2">
      <c r="A820" t="s">
        <v>1671</v>
      </c>
      <c r="B820" s="2">
        <v>1000000000</v>
      </c>
      <c r="C820" s="1">
        <v>44196</v>
      </c>
      <c r="D820" t="s">
        <v>36</v>
      </c>
      <c r="E820" t="s">
        <v>28</v>
      </c>
      <c r="F820" t="s">
        <v>19</v>
      </c>
      <c r="G820" t="s">
        <v>20</v>
      </c>
      <c r="H820" s="3">
        <v>2007</v>
      </c>
      <c r="I820" s="7">
        <v>169000000</v>
      </c>
      <c r="J820" t="s">
        <v>1672</v>
      </c>
      <c r="K820" t="str" cm="1">
        <f t="array" ref="K820:M820">_xlfn.TEXTSPLIT(Q4_Table[[#This Row],[Select Investors]],",",,FALSE)</f>
        <v>New Enterprise Associates</v>
      </c>
      <c r="L820" t="str">
        <v xml:space="preserve"> CRV</v>
      </c>
      <c r="M820" t="str">
        <v xml:space="preserve"> Index Ventures</v>
      </c>
      <c r="P820" t="s">
        <v>3768</v>
      </c>
      <c r="Q820" t="str">
        <v>New Enterprise Associates</v>
      </c>
    </row>
    <row r="821" spans="1:17" x14ac:dyDescent="0.2">
      <c r="A821" t="s">
        <v>2206</v>
      </c>
      <c r="B821" s="2">
        <v>1000000000</v>
      </c>
      <c r="C821" s="1">
        <v>44557</v>
      </c>
      <c r="D821" t="s">
        <v>49</v>
      </c>
      <c r="E821" t="s">
        <v>73</v>
      </c>
      <c r="F821" t="s">
        <v>74</v>
      </c>
      <c r="G821" t="s">
        <v>14</v>
      </c>
      <c r="H821" s="3">
        <v>2017</v>
      </c>
      <c r="I821" s="7">
        <v>333000000</v>
      </c>
      <c r="J821" t="s">
        <v>2207</v>
      </c>
      <c r="K821" t="str" cm="1">
        <f t="array" ref="K821:M821">_xlfn.TEXTSPLIT(Q4_Table[[#This Row],[Select Investors]],",",,FALSE)</f>
        <v>Horizons Ventures</v>
      </c>
      <c r="L821" t="str">
        <v xml:space="preserve"> Sequoia Capital India</v>
      </c>
      <c r="M821" t="str">
        <v xml:space="preserve"> Alpha JWC Ventures</v>
      </c>
      <c r="P821" t="s">
        <v>3677</v>
      </c>
      <c r="Q821" t="str">
        <v>Horizons Ventures</v>
      </c>
    </row>
    <row r="822" spans="1:17" x14ac:dyDescent="0.2">
      <c r="A822" t="s">
        <v>1673</v>
      </c>
      <c r="B822" s="2">
        <v>1000000000</v>
      </c>
      <c r="C822" s="1">
        <v>41935</v>
      </c>
      <c r="D822" t="s">
        <v>23</v>
      </c>
      <c r="E822" t="s">
        <v>12</v>
      </c>
      <c r="F822" t="s">
        <v>13</v>
      </c>
      <c r="G822" t="s">
        <v>14</v>
      </c>
      <c r="H822" s="3">
        <v>2010</v>
      </c>
      <c r="I822" s="7">
        <v>368000000</v>
      </c>
      <c r="J822" t="s">
        <v>1674</v>
      </c>
      <c r="K822" t="str" cm="1">
        <f t="array" ref="K822:M822">_xlfn.TEXTSPLIT(Q4_Table[[#This Row],[Select Investors]],",",,FALSE)</f>
        <v>New Enterprise Associates</v>
      </c>
      <c r="L822" t="str">
        <v xml:space="preserve"> Tiger Global management</v>
      </c>
      <c r="M822" t="str">
        <v xml:space="preserve"> Tencent</v>
      </c>
      <c r="P822" t="s">
        <v>3768</v>
      </c>
      <c r="Q822" t="str">
        <v>New Enterprise Associates</v>
      </c>
    </row>
    <row r="823" spans="1:17" x14ac:dyDescent="0.2">
      <c r="A823" t="s">
        <v>1509</v>
      </c>
      <c r="B823" s="2">
        <v>1000000000</v>
      </c>
      <c r="C823" s="1">
        <v>43294</v>
      </c>
      <c r="D823" t="s">
        <v>46</v>
      </c>
      <c r="E823" t="s">
        <v>1510</v>
      </c>
      <c r="F823" t="s">
        <v>13</v>
      </c>
      <c r="G823" t="s">
        <v>14</v>
      </c>
      <c r="H823" s="3">
        <v>2014</v>
      </c>
      <c r="I823" s="7">
        <v>650000000</v>
      </c>
      <c r="J823" t="s">
        <v>1511</v>
      </c>
      <c r="K823" t="str" cm="1">
        <f t="array" ref="K823:M823">_xlfn.TEXTSPLIT(Q4_Table[[#This Row],[Select Investors]],",",,FALSE)</f>
        <v>Sequoia Capital China</v>
      </c>
      <c r="L823" t="str">
        <v xml:space="preserve"> InnoVision Capital</v>
      </c>
      <c r="M823" t="str">
        <v xml:space="preserve"> Qianhai Fund of Funds</v>
      </c>
      <c r="P823" t="s">
        <v>3850</v>
      </c>
      <c r="Q823" t="str">
        <v>Sequoia Capital China</v>
      </c>
    </row>
    <row r="824" spans="1:17" x14ac:dyDescent="0.2">
      <c r="A824" t="s">
        <v>1784</v>
      </c>
      <c r="B824" s="2">
        <v>1000000000</v>
      </c>
      <c r="C824" s="1">
        <v>43070</v>
      </c>
      <c r="D824" t="s">
        <v>36</v>
      </c>
      <c r="E824" t="s">
        <v>12</v>
      </c>
      <c r="F824" t="s">
        <v>13</v>
      </c>
      <c r="G824" t="s">
        <v>14</v>
      </c>
      <c r="H824" s="3">
        <v>2014</v>
      </c>
      <c r="I824" s="7">
        <v>594000000</v>
      </c>
      <c r="J824" t="s">
        <v>1785</v>
      </c>
      <c r="K824" t="str" cm="1">
        <f t="array" ref="K824:M824">_xlfn.TEXTSPLIT(Q4_Table[[#This Row],[Select Investors]],",",,FALSE)</f>
        <v>Sequoia Capital China</v>
      </c>
      <c r="L824" t="str">
        <v xml:space="preserve"> CMC Capital Partners</v>
      </c>
      <c r="M824" t="str">
        <v xml:space="preserve"> Tencent Holdings</v>
      </c>
      <c r="P824" t="s">
        <v>3850</v>
      </c>
      <c r="Q824" t="str">
        <v>Sequoia Capital China</v>
      </c>
    </row>
    <row r="825" spans="1:17" x14ac:dyDescent="0.2">
      <c r="A825" t="s">
        <v>1595</v>
      </c>
      <c r="B825" s="2">
        <v>1000000000</v>
      </c>
      <c r="C825" s="1">
        <v>43763</v>
      </c>
      <c r="D825" t="s">
        <v>36</v>
      </c>
      <c r="E825" t="s">
        <v>298</v>
      </c>
      <c r="F825" t="s">
        <v>13</v>
      </c>
      <c r="G825" t="s">
        <v>14</v>
      </c>
      <c r="H825" s="3">
        <v>2011</v>
      </c>
      <c r="I825" s="7">
        <v>235000000</v>
      </c>
      <c r="J825" t="s">
        <v>1596</v>
      </c>
      <c r="K825" t="str" cm="1">
        <f t="array" ref="K825:M825">_xlfn.TEXTSPLIT(Q4_Table[[#This Row],[Select Investors]],",",,FALSE)</f>
        <v>GGV Capital</v>
      </c>
      <c r="L825" t="str">
        <v xml:space="preserve"> IDG Capital</v>
      </c>
      <c r="M825" t="str">
        <v xml:space="preserve"> Linear Venture</v>
      </c>
      <c r="P825" t="s">
        <v>3654</v>
      </c>
      <c r="Q825" t="str">
        <v>GGV Capital</v>
      </c>
    </row>
    <row r="826" spans="1:17" x14ac:dyDescent="0.2">
      <c r="A826" t="s">
        <v>1871</v>
      </c>
      <c r="B826" s="2">
        <v>1000000000</v>
      </c>
      <c r="C826" s="1">
        <v>42370</v>
      </c>
      <c r="D826" t="s">
        <v>49</v>
      </c>
      <c r="E826" t="s">
        <v>189</v>
      </c>
      <c r="F826" t="s">
        <v>190</v>
      </c>
      <c r="G826" t="s">
        <v>14</v>
      </c>
      <c r="H826" s="3">
        <v>2009</v>
      </c>
      <c r="I826" s="7">
        <v>33000000</v>
      </c>
      <c r="J826" t="s">
        <v>1872</v>
      </c>
      <c r="K826" t="str" cm="1">
        <f t="array" ref="K826">_xlfn.TEXTSPLIT(Q4_Table[[#This Row],[Select Investors]],",",,FALSE)</f>
        <v>CDIB Capital</v>
      </c>
      <c r="P826" t="s">
        <v>1872</v>
      </c>
      <c r="Q826" t="str">
        <v>CDIB Capital</v>
      </c>
    </row>
    <row r="827" spans="1:17" x14ac:dyDescent="0.2">
      <c r="A827" t="s">
        <v>2208</v>
      </c>
      <c r="B827" s="2">
        <v>1000000000</v>
      </c>
      <c r="C827" s="1">
        <v>42069</v>
      </c>
      <c r="D827" t="s">
        <v>23</v>
      </c>
      <c r="E827" t="s">
        <v>24</v>
      </c>
      <c r="F827" t="s">
        <v>13</v>
      </c>
      <c r="G827" t="s">
        <v>14</v>
      </c>
      <c r="H827" s="3">
        <v>2011</v>
      </c>
      <c r="I827" s="7">
        <v>130000000</v>
      </c>
      <c r="J827" t="s">
        <v>2209</v>
      </c>
      <c r="K827" t="str" cm="1">
        <f t="array" ref="K827:M827">_xlfn.TEXTSPLIT(Q4_Table[[#This Row],[Select Investors]],",",,FALSE)</f>
        <v>5Y Capital</v>
      </c>
      <c r="L827" t="str">
        <v xml:space="preserve"> Matrix Partners China</v>
      </c>
      <c r="M827" t="str">
        <v xml:space="preserve"> K2VC</v>
      </c>
      <c r="P827" t="s">
        <v>3471</v>
      </c>
      <c r="Q827" t="str">
        <v>5Y Capital</v>
      </c>
    </row>
    <row r="828" spans="1:17" x14ac:dyDescent="0.2">
      <c r="A828" t="s">
        <v>2210</v>
      </c>
      <c r="B828" s="2">
        <v>1000000000</v>
      </c>
      <c r="C828" s="1">
        <v>44650</v>
      </c>
      <c r="D828" t="s">
        <v>36</v>
      </c>
      <c r="E828" t="s">
        <v>101</v>
      </c>
      <c r="F828" t="s">
        <v>19</v>
      </c>
      <c r="G828" t="s">
        <v>20</v>
      </c>
      <c r="H828" s="3">
        <v>2021</v>
      </c>
      <c r="I828" s="7">
        <v>143000000</v>
      </c>
      <c r="J828" t="s">
        <v>2211</v>
      </c>
      <c r="K828" t="str" cm="1">
        <f t="array" ref="K828:M828">_xlfn.TEXTSPLIT(Q4_Table[[#This Row],[Select Investors]],",",,FALSE)</f>
        <v>Andreessen Horowitz</v>
      </c>
      <c r="L828" t="str">
        <v xml:space="preserve"> FTX Ventures</v>
      </c>
      <c r="M828" t="str">
        <v xml:space="preserve"> Tiger Global Management</v>
      </c>
      <c r="P828" t="s">
        <v>3500</v>
      </c>
      <c r="Q828" t="str">
        <v>Andreessen Horowitz</v>
      </c>
    </row>
    <row r="829" spans="1:17" x14ac:dyDescent="0.2">
      <c r="A829" t="s">
        <v>1939</v>
      </c>
      <c r="B829" s="2">
        <v>1000000000</v>
      </c>
      <c r="C829" s="1">
        <v>44574</v>
      </c>
      <c r="D829" t="s">
        <v>68</v>
      </c>
      <c r="E829" t="s">
        <v>1940</v>
      </c>
      <c r="F829" t="s">
        <v>70</v>
      </c>
      <c r="G829" t="s">
        <v>14</v>
      </c>
      <c r="H829" s="3">
        <v>2012</v>
      </c>
      <c r="I829" s="7">
        <v>166000000</v>
      </c>
      <c r="J829" t="s">
        <v>1941</v>
      </c>
      <c r="K829" t="str" cm="1">
        <f t="array" ref="K829:M829">_xlfn.TEXTSPLIT(Q4_Table[[#This Row],[Select Investors]],",",,FALSE)</f>
        <v>WestBridge Capital</v>
      </c>
      <c r="L829" t="str">
        <v xml:space="preserve"> GSV Ventures</v>
      </c>
      <c r="M829" t="str">
        <v xml:space="preserve"> Elevar Equity</v>
      </c>
      <c r="P829" t="s">
        <v>3951</v>
      </c>
      <c r="Q829" t="str">
        <v>WestBridge Capital</v>
      </c>
    </row>
    <row r="830" spans="1:17" x14ac:dyDescent="0.2">
      <c r="A830" t="s">
        <v>1997</v>
      </c>
      <c r="B830" s="2">
        <v>1000000000</v>
      </c>
      <c r="C830" s="1">
        <v>43424</v>
      </c>
      <c r="D830" t="s">
        <v>133</v>
      </c>
      <c r="E830" t="s">
        <v>298</v>
      </c>
      <c r="F830" t="s">
        <v>13</v>
      </c>
      <c r="G830" t="s">
        <v>14</v>
      </c>
      <c r="H830" s="3">
        <v>2015</v>
      </c>
      <c r="I830" s="7">
        <v>1000000000</v>
      </c>
      <c r="J830" t="s">
        <v>1998</v>
      </c>
      <c r="K830" t="str" cm="1">
        <f t="array" ref="K830:M830">_xlfn.TEXTSPLIT(Q4_Table[[#This Row],[Select Investors]],",",,FALSE)</f>
        <v>Sequoia Capital China</v>
      </c>
      <c r="L830" t="str">
        <v xml:space="preserve"> Gopher Asset Management</v>
      </c>
      <c r="M830" t="str">
        <v xml:space="preserve"> Shanghai Electric Group</v>
      </c>
      <c r="P830" t="s">
        <v>3850</v>
      </c>
      <c r="Q830" t="str">
        <v>Sequoia Capital China</v>
      </c>
    </row>
    <row r="831" spans="1:17" x14ac:dyDescent="0.2">
      <c r="A831" t="s">
        <v>2212</v>
      </c>
      <c r="B831" s="2">
        <v>1000000000</v>
      </c>
      <c r="C831" s="1">
        <v>44530</v>
      </c>
      <c r="D831" t="s">
        <v>36</v>
      </c>
      <c r="E831" t="s">
        <v>746</v>
      </c>
      <c r="F831" t="s">
        <v>19</v>
      </c>
      <c r="G831" t="s">
        <v>20</v>
      </c>
      <c r="H831" s="3">
        <v>2019</v>
      </c>
      <c r="I831" s="7">
        <v>205000000</v>
      </c>
      <c r="J831" t="s">
        <v>2213</v>
      </c>
      <c r="K831" t="str" cm="1">
        <f t="array" ref="K831:M831">_xlfn.TEXTSPLIT(Q4_Table[[#This Row],[Select Investors]],",",,FALSE)</f>
        <v>Khosla Ventures</v>
      </c>
      <c r="L831" t="str">
        <v xml:space="preserve"> General Catalyst</v>
      </c>
      <c r="M831" t="str">
        <v xml:space="preserve"> Navitas Capital</v>
      </c>
      <c r="P831" t="s">
        <v>637</v>
      </c>
      <c r="Q831" t="str">
        <v>Khosla Ventures</v>
      </c>
    </row>
    <row r="832" spans="1:17" x14ac:dyDescent="0.2">
      <c r="A832" t="s">
        <v>2214</v>
      </c>
      <c r="B832" s="2">
        <v>1000000000</v>
      </c>
      <c r="C832" s="1">
        <v>44354</v>
      </c>
      <c r="D832" t="s">
        <v>97</v>
      </c>
      <c r="E832" t="s">
        <v>590</v>
      </c>
      <c r="F832" t="s">
        <v>591</v>
      </c>
      <c r="G832" t="s">
        <v>33</v>
      </c>
      <c r="H832" s="3">
        <v>2015</v>
      </c>
      <c r="I832" s="7">
        <v>263000000</v>
      </c>
      <c r="J832" t="s">
        <v>2215</v>
      </c>
      <c r="K832" t="str" cm="1">
        <f t="array" ref="K832:M832">_xlfn.TEXTSPLIT(Q4_Table[[#This Row],[Select Investors]],",",,FALSE)</f>
        <v>Optum Ventures</v>
      </c>
      <c r="L832" t="str">
        <v xml:space="preserve"> Qiming Venture Partners</v>
      </c>
      <c r="M832" t="str">
        <v xml:space="preserve"> Transformation Capital</v>
      </c>
      <c r="P832" t="s">
        <v>3793</v>
      </c>
      <c r="Q832" t="str">
        <v>Optum Ventures</v>
      </c>
    </row>
    <row r="833" spans="1:17" x14ac:dyDescent="0.2">
      <c r="A833" t="s">
        <v>2216</v>
      </c>
      <c r="B833" s="2">
        <v>1000000000</v>
      </c>
      <c r="C833" s="1">
        <v>44474</v>
      </c>
      <c r="D833" t="s">
        <v>23</v>
      </c>
      <c r="E833" t="s">
        <v>69</v>
      </c>
      <c r="F833" t="s">
        <v>70</v>
      </c>
      <c r="G833" t="s">
        <v>14</v>
      </c>
      <c r="H833" s="3">
        <v>2015</v>
      </c>
      <c r="I833" s="7">
        <v>489000000</v>
      </c>
      <c r="J833" t="s">
        <v>2217</v>
      </c>
      <c r="K833" t="str" cm="1">
        <f t="array" ref="K833:M833">_xlfn.TEXTSPLIT(Q4_Table[[#This Row],[Select Investors]],",",,FALSE)</f>
        <v>3one4 Capital Partners</v>
      </c>
      <c r="L833" t="str">
        <v xml:space="preserve"> Bertelsmann India Investments</v>
      </c>
      <c r="M833" t="str">
        <v xml:space="preserve"> Vertex Ventures SE Asia</v>
      </c>
      <c r="P833" t="s">
        <v>3468</v>
      </c>
      <c r="Q833" t="str">
        <v>3one4 Capital Partners</v>
      </c>
    </row>
    <row r="834" spans="1:17" x14ac:dyDescent="0.2">
      <c r="A834" t="s">
        <v>1512</v>
      </c>
      <c r="B834" s="2">
        <v>1000000000</v>
      </c>
      <c r="C834" s="1">
        <v>42198</v>
      </c>
      <c r="D834" t="s">
        <v>17</v>
      </c>
      <c r="E834" t="s">
        <v>411</v>
      </c>
      <c r="F834" t="s">
        <v>412</v>
      </c>
      <c r="G834" t="s">
        <v>413</v>
      </c>
      <c r="H834" s="3">
        <v>2011</v>
      </c>
      <c r="I834" s="7">
        <v>344000000</v>
      </c>
      <c r="J834" t="s">
        <v>1513</v>
      </c>
      <c r="K834" t="str" cm="1">
        <f t="array" ref="K834">_xlfn.TEXTSPLIT(Q4_Table[[#This Row],[Select Investors]],",",,FALSE)</f>
        <v>Advent International</v>
      </c>
      <c r="P834" t="s">
        <v>1513</v>
      </c>
      <c r="Q834" t="str">
        <v>Advent International</v>
      </c>
    </row>
    <row r="835" spans="1:17" x14ac:dyDescent="0.2">
      <c r="A835" t="s">
        <v>2218</v>
      </c>
      <c r="B835" s="2">
        <v>1000000000</v>
      </c>
      <c r="C835" s="1">
        <v>43286</v>
      </c>
      <c r="D835" t="s">
        <v>97</v>
      </c>
      <c r="E835" t="s">
        <v>12</v>
      </c>
      <c r="F835" t="s">
        <v>13</v>
      </c>
      <c r="G835" t="s">
        <v>14</v>
      </c>
      <c r="H835" s="3">
        <v>2014</v>
      </c>
      <c r="I835" s="7">
        <v>253000000</v>
      </c>
      <c r="J835" t="s">
        <v>2219</v>
      </c>
      <c r="K835" t="str" cm="1">
        <f t="array" ref="K835:L835">_xlfn.TEXTSPLIT(Q4_Table[[#This Row],[Select Investors]],",",,FALSE)</f>
        <v>China Investment Corporation</v>
      </c>
      <c r="L835" t="str">
        <v xml:space="preserve"> New Enterprise Associates</v>
      </c>
      <c r="P835" t="s">
        <v>3567</v>
      </c>
      <c r="Q835" t="str">
        <v>China Investment Corporation</v>
      </c>
    </row>
    <row r="836" spans="1:17" x14ac:dyDescent="0.2">
      <c r="A836" t="s">
        <v>1514</v>
      </c>
      <c r="B836" s="2">
        <v>1000000000</v>
      </c>
      <c r="C836" s="1">
        <v>42005</v>
      </c>
      <c r="D836" t="s">
        <v>213</v>
      </c>
      <c r="E836" t="s">
        <v>77</v>
      </c>
      <c r="F836" t="s">
        <v>13</v>
      </c>
      <c r="G836" t="s">
        <v>14</v>
      </c>
      <c r="H836" s="3">
        <v>2013</v>
      </c>
      <c r="I836" s="7">
        <v>52000000</v>
      </c>
      <c r="J836" t="s">
        <v>1515</v>
      </c>
      <c r="K836" t="str" cm="1">
        <f t="array" ref="K836">_xlfn.TEXTSPLIT(Q4_Table[[#This Row],[Select Investors]],",",,FALSE)</f>
        <v>N/A</v>
      </c>
      <c r="P836" t="s">
        <v>1515</v>
      </c>
      <c r="Q836" t="str">
        <v>N/A</v>
      </c>
    </row>
    <row r="837" spans="1:17" x14ac:dyDescent="0.2">
      <c r="A837" t="s">
        <v>1756</v>
      </c>
      <c r="B837" s="2">
        <v>1000000000</v>
      </c>
      <c r="C837" s="1">
        <v>44636</v>
      </c>
      <c r="D837" t="s">
        <v>36</v>
      </c>
      <c r="E837" t="s">
        <v>304</v>
      </c>
      <c r="F837" t="s">
        <v>38</v>
      </c>
      <c r="G837" t="s">
        <v>39</v>
      </c>
      <c r="H837" s="3">
        <v>2016</v>
      </c>
      <c r="I837" s="7">
        <v>166000000</v>
      </c>
      <c r="J837" t="s">
        <v>1757</v>
      </c>
      <c r="K837" t="str" cm="1">
        <f t="array" ref="K837:M837">_xlfn.TEXTSPLIT(Q4_Table[[#This Row],[Select Investors]],",",,FALSE)</f>
        <v>AirTree Ventures</v>
      </c>
      <c r="L837" t="str">
        <v xml:space="preserve"> Insight Partners</v>
      </c>
      <c r="M837" t="str">
        <v xml:space="preserve"> Index Ventures</v>
      </c>
      <c r="P837" t="s">
        <v>3488</v>
      </c>
      <c r="Q837" t="str">
        <v>AirTree Ventures</v>
      </c>
    </row>
    <row r="838" spans="1:17" x14ac:dyDescent="0.2">
      <c r="A838" t="s">
        <v>1832</v>
      </c>
      <c r="B838" s="2">
        <v>1000000000</v>
      </c>
      <c r="C838" s="1">
        <v>44600</v>
      </c>
      <c r="D838" t="s">
        <v>23</v>
      </c>
      <c r="E838" t="s">
        <v>69</v>
      </c>
      <c r="F838" t="s">
        <v>70</v>
      </c>
      <c r="G838" t="s">
        <v>14</v>
      </c>
      <c r="H838" s="3">
        <v>2015</v>
      </c>
      <c r="I838" s="7">
        <v>427000000</v>
      </c>
      <c r="J838" t="s">
        <v>1833</v>
      </c>
      <c r="K838" t="str" cm="1">
        <f t="array" ref="K838:M838">_xlfn.TEXTSPLIT(Q4_Table[[#This Row],[Select Investors]],",",,FALSE)</f>
        <v>Jungle Ventures</v>
      </c>
      <c r="L838" t="str">
        <v xml:space="preserve"> Helion Venture Partners</v>
      </c>
      <c r="M838" t="str">
        <v xml:space="preserve"> INGKA Investments</v>
      </c>
      <c r="P838" t="s">
        <v>3708</v>
      </c>
      <c r="Q838" t="str">
        <v>Jungle Ventures</v>
      </c>
    </row>
    <row r="839" spans="1:17" x14ac:dyDescent="0.2">
      <c r="A839" t="s">
        <v>1758</v>
      </c>
      <c r="B839" s="2">
        <v>1000000000</v>
      </c>
      <c r="C839" s="1">
        <v>44593</v>
      </c>
      <c r="D839" t="s">
        <v>46</v>
      </c>
      <c r="E839" t="s">
        <v>101</v>
      </c>
      <c r="F839" t="s">
        <v>19</v>
      </c>
      <c r="G839" t="s">
        <v>20</v>
      </c>
      <c r="H839" s="3">
        <v>2014</v>
      </c>
      <c r="I839" s="7">
        <v>336000000</v>
      </c>
      <c r="J839" t="s">
        <v>1759</v>
      </c>
      <c r="K839" t="str" cm="1">
        <f t="array" ref="K839:M839">_xlfn.TEXTSPLIT(Q4_Table[[#This Row],[Select Investors]],",",,FALSE)</f>
        <v>Chromo Invest</v>
      </c>
      <c r="L839" t="str">
        <v xml:space="preserve"> Maersk Growth</v>
      </c>
      <c r="M839" t="str">
        <v xml:space="preserve"> BlackRock</v>
      </c>
      <c r="P839" t="s">
        <v>3572</v>
      </c>
      <c r="Q839" t="str">
        <v>Chromo Invest</v>
      </c>
    </row>
    <row r="840" spans="1:17" x14ac:dyDescent="0.2">
      <c r="A840" t="s">
        <v>2220</v>
      </c>
      <c r="B840" s="2">
        <v>1000000000</v>
      </c>
      <c r="C840" s="1">
        <v>44244</v>
      </c>
      <c r="D840" t="s">
        <v>124</v>
      </c>
      <c r="E840" t="s">
        <v>2221</v>
      </c>
      <c r="F840" t="s">
        <v>19</v>
      </c>
      <c r="G840" t="s">
        <v>20</v>
      </c>
      <c r="H840" s="3">
        <v>2014</v>
      </c>
      <c r="I840" s="7">
        <v>299000000</v>
      </c>
      <c r="J840" t="s">
        <v>2222</v>
      </c>
      <c r="K840" t="str" cm="1">
        <f t="array" ref="K840:M840">_xlfn.TEXTSPLIT(Q4_Table[[#This Row],[Select Investors]],",",,FALSE)</f>
        <v>Scale Venture Partners</v>
      </c>
      <c r="L840" t="str">
        <v xml:space="preserve"> Bond</v>
      </c>
      <c r="M840" t="str">
        <v xml:space="preserve"> Tiger Global Management</v>
      </c>
      <c r="P840" t="s">
        <v>3846</v>
      </c>
      <c r="Q840" t="str">
        <v>Scale Venture Partners</v>
      </c>
    </row>
    <row r="841" spans="1:17" x14ac:dyDescent="0.2">
      <c r="A841" t="s">
        <v>2223</v>
      </c>
      <c r="B841" s="2">
        <v>1000000000</v>
      </c>
      <c r="C841" s="1">
        <v>41557</v>
      </c>
      <c r="D841" t="s">
        <v>201</v>
      </c>
      <c r="E841" t="s">
        <v>28</v>
      </c>
      <c r="F841" t="s">
        <v>19</v>
      </c>
      <c r="G841" t="s">
        <v>20</v>
      </c>
      <c r="H841" s="3">
        <v>2007</v>
      </c>
      <c r="I841" s="7">
        <v>282000000</v>
      </c>
      <c r="J841" t="s">
        <v>2224</v>
      </c>
      <c r="K841" t="str" cm="1">
        <f t="array" ref="K841:M841">_xlfn.TEXTSPLIT(Q4_Table[[#This Row],[Select Investors]],",",,FALSE)</f>
        <v>Accel Partners</v>
      </c>
      <c r="L841" t="str">
        <v xml:space="preserve"> Greylock Partners</v>
      </c>
      <c r="M841" t="str">
        <v xml:space="preserve"> Lowercase Capital</v>
      </c>
      <c r="P841" t="s">
        <v>3477</v>
      </c>
      <c r="Q841" t="str">
        <v>Accel Partners</v>
      </c>
    </row>
    <row r="842" spans="1:17" x14ac:dyDescent="0.2">
      <c r="A842" t="s">
        <v>1760</v>
      </c>
      <c r="B842" s="2">
        <v>1000000000</v>
      </c>
      <c r="C842" s="1">
        <v>44575</v>
      </c>
      <c r="D842" t="s">
        <v>27</v>
      </c>
      <c r="E842" t="s">
        <v>101</v>
      </c>
      <c r="F842" t="s">
        <v>19</v>
      </c>
      <c r="G842" t="s">
        <v>20</v>
      </c>
      <c r="H842" s="3">
        <v>2014</v>
      </c>
      <c r="I842" s="7">
        <v>201000000</v>
      </c>
      <c r="J842" t="s">
        <v>1761</v>
      </c>
      <c r="K842" t="str" cm="1">
        <f t="array" ref="K842:M842">_xlfn.TEXTSPLIT(Q4_Table[[#This Row],[Select Investors]],",",,FALSE)</f>
        <v>Liberty City Ventures</v>
      </c>
      <c r="L842" t="str">
        <v xml:space="preserve"> Soros Fund Management</v>
      </c>
      <c r="M842" t="str">
        <v xml:space="preserve"> Summer Capital</v>
      </c>
      <c r="P842" t="s">
        <v>3729</v>
      </c>
      <c r="Q842" t="str">
        <v>Liberty City Ventures</v>
      </c>
    </row>
    <row r="843" spans="1:17" x14ac:dyDescent="0.2">
      <c r="A843" t="s">
        <v>1875</v>
      </c>
      <c r="B843" s="2">
        <v>1000000000</v>
      </c>
      <c r="C843" s="1">
        <v>42936</v>
      </c>
      <c r="D843" t="s">
        <v>68</v>
      </c>
      <c r="E843" t="s">
        <v>12</v>
      </c>
      <c r="F843" t="s">
        <v>13</v>
      </c>
      <c r="G843" t="s">
        <v>14</v>
      </c>
      <c r="H843" s="3">
        <v>2012</v>
      </c>
      <c r="I843" s="7">
        <v>144000000</v>
      </c>
      <c r="J843" t="s">
        <v>1580</v>
      </c>
      <c r="K843" t="str" cm="1">
        <f t="array" ref="K843:M843">_xlfn.TEXTSPLIT(Q4_Table[[#This Row],[Select Investors]],",",,FALSE)</f>
        <v>Sequoia Capital China</v>
      </c>
      <c r="L843" t="str">
        <v xml:space="preserve"> Qiming Venture Partners</v>
      </c>
      <c r="M843" t="str">
        <v xml:space="preserve"> Tencent Holdings</v>
      </c>
      <c r="P843" t="s">
        <v>3850</v>
      </c>
      <c r="Q843" t="str">
        <v>Sequoia Capital China</v>
      </c>
    </row>
    <row r="844" spans="1:17" x14ac:dyDescent="0.2">
      <c r="A844" t="s">
        <v>2225</v>
      </c>
      <c r="B844" s="2">
        <v>1000000000</v>
      </c>
      <c r="C844" s="1">
        <v>44538</v>
      </c>
      <c r="D844" t="s">
        <v>27</v>
      </c>
      <c r="E844" t="s">
        <v>315</v>
      </c>
      <c r="F844" t="s">
        <v>316</v>
      </c>
      <c r="G844" t="s">
        <v>33</v>
      </c>
      <c r="H844" s="3">
        <v>2011</v>
      </c>
      <c r="I844" s="7">
        <v>263000000</v>
      </c>
      <c r="J844" t="s">
        <v>2226</v>
      </c>
      <c r="K844" t="str" cm="1">
        <f t="array" ref="K844:M844">_xlfn.TEXTSPLIT(Q4_Table[[#This Row],[Select Investors]],",",,FALSE)</f>
        <v>NewAlpha</v>
      </c>
      <c r="L844" t="str">
        <v xml:space="preserve"> XAnge Private Equity</v>
      </c>
      <c r="M844" t="str">
        <v xml:space="preserve"> Tencent Holdings</v>
      </c>
      <c r="P844" t="s">
        <v>3769</v>
      </c>
      <c r="Q844" t="str">
        <v>NewAlpha</v>
      </c>
    </row>
    <row r="845" spans="1:17" x14ac:dyDescent="0.2">
      <c r="A845" t="s">
        <v>1635</v>
      </c>
      <c r="B845" s="2">
        <v>1000000000</v>
      </c>
      <c r="C845" s="1">
        <v>44391</v>
      </c>
      <c r="D845" t="s">
        <v>27</v>
      </c>
      <c r="E845" t="s">
        <v>246</v>
      </c>
      <c r="F845" t="s">
        <v>19</v>
      </c>
      <c r="G845" t="s">
        <v>20</v>
      </c>
      <c r="H845" s="3">
        <v>2015</v>
      </c>
      <c r="I845" s="7">
        <v>323000000</v>
      </c>
      <c r="J845" t="s">
        <v>1636</v>
      </c>
      <c r="K845" t="str" cm="1">
        <f t="array" ref="K845:M845">_xlfn.TEXTSPLIT(Q4_Table[[#This Row],[Select Investors]],",",,FALSE)</f>
        <v>Left Lane Capital</v>
      </c>
      <c r="L845" t="str">
        <v xml:space="preserve"> Clocktower Technology Ventures</v>
      </c>
      <c r="M845" t="str">
        <v xml:space="preserve"> Jump Capital</v>
      </c>
      <c r="P845" t="s">
        <v>3725</v>
      </c>
      <c r="Q845" t="str">
        <v>Left Lane Capital</v>
      </c>
    </row>
    <row r="846" spans="1:17" x14ac:dyDescent="0.2">
      <c r="A846" t="s">
        <v>2227</v>
      </c>
      <c r="B846" s="2">
        <v>1000000000</v>
      </c>
      <c r="C846" s="1">
        <v>44203</v>
      </c>
      <c r="D846" t="s">
        <v>23</v>
      </c>
      <c r="E846" t="s">
        <v>2228</v>
      </c>
      <c r="F846" t="s">
        <v>421</v>
      </c>
      <c r="G846" t="s">
        <v>413</v>
      </c>
      <c r="H846" s="3">
        <v>2009</v>
      </c>
      <c r="I846" s="7">
        <v>336000000</v>
      </c>
      <c r="J846" t="s">
        <v>2229</v>
      </c>
      <c r="K846" t="str" cm="1">
        <f t="array" ref="K846:M846">_xlfn.TEXTSPLIT(Q4_Table[[#This Row],[Select Investors]],",",,FALSE)</f>
        <v>Flybridge Capital Partners</v>
      </c>
      <c r="L846" t="str">
        <v xml:space="preserve"> SoftBank Group</v>
      </c>
      <c r="M846" t="str">
        <v xml:space="preserve"> Monashees+</v>
      </c>
      <c r="P846" t="s">
        <v>3640</v>
      </c>
      <c r="Q846" t="str">
        <v>Flybridge Capital Partners</v>
      </c>
    </row>
    <row r="847" spans="1:17" x14ac:dyDescent="0.2">
      <c r="A847" t="s">
        <v>2230</v>
      </c>
      <c r="B847" s="2">
        <v>1000000000</v>
      </c>
      <c r="C847" s="1">
        <v>43054</v>
      </c>
      <c r="D847" t="s">
        <v>213</v>
      </c>
      <c r="E847" t="s">
        <v>12</v>
      </c>
      <c r="F847" t="s">
        <v>13</v>
      </c>
      <c r="G847" t="s">
        <v>14</v>
      </c>
      <c r="H847" s="3">
        <v>2013</v>
      </c>
      <c r="I847" s="7">
        <v>300000000</v>
      </c>
      <c r="J847" t="s">
        <v>2231</v>
      </c>
      <c r="K847" t="str" cm="1">
        <f t="array" ref="K847:M847">_xlfn.TEXTSPLIT(Q4_Table[[#This Row],[Select Investors]],",",,FALSE)</f>
        <v>Morningside Venture Capital</v>
      </c>
      <c r="L847" t="str">
        <v xml:space="preserve"> IDG Capital</v>
      </c>
      <c r="M847" t="str">
        <v xml:space="preserve"> DCM Ventures</v>
      </c>
      <c r="P847" t="s">
        <v>3761</v>
      </c>
      <c r="Q847" t="str">
        <v>Morningside Venture Capital</v>
      </c>
    </row>
    <row r="848" spans="1:17" x14ac:dyDescent="0.2">
      <c r="A848" t="s">
        <v>1969</v>
      </c>
      <c r="B848" s="2">
        <v>1000000000</v>
      </c>
      <c r="C848" s="1">
        <v>44558</v>
      </c>
      <c r="D848" t="s">
        <v>23</v>
      </c>
      <c r="E848" t="s">
        <v>442</v>
      </c>
      <c r="F848" t="s">
        <v>70</v>
      </c>
      <c r="G848" t="s">
        <v>14</v>
      </c>
      <c r="H848" s="3">
        <v>2016</v>
      </c>
      <c r="I848" s="7">
        <v>111000000</v>
      </c>
      <c r="J848" t="s">
        <v>1970</v>
      </c>
      <c r="K848" t="str" cm="1">
        <f t="array" ref="K848:M848">_xlfn.TEXTSPLIT(Q4_Table[[#This Row],[Select Investors]],",",,FALSE)</f>
        <v>Fireside Ventures</v>
      </c>
      <c r="L848" t="str">
        <v xml:space="preserve"> Sequoia Capital India</v>
      </c>
      <c r="M848" t="str">
        <v xml:space="preserve"> Stellaris Venture Partners</v>
      </c>
      <c r="P848" t="s">
        <v>3636</v>
      </c>
      <c r="Q848" t="str">
        <v>Fireside Ventures</v>
      </c>
    </row>
    <row r="849" spans="1:17" x14ac:dyDescent="0.2">
      <c r="A849" t="s">
        <v>2232</v>
      </c>
      <c r="B849" s="2">
        <v>1000000000</v>
      </c>
      <c r="C849" s="1">
        <v>44448</v>
      </c>
      <c r="D849" t="s">
        <v>97</v>
      </c>
      <c r="E849" t="s">
        <v>2153</v>
      </c>
      <c r="F849" t="s">
        <v>19</v>
      </c>
      <c r="G849" t="s">
        <v>20</v>
      </c>
      <c r="H849" s="3">
        <v>2017</v>
      </c>
      <c r="I849" s="7">
        <v>265000000</v>
      </c>
      <c r="J849" t="s">
        <v>2233</v>
      </c>
      <c r="K849" t="str" cm="1">
        <f t="array" ref="K849:M849">_xlfn.TEXTSPLIT(Q4_Table[[#This Row],[Select Investors]],",",,FALSE)</f>
        <v>NFX</v>
      </c>
      <c r="L849" t="str">
        <v xml:space="preserve"> Plum Alley</v>
      </c>
      <c r="M849" t="str">
        <v xml:space="preserve"> Mayfield</v>
      </c>
      <c r="P849" t="s">
        <v>3778</v>
      </c>
      <c r="Q849" t="str">
        <v>NFX</v>
      </c>
    </row>
    <row r="850" spans="1:17" x14ac:dyDescent="0.2">
      <c r="A850" t="s">
        <v>1762</v>
      </c>
      <c r="B850" s="2">
        <v>1000000000</v>
      </c>
      <c r="C850" s="1">
        <v>44189</v>
      </c>
      <c r="D850" t="s">
        <v>17</v>
      </c>
      <c r="E850" t="s">
        <v>77</v>
      </c>
      <c r="F850" t="s">
        <v>13</v>
      </c>
      <c r="G850" t="s">
        <v>14</v>
      </c>
      <c r="H850" s="3">
        <v>2015</v>
      </c>
      <c r="I850" s="7">
        <v>10000000</v>
      </c>
      <c r="J850" t="s">
        <v>1763</v>
      </c>
      <c r="K850" t="str" cm="1">
        <f t="array" ref="K850:M850">_xlfn.TEXTSPLIT(Q4_Table[[#This Row],[Select Investors]],",",,FALSE)</f>
        <v>Coatue Management</v>
      </c>
      <c r="L850" t="str">
        <v xml:space="preserve"> H Capital</v>
      </c>
      <c r="M850" t="str">
        <v xml:space="preserve"> Capital Today</v>
      </c>
      <c r="P850" t="s">
        <v>3576</v>
      </c>
      <c r="Q850" t="str">
        <v>Coatue Management</v>
      </c>
    </row>
    <row r="851" spans="1:17" x14ac:dyDescent="0.2">
      <c r="A851" t="s">
        <v>1786</v>
      </c>
      <c r="B851" s="2">
        <v>1000000000</v>
      </c>
      <c r="C851" s="1">
        <v>44447</v>
      </c>
      <c r="D851" t="s">
        <v>27</v>
      </c>
      <c r="E851" t="s">
        <v>42</v>
      </c>
      <c r="F851" t="s">
        <v>43</v>
      </c>
      <c r="G851" t="s">
        <v>33</v>
      </c>
      <c r="H851" s="3">
        <v>2017</v>
      </c>
      <c r="I851" s="7">
        <v>116000000</v>
      </c>
      <c r="J851" t="s">
        <v>1787</v>
      </c>
      <c r="K851" t="str" cm="1">
        <f t="array" ref="K851:M851">_xlfn.TEXTSPLIT(Q4_Table[[#This Row],[Select Investors]],",",,FALSE)</f>
        <v>Passion Capital</v>
      </c>
      <c r="L851" t="str">
        <v xml:space="preserve"> Hedosophia</v>
      </c>
      <c r="M851" t="str">
        <v xml:space="preserve"> Outrun Ventures</v>
      </c>
      <c r="P851" t="s">
        <v>3802</v>
      </c>
      <c r="Q851" t="str">
        <v>Passion Capital</v>
      </c>
    </row>
    <row r="852" spans="1:17" x14ac:dyDescent="0.2">
      <c r="A852" t="s">
        <v>2234</v>
      </c>
      <c r="B852" s="2">
        <v>1000000000</v>
      </c>
      <c r="C852" s="1">
        <v>44474</v>
      </c>
      <c r="D852" t="s">
        <v>27</v>
      </c>
      <c r="E852" t="s">
        <v>101</v>
      </c>
      <c r="F852" t="s">
        <v>19</v>
      </c>
      <c r="G852" t="s">
        <v>20</v>
      </c>
      <c r="H852" s="3">
        <v>2017</v>
      </c>
      <c r="I852" s="7">
        <v>110000000</v>
      </c>
      <c r="J852" t="s">
        <v>2235</v>
      </c>
      <c r="K852" t="str" cm="1">
        <f t="array" ref="K852:M852">_xlfn.TEXTSPLIT(Q4_Table[[#This Row],[Select Investors]],",",,FALSE)</f>
        <v>Left Lane Capital</v>
      </c>
      <c r="L852" t="str">
        <v xml:space="preserve"> Galaxy Interactive</v>
      </c>
      <c r="M852" t="str">
        <v xml:space="preserve"> Tru Arrow Partners</v>
      </c>
      <c r="P852" t="s">
        <v>3725</v>
      </c>
      <c r="Q852" t="str">
        <v>Left Lane Capital</v>
      </c>
    </row>
    <row r="853" spans="1:17" x14ac:dyDescent="0.2">
      <c r="A853" t="s">
        <v>1989</v>
      </c>
      <c r="B853" s="2">
        <v>1000000000</v>
      </c>
      <c r="C853" s="1">
        <v>44348</v>
      </c>
      <c r="D853" t="s">
        <v>27</v>
      </c>
      <c r="F853" t="s">
        <v>465</v>
      </c>
      <c r="G853" t="s">
        <v>14</v>
      </c>
      <c r="H853" s="3">
        <v>2019</v>
      </c>
      <c r="I853" s="7">
        <v>100000000</v>
      </c>
      <c r="J853" t="s">
        <v>1990</v>
      </c>
      <c r="K853" t="str" cm="1">
        <f t="array" ref="K853:M853">_xlfn.TEXTSPLIT(Q4_Table[[#This Row],[Select Investors]],",",,FALSE)</f>
        <v>Dragonfly Captial</v>
      </c>
      <c r="L853" t="str">
        <v xml:space="preserve"> Qiming Venture Partners</v>
      </c>
      <c r="M853" t="str">
        <v xml:space="preserve"> DST Global</v>
      </c>
      <c r="P853" t="s">
        <v>3608</v>
      </c>
      <c r="Q853" t="str">
        <v>Dragonfly Captial</v>
      </c>
    </row>
    <row r="854" spans="1:17" x14ac:dyDescent="0.2">
      <c r="A854" t="s">
        <v>2236</v>
      </c>
      <c r="B854" s="2">
        <v>1000000000</v>
      </c>
      <c r="C854" s="1">
        <v>44425</v>
      </c>
      <c r="D854" t="s">
        <v>97</v>
      </c>
      <c r="E854" t="s">
        <v>101</v>
      </c>
      <c r="F854" t="s">
        <v>19</v>
      </c>
      <c r="G854" t="s">
        <v>20</v>
      </c>
      <c r="H854" s="3">
        <v>2014</v>
      </c>
      <c r="I854" s="7">
        <v>202000000</v>
      </c>
      <c r="J854" t="s">
        <v>2237</v>
      </c>
      <c r="K854" t="str" cm="1">
        <f t="array" ref="K854:M854">_xlfn.TEXTSPLIT(Q4_Table[[#This Row],[Select Investors]],",",,FALSE)</f>
        <v>Female Founders Fund</v>
      </c>
      <c r="L854" t="str">
        <v xml:space="preserve"> Oak HC/FT Partners</v>
      </c>
      <c r="M854" t="str">
        <v xml:space="preserve"> Sequoia Capital</v>
      </c>
      <c r="P854" t="s">
        <v>3633</v>
      </c>
      <c r="Q854" t="str">
        <v>Female Founders Fund</v>
      </c>
    </row>
    <row r="855" spans="1:17" x14ac:dyDescent="0.2">
      <c r="A855" t="s">
        <v>2238</v>
      </c>
      <c r="B855" s="2">
        <v>1000000000</v>
      </c>
      <c r="C855" s="1">
        <v>43291</v>
      </c>
      <c r="D855" t="s">
        <v>36</v>
      </c>
      <c r="E855" t="s">
        <v>101</v>
      </c>
      <c r="F855" t="s">
        <v>19</v>
      </c>
      <c r="G855" t="s">
        <v>20</v>
      </c>
      <c r="H855" s="3">
        <v>2007</v>
      </c>
      <c r="I855" s="7">
        <v>325000000</v>
      </c>
      <c r="J855" t="s">
        <v>2239</v>
      </c>
      <c r="K855" t="str" cm="1">
        <f t="array" ref="K855:M855">_xlfn.TEXTSPLIT(Q4_Table[[#This Row],[Select Investors]],",",,FALSE)</f>
        <v>Silicon Valley Bank</v>
      </c>
      <c r="L855" t="str">
        <v xml:space="preserve"> QED Investors</v>
      </c>
      <c r="M855" t="str">
        <v xml:space="preserve"> European Founders Fund</v>
      </c>
      <c r="P855" t="s">
        <v>3858</v>
      </c>
      <c r="Q855" t="str">
        <v>Silicon Valley Bank</v>
      </c>
    </row>
    <row r="856" spans="1:17" x14ac:dyDescent="0.2">
      <c r="A856" t="s">
        <v>2240</v>
      </c>
      <c r="B856" s="2">
        <v>1000000000</v>
      </c>
      <c r="C856" s="1">
        <v>43634</v>
      </c>
      <c r="D856" t="s">
        <v>11</v>
      </c>
      <c r="E856" t="s">
        <v>315</v>
      </c>
      <c r="F856" t="s">
        <v>316</v>
      </c>
      <c r="G856" t="s">
        <v>33</v>
      </c>
      <c r="H856" s="3">
        <v>2016</v>
      </c>
      <c r="I856" s="7">
        <v>293000000</v>
      </c>
      <c r="J856" t="s">
        <v>2241</v>
      </c>
      <c r="K856" t="str" cm="1">
        <f t="array" ref="K856:M856">_xlfn.TEXTSPLIT(Q4_Table[[#This Row],[Select Investors]],",",,FALSE)</f>
        <v>Aglae Ventures</v>
      </c>
      <c r="L856" t="str">
        <v xml:space="preserve"> Global Founders Capital</v>
      </c>
      <c r="M856" t="str">
        <v xml:space="preserve"> Alven Capital</v>
      </c>
      <c r="P856" t="s">
        <v>3486</v>
      </c>
      <c r="Q856" t="str">
        <v>Aglae Ventures</v>
      </c>
    </row>
    <row r="857" spans="1:17" x14ac:dyDescent="0.2">
      <c r="A857" t="s">
        <v>2242</v>
      </c>
      <c r="B857" s="2">
        <v>1000000000</v>
      </c>
      <c r="C857" s="1">
        <v>44516</v>
      </c>
      <c r="D857" t="s">
        <v>17</v>
      </c>
      <c r="E857" t="s">
        <v>69</v>
      </c>
      <c r="F857" t="s">
        <v>70</v>
      </c>
      <c r="G857" t="s">
        <v>14</v>
      </c>
      <c r="H857" s="3">
        <v>2021</v>
      </c>
      <c r="I857" s="7">
        <v>218000000</v>
      </c>
      <c r="J857" t="s">
        <v>2243</v>
      </c>
      <c r="K857" t="str" cm="1">
        <f t="array" ref="K857:M857">_xlfn.TEXTSPLIT(Q4_Table[[#This Row],[Select Investors]],",",,FALSE)</f>
        <v>Accel</v>
      </c>
      <c r="L857" t="str">
        <v xml:space="preserve"> Falcon Edge Capital</v>
      </c>
      <c r="M857" t="str">
        <v xml:space="preserve"> Norwest Venture Partners</v>
      </c>
      <c r="P857" t="s">
        <v>3475</v>
      </c>
      <c r="Q857" t="str">
        <v>Accel</v>
      </c>
    </row>
    <row r="858" spans="1:17" x14ac:dyDescent="0.2">
      <c r="A858" t="s">
        <v>1834</v>
      </c>
      <c r="B858" s="2">
        <v>1000000000</v>
      </c>
      <c r="C858" s="1">
        <v>44539</v>
      </c>
      <c r="D858" t="s">
        <v>23</v>
      </c>
      <c r="E858" t="s">
        <v>1228</v>
      </c>
      <c r="F858" t="s">
        <v>205</v>
      </c>
      <c r="G858" t="s">
        <v>20</v>
      </c>
      <c r="H858" s="3">
        <v>2020</v>
      </c>
      <c r="I858" s="7">
        <v>345000000</v>
      </c>
      <c r="J858" t="s">
        <v>1835</v>
      </c>
      <c r="K858" t="str" cm="1">
        <f t="array" ref="K858:M858">_xlfn.TEXTSPLIT(Q4_Table[[#This Row],[Select Investors]],",",,FALSE)</f>
        <v>SoftBank Latin America Fund</v>
      </c>
      <c r="L858" t="str">
        <v xml:space="preserve"> Advent International</v>
      </c>
      <c r="M858" t="str">
        <v xml:space="preserve"> Balderton Capital</v>
      </c>
      <c r="P858" t="s">
        <v>3871</v>
      </c>
      <c r="Q858" t="str">
        <v>SoftBank Latin America Fund</v>
      </c>
    </row>
    <row r="859" spans="1:17" x14ac:dyDescent="0.2">
      <c r="A859" t="s">
        <v>2244</v>
      </c>
      <c r="B859" s="2">
        <v>1000000000</v>
      </c>
      <c r="C859" s="1">
        <v>42255</v>
      </c>
      <c r="D859" t="s">
        <v>23</v>
      </c>
      <c r="E859" t="s">
        <v>12</v>
      </c>
      <c r="F859" t="s">
        <v>13</v>
      </c>
      <c r="G859" t="s">
        <v>14</v>
      </c>
      <c r="H859" s="3">
        <v>2011</v>
      </c>
      <c r="I859" s="7">
        <v>232000000</v>
      </c>
      <c r="J859" t="s">
        <v>2245</v>
      </c>
      <c r="K859" t="str" cm="1">
        <f t="array" ref="K859:M859">_xlfn.TEXTSPLIT(Q4_Table[[#This Row],[Select Investors]],",",,FALSE)</f>
        <v>Sequoia Capital China</v>
      </c>
      <c r="L859" t="str">
        <v xml:space="preserve"> ZhenFund</v>
      </c>
      <c r="M859" t="str">
        <v xml:space="preserve"> K2 Ventures</v>
      </c>
      <c r="P859" t="s">
        <v>3850</v>
      </c>
      <c r="Q859" t="str">
        <v>Sequoia Capital China</v>
      </c>
    </row>
    <row r="860" spans="1:17" x14ac:dyDescent="0.2">
      <c r="A860" t="s">
        <v>1579</v>
      </c>
      <c r="B860" s="2">
        <v>1000000000</v>
      </c>
      <c r="C860" s="1">
        <v>43643</v>
      </c>
      <c r="D860" t="s">
        <v>23</v>
      </c>
      <c r="E860" t="s">
        <v>12</v>
      </c>
      <c r="F860" t="s">
        <v>13</v>
      </c>
      <c r="G860" t="s">
        <v>14</v>
      </c>
      <c r="H860" s="3">
        <v>2015</v>
      </c>
      <c r="I860" s="7">
        <v>947000000</v>
      </c>
      <c r="J860" t="s">
        <v>1580</v>
      </c>
      <c r="K860" t="str" cm="1">
        <f t="array" ref="K860:M860">_xlfn.TEXTSPLIT(Q4_Table[[#This Row],[Select Investors]],",",,FALSE)</f>
        <v>Sequoia Capital China</v>
      </c>
      <c r="L860" t="str">
        <v xml:space="preserve"> Qiming Venture Partners</v>
      </c>
      <c r="M860" t="str">
        <v xml:space="preserve"> Tencent Holdings</v>
      </c>
      <c r="P860" t="s">
        <v>3850</v>
      </c>
      <c r="Q860" t="str">
        <v>Sequoia Capital China</v>
      </c>
    </row>
    <row r="861" spans="1:17" x14ac:dyDescent="0.2">
      <c r="A861" t="s">
        <v>1836</v>
      </c>
      <c r="B861" s="2">
        <v>1000000000</v>
      </c>
      <c r="C861" s="1">
        <v>44411</v>
      </c>
      <c r="D861" t="s">
        <v>36</v>
      </c>
      <c r="E861" t="s">
        <v>28</v>
      </c>
      <c r="F861" t="s">
        <v>19</v>
      </c>
      <c r="G861" t="s">
        <v>20</v>
      </c>
      <c r="H861" s="3">
        <v>2012</v>
      </c>
      <c r="I861" s="7">
        <v>281000000</v>
      </c>
      <c r="J861" t="s">
        <v>1837</v>
      </c>
      <c r="K861" t="str" cm="1">
        <f t="array" ref="K861:M861">_xlfn.TEXTSPLIT(Q4_Table[[#This Row],[Select Investors]],",",,FALSE)</f>
        <v>Qualcomm Ventures</v>
      </c>
      <c r="L861" t="str">
        <v xml:space="preserve"> Accel</v>
      </c>
      <c r="M861" t="str">
        <v xml:space="preserve"> Canaan Partners</v>
      </c>
      <c r="P861" t="s">
        <v>3822</v>
      </c>
      <c r="Q861" t="str">
        <v>Qualcomm Ventures</v>
      </c>
    </row>
    <row r="862" spans="1:17" x14ac:dyDescent="0.2">
      <c r="A862" t="s">
        <v>1873</v>
      </c>
      <c r="B862" s="2">
        <v>1000000000</v>
      </c>
      <c r="C862" s="1">
        <v>43551</v>
      </c>
      <c r="D862" t="s">
        <v>11</v>
      </c>
      <c r="E862" t="s">
        <v>12</v>
      </c>
      <c r="F862" t="s">
        <v>13</v>
      </c>
      <c r="G862" t="s">
        <v>14</v>
      </c>
      <c r="H862" s="3">
        <v>2014</v>
      </c>
      <c r="I862" s="7">
        <v>787000000</v>
      </c>
      <c r="J862" t="s">
        <v>1874</v>
      </c>
      <c r="K862" t="str" cm="1">
        <f t="array" ref="K862:M862">_xlfn.TEXTSPLIT(Q4_Table[[#This Row],[Select Investors]],",",,FALSE)</f>
        <v>Russia-China Investment Fund</v>
      </c>
      <c r="L862" t="str">
        <v xml:space="preserve"> Tencent Holdings</v>
      </c>
      <c r="M862" t="str">
        <v xml:space="preserve"> Sequoia Capital China</v>
      </c>
      <c r="P862" t="s">
        <v>3839</v>
      </c>
      <c r="Q862" t="str">
        <v>Russia-China Investment Fund</v>
      </c>
    </row>
    <row r="863" spans="1:17" x14ac:dyDescent="0.2">
      <c r="A863" t="s">
        <v>2246</v>
      </c>
      <c r="B863" s="2">
        <v>1000000000</v>
      </c>
      <c r="C863" s="1">
        <v>44587</v>
      </c>
      <c r="D863" t="s">
        <v>52</v>
      </c>
      <c r="E863" t="s">
        <v>277</v>
      </c>
      <c r="F863" t="s">
        <v>19</v>
      </c>
      <c r="G863" t="s">
        <v>20</v>
      </c>
      <c r="H863" s="3">
        <v>2014</v>
      </c>
      <c r="I863" s="7">
        <v>126000000</v>
      </c>
      <c r="J863" t="s">
        <v>2247</v>
      </c>
      <c r="K863" t="str" cm="1">
        <f t="array" ref="K863:M863">_xlfn.TEXTSPLIT(Q4_Table[[#This Row],[Select Investors]],",",,FALSE)</f>
        <v>General Catalyst</v>
      </c>
      <c r="L863" t="str">
        <v xml:space="preserve"> Nexus Venture Partners</v>
      </c>
      <c r="M863" t="str">
        <v xml:space="preserve"> Dell Technologies Capital</v>
      </c>
      <c r="P863" t="s">
        <v>2949</v>
      </c>
      <c r="Q863" t="str">
        <v>General Catalyst</v>
      </c>
    </row>
    <row r="864" spans="1:17" x14ac:dyDescent="0.2">
      <c r="A864" t="s">
        <v>1991</v>
      </c>
      <c r="B864" s="2">
        <v>1000000000</v>
      </c>
      <c r="C864" s="1">
        <v>44515</v>
      </c>
      <c r="D864" t="s">
        <v>36</v>
      </c>
      <c r="E864" t="s">
        <v>28</v>
      </c>
      <c r="F864" t="s">
        <v>19</v>
      </c>
      <c r="G864" t="s">
        <v>20</v>
      </c>
      <c r="H864" s="3">
        <v>2009</v>
      </c>
      <c r="I864" s="7">
        <v>277000000</v>
      </c>
      <c r="J864" t="s">
        <v>1992</v>
      </c>
      <c r="K864" t="str" cm="1">
        <f t="array" ref="K864:M864">_xlfn.TEXTSPLIT(Q4_Table[[#This Row],[Select Investors]],",",,FALSE)</f>
        <v>Bain Capital Tech Opportunities</v>
      </c>
      <c r="L864" t="str">
        <v xml:space="preserve"> Andreessen Horowitz</v>
      </c>
      <c r="M864" t="str">
        <v xml:space="preserve"> Sequoia Capital</v>
      </c>
      <c r="P864" t="s">
        <v>3518</v>
      </c>
      <c r="Q864" t="str">
        <v>Bain Capital Tech Opportunities</v>
      </c>
    </row>
    <row r="865" spans="1:17" x14ac:dyDescent="0.2">
      <c r="A865" t="s">
        <v>1516</v>
      </c>
      <c r="B865" s="2">
        <v>1000000000</v>
      </c>
      <c r="C865" s="1">
        <v>44482</v>
      </c>
      <c r="D865" t="s">
        <v>27</v>
      </c>
      <c r="E865" t="s">
        <v>157</v>
      </c>
      <c r="F865" t="s">
        <v>70</v>
      </c>
      <c r="G865" t="s">
        <v>14</v>
      </c>
      <c r="H865" s="3">
        <v>2009</v>
      </c>
      <c r="I865" s="7">
        <v>249000000</v>
      </c>
      <c r="J865" t="s">
        <v>1517</v>
      </c>
      <c r="K865" t="str" cm="1">
        <f t="array" ref="K865:M865">_xlfn.TEXTSPLIT(Q4_Table[[#This Row],[Select Investors]],",",,FALSE)</f>
        <v>Sequoia Capital India</v>
      </c>
      <c r="L865" t="str">
        <v xml:space="preserve"> The Times Group</v>
      </c>
      <c r="M865" t="str">
        <v xml:space="preserve"> GMO VenturePartners</v>
      </c>
      <c r="P865" t="s">
        <v>3851</v>
      </c>
      <c r="Q865" t="str">
        <v>Sequoia Capital India</v>
      </c>
    </row>
    <row r="866" spans="1:17" x14ac:dyDescent="0.2">
      <c r="A866" t="s">
        <v>1981</v>
      </c>
      <c r="B866" s="2">
        <v>1000000000</v>
      </c>
      <c r="C866" s="1">
        <v>44384</v>
      </c>
      <c r="D866" t="s">
        <v>27</v>
      </c>
      <c r="E866" t="s">
        <v>28</v>
      </c>
      <c r="F866" t="s">
        <v>19</v>
      </c>
      <c r="G866" t="s">
        <v>20</v>
      </c>
      <c r="H866" s="3">
        <v>2018</v>
      </c>
      <c r="I866" s="7">
        <v>107000000</v>
      </c>
      <c r="J866" t="s">
        <v>1982</v>
      </c>
      <c r="K866" t="str" cm="1">
        <f t="array" ref="K866:M866">_xlfn.TEXTSPLIT(Q4_Table[[#This Row],[Select Investors]],",",,FALSE)</f>
        <v>General Catalyst</v>
      </c>
      <c r="L866" t="str">
        <v xml:space="preserve"> Future Ventures</v>
      </c>
      <c r="M866" t="str">
        <v xml:space="preserve"> AU21</v>
      </c>
      <c r="P866" t="s">
        <v>2949</v>
      </c>
      <c r="Q866" t="str">
        <v>General Catalyst</v>
      </c>
    </row>
    <row r="867" spans="1:17" x14ac:dyDescent="0.2">
      <c r="A867" t="s">
        <v>2248</v>
      </c>
      <c r="B867" s="2">
        <v>1000000000</v>
      </c>
      <c r="C867" s="1">
        <v>42831</v>
      </c>
      <c r="D867" t="s">
        <v>49</v>
      </c>
      <c r="E867" t="s">
        <v>12</v>
      </c>
      <c r="F867" t="s">
        <v>13</v>
      </c>
      <c r="G867" t="s">
        <v>14</v>
      </c>
      <c r="H867" s="3">
        <v>2012</v>
      </c>
      <c r="I867" s="7">
        <v>252000000</v>
      </c>
      <c r="J867" t="s">
        <v>2249</v>
      </c>
      <c r="K867" t="str" cm="1">
        <f t="array" ref="K867:M867">_xlfn.TEXTSPLIT(Q4_Table[[#This Row],[Select Investors]],",",,FALSE)</f>
        <v>Sequoia Capital China</v>
      </c>
      <c r="L867" t="str">
        <v xml:space="preserve"> SIG Asia Investments</v>
      </c>
      <c r="M867" t="str">
        <v xml:space="preserve"> ZhenFund</v>
      </c>
      <c r="P867" t="s">
        <v>3850</v>
      </c>
      <c r="Q867" t="str">
        <v>Sequoia Capital China</v>
      </c>
    </row>
    <row r="868" spans="1:17" x14ac:dyDescent="0.2">
      <c r="A868" t="s">
        <v>1878</v>
      </c>
      <c r="B868" s="2">
        <v>1000000000</v>
      </c>
      <c r="C868" s="1">
        <v>44238</v>
      </c>
      <c r="D868" t="s">
        <v>97</v>
      </c>
      <c r="E868" t="s">
        <v>28</v>
      </c>
      <c r="F868" t="s">
        <v>19</v>
      </c>
      <c r="G868" t="s">
        <v>20</v>
      </c>
      <c r="H868" s="3">
        <v>2017</v>
      </c>
      <c r="I868" s="7">
        <v>167000000</v>
      </c>
      <c r="J868" t="s">
        <v>1879</v>
      </c>
      <c r="K868" t="str" cm="1">
        <f t="array" ref="K868:M868">_xlfn.TEXTSPLIT(Q4_Table[[#This Row],[Select Investors]],",",,FALSE)</f>
        <v>Kleiner Perkins Caufield &amp; Byers</v>
      </c>
      <c r="L868" t="str">
        <v xml:space="preserve"> Afore Capital</v>
      </c>
      <c r="M868" t="str">
        <v xml:space="preserve"> Founders Fund</v>
      </c>
      <c r="P868" t="s">
        <v>3719</v>
      </c>
      <c r="Q868" t="str">
        <v>Kleiner Perkins Caufield &amp; Byers</v>
      </c>
    </row>
    <row r="869" spans="1:17" x14ac:dyDescent="0.2">
      <c r="A869" t="s">
        <v>1518</v>
      </c>
      <c r="B869" s="2">
        <v>1000000000</v>
      </c>
      <c r="C869" s="1">
        <v>42865</v>
      </c>
      <c r="D869" t="s">
        <v>97</v>
      </c>
      <c r="E869" t="s">
        <v>1519</v>
      </c>
      <c r="F869" t="s">
        <v>19</v>
      </c>
      <c r="G869" t="s">
        <v>20</v>
      </c>
      <c r="H869" s="3">
        <v>2010</v>
      </c>
      <c r="I869" s="7">
        <v>394000000</v>
      </c>
      <c r="J869" t="s">
        <v>1520</v>
      </c>
      <c r="K869" t="str" cm="1">
        <f t="array" ref="K869:M869">_xlfn.TEXTSPLIT(Q4_Table[[#This Row],[Select Investors]],",",,FALSE)</f>
        <v>Warburg Pincus</v>
      </c>
      <c r="L869" t="str">
        <v xml:space="preserve"> Summit Partners</v>
      </c>
      <c r="M869" t="str">
        <v xml:space="preserve"> Sands Capital</v>
      </c>
      <c r="P869" t="s">
        <v>3948</v>
      </c>
      <c r="Q869" t="str">
        <v>Warburg Pincus</v>
      </c>
    </row>
    <row r="870" spans="1:17" x14ac:dyDescent="0.2">
      <c r="A870" t="s">
        <v>1614</v>
      </c>
      <c r="B870" s="2">
        <v>1000000000</v>
      </c>
      <c r="C870" s="1">
        <v>42473</v>
      </c>
      <c r="D870" t="s">
        <v>23</v>
      </c>
      <c r="E870" t="s">
        <v>77</v>
      </c>
      <c r="F870" t="s">
        <v>13</v>
      </c>
      <c r="G870" t="s">
        <v>14</v>
      </c>
      <c r="H870" s="3">
        <v>2009</v>
      </c>
      <c r="I870" s="7">
        <v>650000000</v>
      </c>
      <c r="J870" t="s">
        <v>1615</v>
      </c>
      <c r="K870" t="str" cm="1">
        <f t="array" ref="K870:L870">_xlfn.TEXTSPLIT(Q4_Table[[#This Row],[Select Investors]],",",,FALSE)</f>
        <v>Warburg Pincus</v>
      </c>
      <c r="L870" t="str">
        <v xml:space="preserve"> Aviation Industry Corporation of China</v>
      </c>
      <c r="P870" t="s">
        <v>3948</v>
      </c>
      <c r="Q870" t="str">
        <v>Warburg Pincus</v>
      </c>
    </row>
    <row r="871" spans="1:17" x14ac:dyDescent="0.2">
      <c r="A871" t="s">
        <v>2250</v>
      </c>
      <c r="B871" s="2">
        <v>1000000000</v>
      </c>
      <c r="C871" s="1">
        <v>44502</v>
      </c>
      <c r="D871" t="s">
        <v>36</v>
      </c>
      <c r="E871" t="s">
        <v>12</v>
      </c>
      <c r="F871" t="s">
        <v>13</v>
      </c>
      <c r="G871" t="s">
        <v>14</v>
      </c>
      <c r="H871" s="3">
        <v>2015</v>
      </c>
      <c r="I871" s="7">
        <v>144000000</v>
      </c>
      <c r="J871" t="s">
        <v>2251</v>
      </c>
      <c r="K871" t="str" cm="1">
        <f t="array" ref="K871:M871">_xlfn.TEXTSPLIT(Q4_Table[[#This Row],[Select Investors]],",",,FALSE)</f>
        <v>GGV Capital</v>
      </c>
      <c r="L871" t="str">
        <v xml:space="preserve"> GSR Ventures</v>
      </c>
      <c r="M871" t="str">
        <v xml:space="preserve"> FreesFund</v>
      </c>
      <c r="P871" t="s">
        <v>3654</v>
      </c>
      <c r="Q871" t="str">
        <v>GGV Capital</v>
      </c>
    </row>
    <row r="872" spans="1:17" x14ac:dyDescent="0.2">
      <c r="A872" t="s">
        <v>2252</v>
      </c>
      <c r="B872" s="2">
        <v>1000000000</v>
      </c>
      <c r="C872" s="1">
        <v>43390</v>
      </c>
      <c r="D872" t="s">
        <v>11</v>
      </c>
      <c r="E872" t="s">
        <v>12</v>
      </c>
      <c r="F872" t="s">
        <v>13</v>
      </c>
      <c r="G872" t="s">
        <v>14</v>
      </c>
      <c r="H872" s="3">
        <v>2016</v>
      </c>
      <c r="I872" s="7">
        <v>1000000000</v>
      </c>
      <c r="J872" t="s">
        <v>2253</v>
      </c>
      <c r="K872" t="str" cm="1">
        <f t="array" ref="K872:M872">_xlfn.TEXTSPLIT(Q4_Table[[#This Row],[Select Investors]],",",,FALSE)</f>
        <v>Sinovation Ventures</v>
      </c>
      <c r="L872" t="str">
        <v xml:space="preserve"> Tencent Holdings</v>
      </c>
      <c r="M872" t="str">
        <v xml:space="preserve"> Sequoia Capital China</v>
      </c>
      <c r="P872" t="s">
        <v>3865</v>
      </c>
      <c r="Q872" t="str">
        <v>Sinovation Ventures</v>
      </c>
    </row>
    <row r="873" spans="1:17" x14ac:dyDescent="0.2">
      <c r="A873" t="s">
        <v>2254</v>
      </c>
      <c r="B873" s="2">
        <v>1000000000</v>
      </c>
      <c r="C873" s="1">
        <v>44355</v>
      </c>
      <c r="D873" t="s">
        <v>36</v>
      </c>
      <c r="E873" t="s">
        <v>1891</v>
      </c>
      <c r="F873" t="s">
        <v>19</v>
      </c>
      <c r="G873" t="s">
        <v>20</v>
      </c>
      <c r="H873" s="3">
        <v>2014</v>
      </c>
      <c r="I873" s="7">
        <v>91000000</v>
      </c>
      <c r="J873" t="s">
        <v>2255</v>
      </c>
      <c r="K873" t="str" cm="1">
        <f t="array" ref="K873:M873">_xlfn.TEXTSPLIT(Q4_Table[[#This Row],[Select Investors]],",",,FALSE)</f>
        <v>Advance Venture Partners</v>
      </c>
      <c r="L873" t="str">
        <v xml:space="preserve"> Susquehanna Growth Equity</v>
      </c>
      <c r="M873" t="str">
        <v xml:space="preserve"> Lupa Systems</v>
      </c>
      <c r="P873" t="s">
        <v>3484</v>
      </c>
      <c r="Q873" t="str">
        <v>Advance Venture Partners</v>
      </c>
    </row>
    <row r="874" spans="1:17" x14ac:dyDescent="0.2">
      <c r="A874" t="s">
        <v>1717</v>
      </c>
      <c r="B874" s="2">
        <v>1000000000</v>
      </c>
      <c r="C874" s="1">
        <v>44529</v>
      </c>
      <c r="D874" t="s">
        <v>23</v>
      </c>
      <c r="E874" t="s">
        <v>42</v>
      </c>
      <c r="F874" t="s">
        <v>43</v>
      </c>
      <c r="G874" t="s">
        <v>33</v>
      </c>
      <c r="H874" s="3">
        <v>2017</v>
      </c>
      <c r="I874" s="7">
        <v>276000000</v>
      </c>
      <c r="J874" t="s">
        <v>1718</v>
      </c>
      <c r="K874" t="str" cm="1">
        <f t="array" ref="K874:M874">_xlfn.TEXTSPLIT(Q4_Table[[#This Row],[Select Investors]],",",,FALSE)</f>
        <v>Marchmont Ventures</v>
      </c>
      <c r="L874" t="str">
        <v xml:space="preserve"> BMW i Ventures</v>
      </c>
      <c r="M874" t="str">
        <v xml:space="preserve"> Index Ventures</v>
      </c>
      <c r="P874" t="s">
        <v>3743</v>
      </c>
      <c r="Q874" t="str">
        <v>Marchmont Ventures</v>
      </c>
    </row>
    <row r="875" spans="1:17" x14ac:dyDescent="0.2">
      <c r="A875" t="s">
        <v>2256</v>
      </c>
      <c r="B875" s="2">
        <v>1000000000</v>
      </c>
      <c r="C875" s="1">
        <v>43293</v>
      </c>
      <c r="D875" t="s">
        <v>213</v>
      </c>
      <c r="E875" t="s">
        <v>420</v>
      </c>
      <c r="F875" t="s">
        <v>421</v>
      </c>
      <c r="G875" t="s">
        <v>413</v>
      </c>
      <c r="H875" s="3">
        <v>1998</v>
      </c>
      <c r="I875" s="7">
        <v>588000000</v>
      </c>
      <c r="J875" t="s">
        <v>2257</v>
      </c>
      <c r="K875" t="str" cm="1">
        <f t="array" ref="K875:M875">_xlfn.TEXTSPLIT(Q4_Table[[#This Row],[Select Investors]],",",,FALSE)</f>
        <v>Innova Capital - FIP</v>
      </c>
      <c r="L875" t="str">
        <v xml:space="preserve"> 3G Capital Management</v>
      </c>
      <c r="M875" t="str">
        <v xml:space="preserve"> Prosus Ventures</v>
      </c>
      <c r="P875" t="s">
        <v>3691</v>
      </c>
      <c r="Q875" t="str">
        <v>Innova Capital - FIP</v>
      </c>
    </row>
    <row r="876" spans="1:17" x14ac:dyDescent="0.2">
      <c r="A876" t="s">
        <v>2258</v>
      </c>
      <c r="B876" s="2">
        <v>1000000000</v>
      </c>
      <c r="C876" s="1">
        <v>44316</v>
      </c>
      <c r="D876" t="s">
        <v>36</v>
      </c>
      <c r="E876" t="s">
        <v>28</v>
      </c>
      <c r="F876" t="s">
        <v>19</v>
      </c>
      <c r="G876" t="s">
        <v>20</v>
      </c>
      <c r="H876" s="3">
        <v>2015</v>
      </c>
      <c r="I876" s="7">
        <v>174000000</v>
      </c>
      <c r="J876" t="s">
        <v>2259</v>
      </c>
      <c r="K876" t="str" cm="1">
        <f t="array" ref="K876:M876">_xlfn.TEXTSPLIT(Q4_Table[[#This Row],[Select Investors]],",",,FALSE)</f>
        <v>Accel</v>
      </c>
      <c r="L876" t="str">
        <v xml:space="preserve"> Cobalt Capital</v>
      </c>
      <c r="M876" t="str">
        <v xml:space="preserve"> Andreessen Horowitz</v>
      </c>
      <c r="P876" t="s">
        <v>3475</v>
      </c>
      <c r="Q876" t="str">
        <v>Accel</v>
      </c>
    </row>
    <row r="877" spans="1:17" x14ac:dyDescent="0.2">
      <c r="A877" t="s">
        <v>1838</v>
      </c>
      <c r="B877" s="2">
        <v>1000000000</v>
      </c>
      <c r="C877" s="1">
        <v>44510</v>
      </c>
      <c r="D877" t="s">
        <v>23</v>
      </c>
      <c r="E877" t="s">
        <v>219</v>
      </c>
      <c r="F877" t="s">
        <v>70</v>
      </c>
      <c r="G877" t="s">
        <v>14</v>
      </c>
      <c r="H877" s="3">
        <v>2015</v>
      </c>
      <c r="I877" s="7">
        <v>310000000</v>
      </c>
      <c r="J877" t="s">
        <v>1839</v>
      </c>
      <c r="K877" t="str" cm="1">
        <f t="array" ref="K877:M877">_xlfn.TEXTSPLIT(Q4_Table[[#This Row],[Select Investors]],",",,FALSE)</f>
        <v>L'Occitane</v>
      </c>
      <c r="L877" t="str">
        <v xml:space="preserve"> Trifecta Capital</v>
      </c>
      <c r="M877" t="str">
        <v xml:space="preserve"> Bessemer Venture Partners</v>
      </c>
      <c r="P877" t="s">
        <v>3723</v>
      </c>
      <c r="Q877" t="str">
        <v>L'Occitane</v>
      </c>
    </row>
    <row r="878" spans="1:17" x14ac:dyDescent="0.2">
      <c r="A878" t="s">
        <v>1788</v>
      </c>
      <c r="B878" s="2">
        <v>1000000000</v>
      </c>
      <c r="C878" s="1">
        <v>44504</v>
      </c>
      <c r="D878" t="s">
        <v>36</v>
      </c>
      <c r="E878" t="s">
        <v>1789</v>
      </c>
      <c r="F878" t="s">
        <v>19</v>
      </c>
      <c r="G878" t="s">
        <v>20</v>
      </c>
      <c r="H878" s="3">
        <v>2018</v>
      </c>
      <c r="I878" s="7">
        <v>260000000</v>
      </c>
      <c r="J878" t="s">
        <v>1790</v>
      </c>
      <c r="K878" t="str" cm="1">
        <f t="array" ref="K878:M878">_xlfn.TEXTSPLIT(Q4_Table[[#This Row],[Select Investors]],",",,FALSE)</f>
        <v>Javelin Venture Partners</v>
      </c>
      <c r="L878" t="str">
        <v xml:space="preserve"> Struck Capital</v>
      </c>
      <c r="M878" t="str">
        <v xml:space="preserve"> Alumni Ventures Group</v>
      </c>
      <c r="P878" t="s">
        <v>3702</v>
      </c>
      <c r="Q878" t="str">
        <v>Javelin Venture Partners</v>
      </c>
    </row>
    <row r="879" spans="1:17" x14ac:dyDescent="0.2">
      <c r="A879" t="s">
        <v>2260</v>
      </c>
      <c r="B879" s="2">
        <v>1000000000</v>
      </c>
      <c r="C879" s="1">
        <v>44396</v>
      </c>
      <c r="D879" t="s">
        <v>17</v>
      </c>
      <c r="E879" t="s">
        <v>246</v>
      </c>
      <c r="F879" t="s">
        <v>19</v>
      </c>
      <c r="G879" t="s">
        <v>20</v>
      </c>
      <c r="H879" s="3">
        <v>2012</v>
      </c>
      <c r="I879" s="7">
        <v>463000000</v>
      </c>
      <c r="J879" t="s">
        <v>2261</v>
      </c>
      <c r="K879" t="str" cm="1">
        <f t="array" ref="K879:M879">_xlfn.TEXTSPLIT(Q4_Table[[#This Row],[Select Investors]],",",,FALSE)</f>
        <v>Danone Manifesto Ventures</v>
      </c>
      <c r="L879" t="str">
        <v xml:space="preserve"> 1955 Capital</v>
      </c>
      <c r="M879" t="str">
        <v xml:space="preserve"> Breakthrough Energy Ventures</v>
      </c>
      <c r="P879" t="s">
        <v>3589</v>
      </c>
      <c r="Q879" t="str">
        <v>Danone Manifesto Ventures</v>
      </c>
    </row>
    <row r="880" spans="1:17" x14ac:dyDescent="0.2">
      <c r="A880" t="s">
        <v>1701</v>
      </c>
      <c r="B880" s="2">
        <v>1000000000</v>
      </c>
      <c r="C880" s="1">
        <v>44606</v>
      </c>
      <c r="D880" t="s">
        <v>27</v>
      </c>
      <c r="E880" t="s">
        <v>420</v>
      </c>
      <c r="F880" t="s">
        <v>421</v>
      </c>
      <c r="G880" t="s">
        <v>413</v>
      </c>
      <c r="H880" s="3">
        <v>2016</v>
      </c>
      <c r="I880" s="7">
        <v>720000000</v>
      </c>
      <c r="J880" t="s">
        <v>1702</v>
      </c>
      <c r="K880" t="str" cm="1">
        <f t="array" ref="K880:M880">_xlfn.TEXTSPLIT(Q4_Table[[#This Row],[Select Investors]],",",,FALSE)</f>
        <v>Propel Venture Partners</v>
      </c>
      <c r="L880" t="str">
        <v xml:space="preserve"> Monashees+</v>
      </c>
      <c r="M880" t="str">
        <v xml:space="preserve"> BBVA</v>
      </c>
      <c r="P880" t="s">
        <v>3817</v>
      </c>
      <c r="Q880" t="str">
        <v>Propel Venture Partners</v>
      </c>
    </row>
    <row r="881" spans="1:17" x14ac:dyDescent="0.2">
      <c r="A881" t="s">
        <v>2262</v>
      </c>
      <c r="B881" s="2">
        <v>1000000000</v>
      </c>
      <c r="C881" s="1">
        <v>44022</v>
      </c>
      <c r="D881" t="s">
        <v>23</v>
      </c>
      <c r="E881" t="s">
        <v>12</v>
      </c>
      <c r="F881" t="s">
        <v>13</v>
      </c>
      <c r="G881" t="s">
        <v>14</v>
      </c>
      <c r="H881" s="3">
        <v>2016</v>
      </c>
      <c r="I881" s="7">
        <v>655000000</v>
      </c>
      <c r="J881" t="s">
        <v>2263</v>
      </c>
      <c r="K881" t="str" cm="1">
        <f t="array" ref="K881:M881">_xlfn.TEXTSPLIT(Q4_Table[[#This Row],[Select Investors]],",",,FALSE)</f>
        <v>JOY Capital</v>
      </c>
      <c r="L881" t="str">
        <v xml:space="preserve"> NIO Capital</v>
      </c>
      <c r="M881" t="str">
        <v xml:space="preserve"> Blueflame Capital</v>
      </c>
      <c r="P881" t="s">
        <v>3706</v>
      </c>
      <c r="Q881" t="str">
        <v>JOY Capital</v>
      </c>
    </row>
    <row r="882" spans="1:17" x14ac:dyDescent="0.2">
      <c r="A882" t="s">
        <v>2264</v>
      </c>
      <c r="B882" s="2">
        <v>1000000000</v>
      </c>
      <c r="C882" s="1">
        <v>44203</v>
      </c>
      <c r="D882" t="s">
        <v>36</v>
      </c>
      <c r="E882" t="s">
        <v>198</v>
      </c>
      <c r="F882" t="s">
        <v>19</v>
      </c>
      <c r="G882" t="s">
        <v>20</v>
      </c>
      <c r="H882" s="3">
        <v>2015</v>
      </c>
      <c r="I882" s="7">
        <v>151000000</v>
      </c>
      <c r="J882" t="s">
        <v>2265</v>
      </c>
      <c r="K882" t="str" cm="1">
        <f t="array" ref="K882:M882">_xlfn.TEXTSPLIT(Q4_Table[[#This Row],[Select Investors]],",",,FALSE)</f>
        <v>IDG Capital</v>
      </c>
      <c r="L882" t="str">
        <v xml:space="preserve"> Francisco Partners</v>
      </c>
      <c r="M882" t="str">
        <v xml:space="preserve"> ZhenFund</v>
      </c>
      <c r="P882" t="s">
        <v>3683</v>
      </c>
      <c r="Q882" t="str">
        <v>IDG Capital</v>
      </c>
    </row>
    <row r="883" spans="1:17" x14ac:dyDescent="0.2">
      <c r="A883" t="s">
        <v>2266</v>
      </c>
      <c r="B883" s="2">
        <v>1000000000</v>
      </c>
      <c r="C883" s="1">
        <v>44252</v>
      </c>
      <c r="D883" t="s">
        <v>36</v>
      </c>
      <c r="E883" t="s">
        <v>101</v>
      </c>
      <c r="F883" t="s">
        <v>19</v>
      </c>
      <c r="G883" t="s">
        <v>20</v>
      </c>
      <c r="H883" s="3">
        <v>2013</v>
      </c>
      <c r="I883" s="7">
        <v>172000000</v>
      </c>
      <c r="J883" t="s">
        <v>2267</v>
      </c>
      <c r="K883" t="str" cm="1">
        <f t="array" ref="K883:M883">_xlfn.TEXTSPLIT(Q4_Table[[#This Row],[Select Investors]],",",,FALSE)</f>
        <v>Owl Ventures</v>
      </c>
      <c r="L883" t="str">
        <v xml:space="preserve"> Technology Crossover Ventures</v>
      </c>
      <c r="M883" t="str">
        <v xml:space="preserve"> Tao Capital Partners</v>
      </c>
      <c r="P883" t="s">
        <v>3797</v>
      </c>
      <c r="Q883" t="str">
        <v>Owl Ventures</v>
      </c>
    </row>
    <row r="884" spans="1:17" x14ac:dyDescent="0.2">
      <c r="A884" t="s">
        <v>1796</v>
      </c>
      <c r="B884" s="2">
        <v>1000000000</v>
      </c>
      <c r="C884" s="1">
        <v>44447</v>
      </c>
      <c r="D884" t="s">
        <v>17</v>
      </c>
      <c r="E884" t="s">
        <v>229</v>
      </c>
      <c r="F884" t="s">
        <v>230</v>
      </c>
      <c r="G884" t="s">
        <v>20</v>
      </c>
      <c r="H884" s="3">
        <v>2020</v>
      </c>
      <c r="I884" s="7">
        <v>45000000</v>
      </c>
      <c r="J884" t="s">
        <v>1797</v>
      </c>
      <c r="K884" t="str" cm="1">
        <f t="array" ref="K884:L884">_xlfn.TEXTSPLIT(Q4_Table[[#This Row],[Select Investors]],",",,FALSE)</f>
        <v>Trane Technologies</v>
      </c>
      <c r="L884" t="str">
        <v xml:space="preserve"> Honeywell</v>
      </c>
      <c r="P884" t="s">
        <v>3912</v>
      </c>
      <c r="Q884" t="str">
        <v>Trane Technologies</v>
      </c>
    </row>
    <row r="885" spans="1:17" x14ac:dyDescent="0.2">
      <c r="A885" t="s">
        <v>1942</v>
      </c>
      <c r="B885" s="2">
        <v>1000000000</v>
      </c>
      <c r="C885" s="1">
        <v>44235</v>
      </c>
      <c r="D885" t="s">
        <v>52</v>
      </c>
      <c r="E885" t="s">
        <v>1943</v>
      </c>
      <c r="F885" t="s">
        <v>666</v>
      </c>
      <c r="G885" t="s">
        <v>33</v>
      </c>
      <c r="H885" s="3">
        <v>2004</v>
      </c>
      <c r="I885" s="7">
        <v>346000000</v>
      </c>
      <c r="J885" t="s">
        <v>1944</v>
      </c>
      <c r="K885" t="str" cm="1">
        <f t="array" ref="K885:M885">_xlfn.TEXTSPLIT(Q4_Table[[#This Row],[Select Investors]],",",,FALSE)</f>
        <v>Auriga</v>
      </c>
      <c r="L885" t="str">
        <v xml:space="preserve"> Galeo Ventures</v>
      </c>
      <c r="M885" t="str">
        <v xml:space="preserve"> Highland Europe</v>
      </c>
      <c r="P885" t="s">
        <v>3512</v>
      </c>
      <c r="Q885" t="str">
        <v>Auriga</v>
      </c>
    </row>
    <row r="886" spans="1:17" x14ac:dyDescent="0.2">
      <c r="A886" t="s">
        <v>2268</v>
      </c>
      <c r="B886" s="2">
        <v>1000000000</v>
      </c>
      <c r="C886" s="1">
        <v>44390</v>
      </c>
      <c r="D886" t="s">
        <v>27</v>
      </c>
      <c r="F886" t="s">
        <v>465</v>
      </c>
      <c r="G886" t="s">
        <v>14</v>
      </c>
      <c r="H886" s="3">
        <v>2014</v>
      </c>
      <c r="I886" s="7">
        <v>285000000</v>
      </c>
      <c r="J886" t="s">
        <v>2269</v>
      </c>
      <c r="K886" t="str" cm="1">
        <f t="array" ref="K886:M886">_xlfn.TEXTSPLIT(Q4_Table[[#This Row],[Select Investors]],",",,FALSE)</f>
        <v>Vertex Ventures SE Asia</v>
      </c>
      <c r="L886" t="str">
        <v xml:space="preserve"> Global Founders Capital</v>
      </c>
      <c r="M886" t="str">
        <v xml:space="preserve"> Visa Ventures</v>
      </c>
      <c r="P886" t="s">
        <v>3934</v>
      </c>
      <c r="Q886" t="str">
        <v>Vertex Ventures SE Asia</v>
      </c>
    </row>
    <row r="887" spans="1:17" x14ac:dyDescent="0.2">
      <c r="A887" t="s">
        <v>2270</v>
      </c>
      <c r="B887" s="2">
        <v>1000000000</v>
      </c>
      <c r="C887" s="1">
        <v>44523</v>
      </c>
      <c r="D887" t="s">
        <v>36</v>
      </c>
      <c r="E887" t="s">
        <v>69</v>
      </c>
      <c r="F887" t="s">
        <v>70</v>
      </c>
      <c r="G887" t="s">
        <v>14</v>
      </c>
      <c r="H887" s="3">
        <v>2014</v>
      </c>
      <c r="I887" s="7">
        <v>424000000</v>
      </c>
      <c r="J887" t="s">
        <v>2271</v>
      </c>
      <c r="K887" t="str" cm="1">
        <f t="array" ref="K887:M887">_xlfn.TEXTSPLIT(Q4_Table[[#This Row],[Select Investors]],",",,FALSE)</f>
        <v>General Atlantic</v>
      </c>
      <c r="L887" t="str">
        <v xml:space="preserve"> Elevation Capital</v>
      </c>
      <c r="M887" t="str">
        <v xml:space="preserve"> BEENEXT</v>
      </c>
      <c r="P887" t="s">
        <v>1243</v>
      </c>
      <c r="Q887" t="str">
        <v>General Atlantic</v>
      </c>
    </row>
    <row r="888" spans="1:17" x14ac:dyDescent="0.2">
      <c r="A888" t="s">
        <v>2272</v>
      </c>
      <c r="B888" s="2">
        <v>1000000000</v>
      </c>
      <c r="C888" s="1">
        <v>44545</v>
      </c>
      <c r="D888" t="s">
        <v>201</v>
      </c>
      <c r="E888" t="s">
        <v>277</v>
      </c>
      <c r="F888" t="s">
        <v>19</v>
      </c>
      <c r="G888" t="s">
        <v>20</v>
      </c>
      <c r="H888" s="3">
        <v>2020</v>
      </c>
      <c r="I888" s="7">
        <v>220000000</v>
      </c>
      <c r="J888" t="s">
        <v>2273</v>
      </c>
      <c r="K888" t="str" cm="1">
        <f t="array" ref="K888:M888">_xlfn.TEXTSPLIT(Q4_Table[[#This Row],[Select Investors]],",",,FALSE)</f>
        <v>Insight Partners</v>
      </c>
      <c r="L888" t="str">
        <v xml:space="preserve"> Lightspeed Venture Partners</v>
      </c>
      <c r="M888" t="str">
        <v xml:space="preserve"> CyberStarts</v>
      </c>
      <c r="P888" t="s">
        <v>425</v>
      </c>
      <c r="Q888" t="str">
        <v>Insight Partners</v>
      </c>
    </row>
    <row r="889" spans="1:17" x14ac:dyDescent="0.2">
      <c r="A889" t="s">
        <v>2274</v>
      </c>
      <c r="B889" s="2">
        <v>1000000000</v>
      </c>
      <c r="C889" s="1">
        <v>43699</v>
      </c>
      <c r="D889" t="s">
        <v>27</v>
      </c>
      <c r="E889" t="s">
        <v>2275</v>
      </c>
      <c r="F889" t="s">
        <v>666</v>
      </c>
      <c r="G889" t="s">
        <v>33</v>
      </c>
      <c r="H889" s="3">
        <v>1999</v>
      </c>
      <c r="I889" s="7">
        <v>105000000</v>
      </c>
      <c r="J889" t="s">
        <v>2276</v>
      </c>
      <c r="K889" t="str" cm="1">
        <f t="array" ref="K889:L889">_xlfn.TEXTSPLIT(Q4_Table[[#This Row],[Select Investors]],",",,FALSE)</f>
        <v>Investment Corporation of Dubai</v>
      </c>
      <c r="L889" t="str">
        <v xml:space="preserve"> Centralway</v>
      </c>
      <c r="P889" t="s">
        <v>3697</v>
      </c>
      <c r="Q889" t="str">
        <v>Investment Corporation of Dubai</v>
      </c>
    </row>
    <row r="890" spans="1:17" x14ac:dyDescent="0.2">
      <c r="A890" t="s">
        <v>1967</v>
      </c>
      <c r="B890" s="2">
        <v>1000000000</v>
      </c>
      <c r="C890" s="1">
        <v>43361</v>
      </c>
      <c r="D890" t="s">
        <v>36</v>
      </c>
      <c r="E890" t="s">
        <v>12</v>
      </c>
      <c r="F890" t="s">
        <v>13</v>
      </c>
      <c r="G890" t="s">
        <v>14</v>
      </c>
      <c r="H890" s="3">
        <v>2015</v>
      </c>
      <c r="I890" s="7">
        <v>53000000</v>
      </c>
      <c r="J890" t="s">
        <v>1968</v>
      </c>
      <c r="K890" t="str" cm="1">
        <f t="array" ref="K890:L890">_xlfn.TEXTSPLIT(Q4_Table[[#This Row],[Select Investors]],",",,FALSE)</f>
        <v>Beijing Juneng Hesheng Industry Investment Fund</v>
      </c>
      <c r="L890" t="str">
        <v xml:space="preserve"> Beijing Shuju Xinrong Fund</v>
      </c>
      <c r="P890" t="s">
        <v>3524</v>
      </c>
      <c r="Q890" t="str">
        <v>Beijing Juneng Hesheng Industry Investment Fund</v>
      </c>
    </row>
    <row r="891" spans="1:17" x14ac:dyDescent="0.2">
      <c r="A891" t="s">
        <v>1840</v>
      </c>
      <c r="B891" s="2">
        <v>1000000000</v>
      </c>
      <c r="C891" s="1">
        <v>44349</v>
      </c>
      <c r="D891" t="s">
        <v>23</v>
      </c>
      <c r="E891" t="s">
        <v>1841</v>
      </c>
      <c r="F891" t="s">
        <v>991</v>
      </c>
      <c r="G891" t="s">
        <v>33</v>
      </c>
      <c r="H891" s="3">
        <v>2013</v>
      </c>
      <c r="I891" s="7">
        <v>337000000</v>
      </c>
      <c r="J891" t="s">
        <v>1842</v>
      </c>
      <c r="K891" t="str" cm="1">
        <f t="array" ref="K891:M891">_xlfn.TEXTSPLIT(Q4_Table[[#This Row],[Select Investors]],",",,FALSE)</f>
        <v>Kinnevik</v>
      </c>
      <c r="L891" t="str">
        <v xml:space="preserve"> Softbank Group</v>
      </c>
      <c r="M891" t="str">
        <v xml:space="preserve"> Prosus Ventures</v>
      </c>
      <c r="P891" t="s">
        <v>3718</v>
      </c>
      <c r="Q891" t="str">
        <v>Kinnevik</v>
      </c>
    </row>
    <row r="892" spans="1:17" x14ac:dyDescent="0.2">
      <c r="A892" t="s">
        <v>1843</v>
      </c>
      <c r="B892" s="2">
        <v>1000000000</v>
      </c>
      <c r="C892" s="1">
        <v>44439</v>
      </c>
      <c r="D892" t="s">
        <v>36</v>
      </c>
      <c r="E892" t="s">
        <v>1844</v>
      </c>
      <c r="F892" t="s">
        <v>19</v>
      </c>
      <c r="G892" t="s">
        <v>20</v>
      </c>
      <c r="H892" s="3">
        <v>2018</v>
      </c>
      <c r="I892" s="7">
        <v>124000000</v>
      </c>
      <c r="J892" t="s">
        <v>1845</v>
      </c>
      <c r="K892" t="str" cm="1">
        <f t="array" ref="K892:M892">_xlfn.TEXTSPLIT(Q4_Table[[#This Row],[Select Investors]],",",,FALSE)</f>
        <v>Pantera Capital</v>
      </c>
      <c r="L892" t="str">
        <v xml:space="preserve"> Polychain Capital</v>
      </c>
      <c r="M892" t="str">
        <v xml:space="preserve"> Lightspeed Venture Partners</v>
      </c>
      <c r="P892" t="s">
        <v>3799</v>
      </c>
      <c r="Q892" t="str">
        <v>Pantera Capital</v>
      </c>
    </row>
    <row r="893" spans="1:17" x14ac:dyDescent="0.2">
      <c r="A893" t="s">
        <v>2277</v>
      </c>
      <c r="B893" s="2">
        <v>1000000000</v>
      </c>
      <c r="C893" s="1">
        <v>44615</v>
      </c>
      <c r="D893" t="s">
        <v>97</v>
      </c>
      <c r="E893" t="s">
        <v>28</v>
      </c>
      <c r="F893" t="s">
        <v>19</v>
      </c>
      <c r="G893" t="s">
        <v>20</v>
      </c>
      <c r="H893" s="3">
        <v>2011</v>
      </c>
      <c r="I893" s="7">
        <v>449000000</v>
      </c>
      <c r="J893" t="s">
        <v>2278</v>
      </c>
      <c r="K893" t="str" cm="1">
        <f t="array" ref="K893:M893">_xlfn.TEXTSPLIT(Q4_Table[[#This Row],[Select Investors]],",",,FALSE)</f>
        <v>U.S. Venture Partners</v>
      </c>
      <c r="L893" t="str">
        <v xml:space="preserve"> dRx Capital</v>
      </c>
      <c r="M893" t="str">
        <v xml:space="preserve"> Andreessen Horowitz</v>
      </c>
      <c r="P893" t="s">
        <v>3918</v>
      </c>
      <c r="Q893" t="str">
        <v>U.S. Venture Partners</v>
      </c>
    </row>
    <row r="894" spans="1:17" x14ac:dyDescent="0.2">
      <c r="A894" t="s">
        <v>2279</v>
      </c>
      <c r="B894" s="2">
        <v>1000000000</v>
      </c>
      <c r="C894" s="1">
        <v>43396</v>
      </c>
      <c r="D894" t="s">
        <v>156</v>
      </c>
      <c r="E894" t="s">
        <v>208</v>
      </c>
      <c r="F894" t="s">
        <v>149</v>
      </c>
      <c r="G894" t="s">
        <v>33</v>
      </c>
      <c r="H894" s="3">
        <v>2013</v>
      </c>
      <c r="I894" s="7">
        <v>396000000</v>
      </c>
      <c r="J894" t="s">
        <v>2280</v>
      </c>
      <c r="K894" t="str" cm="1">
        <f t="array" ref="K894:M894">_xlfn.TEXTSPLIT(Q4_Table[[#This Row],[Select Investors]],",",,FALSE)</f>
        <v>Lakestar</v>
      </c>
      <c r="L894" t="str">
        <v xml:space="preserve"> Battery Ventures</v>
      </c>
      <c r="M894" t="str">
        <v xml:space="preserve"> New Enterprise Associates</v>
      </c>
      <c r="P894" t="s">
        <v>3724</v>
      </c>
      <c r="Q894" t="str">
        <v>Lakestar</v>
      </c>
    </row>
    <row r="895" spans="1:17" x14ac:dyDescent="0.2">
      <c r="A895" t="s">
        <v>2281</v>
      </c>
      <c r="B895" s="2">
        <v>1000000000</v>
      </c>
      <c r="C895" s="1">
        <v>44538</v>
      </c>
      <c r="D895" t="s">
        <v>36</v>
      </c>
      <c r="F895" t="s">
        <v>465</v>
      </c>
      <c r="G895" t="s">
        <v>14</v>
      </c>
      <c r="H895" s="3">
        <v>2011</v>
      </c>
      <c r="I895" s="7">
        <v>515000000</v>
      </c>
      <c r="J895" t="s">
        <v>2282</v>
      </c>
      <c r="K895" t="str" cm="1">
        <f t="array" ref="K895:M895">_xlfn.TEXTSPLIT(Q4_Table[[#This Row],[Select Investors]],",",,FALSE)</f>
        <v>Temasek</v>
      </c>
      <c r="L895" t="str">
        <v xml:space="preserve"> Guggenheim Investments</v>
      </c>
      <c r="M895" t="str">
        <v xml:space="preserve"> Qatar Investment Authority</v>
      </c>
      <c r="P895" t="s">
        <v>3896</v>
      </c>
      <c r="Q895" t="str">
        <v>Temasek</v>
      </c>
    </row>
    <row r="896" spans="1:17" x14ac:dyDescent="0.2">
      <c r="A896" t="s">
        <v>2283</v>
      </c>
      <c r="B896" s="2">
        <v>1000000000</v>
      </c>
      <c r="C896" s="1">
        <v>44509</v>
      </c>
      <c r="D896" t="s">
        <v>36</v>
      </c>
      <c r="E896" t="s">
        <v>101</v>
      </c>
      <c r="F896" t="s">
        <v>19</v>
      </c>
      <c r="G896" t="s">
        <v>20</v>
      </c>
      <c r="H896" s="3">
        <v>2012</v>
      </c>
      <c r="I896" s="7">
        <v>223000000</v>
      </c>
      <c r="J896" t="s">
        <v>2284</v>
      </c>
      <c r="K896" t="str" cm="1">
        <f t="array" ref="K896:M896">_xlfn.TEXTSPLIT(Q4_Table[[#This Row],[Select Investors]],",",,FALSE)</f>
        <v>Insight Partners</v>
      </c>
      <c r="L896" t="str">
        <v xml:space="preserve"> AltaIR Capital</v>
      </c>
      <c r="M896" t="str">
        <v xml:space="preserve"> Norma Investments</v>
      </c>
      <c r="P896" t="s">
        <v>425</v>
      </c>
      <c r="Q896" t="str">
        <v>Insight Partners</v>
      </c>
    </row>
    <row r="897" spans="1:17" x14ac:dyDescent="0.2">
      <c r="A897" t="s">
        <v>2285</v>
      </c>
      <c r="B897" s="2">
        <v>1000000000</v>
      </c>
      <c r="C897" s="1">
        <v>43241</v>
      </c>
      <c r="D897" t="s">
        <v>124</v>
      </c>
      <c r="E897" t="s">
        <v>24</v>
      </c>
      <c r="F897" t="s">
        <v>13</v>
      </c>
      <c r="G897" t="s">
        <v>14</v>
      </c>
      <c r="H897" s="3">
        <v>2013</v>
      </c>
      <c r="I897" s="7">
        <v>200000000</v>
      </c>
      <c r="J897" t="s">
        <v>2286</v>
      </c>
      <c r="K897" t="str" cm="1">
        <f t="array" ref="K897:M897">_xlfn.TEXTSPLIT(Q4_Table[[#This Row],[Select Investors]],",",,FALSE)</f>
        <v>R-Z Capital</v>
      </c>
      <c r="L897" t="str">
        <v xml:space="preserve"> Green Pine Capital Partners</v>
      </c>
      <c r="M897" t="str">
        <v xml:space="preserve"> SAIF Partners China</v>
      </c>
      <c r="P897" t="s">
        <v>3823</v>
      </c>
      <c r="Q897" t="str">
        <v>R-Z Capital</v>
      </c>
    </row>
    <row r="898" spans="1:17" x14ac:dyDescent="0.2">
      <c r="A898" t="s">
        <v>2287</v>
      </c>
      <c r="B898" s="2">
        <v>1000000000</v>
      </c>
      <c r="C898" s="1">
        <v>43999</v>
      </c>
      <c r="D898" t="s">
        <v>97</v>
      </c>
      <c r="E898" t="s">
        <v>1490</v>
      </c>
      <c r="F898" t="s">
        <v>19</v>
      </c>
      <c r="G898" t="s">
        <v>20</v>
      </c>
      <c r="H898" s="3">
        <v>2016</v>
      </c>
      <c r="I898" s="7">
        <v>192000000</v>
      </c>
      <c r="J898" t="s">
        <v>2288</v>
      </c>
      <c r="K898" t="str" cm="1">
        <f t="array" ref="K898:M898">_xlfn.TEXTSPLIT(Q4_Table[[#This Row],[Select Investors]],",",,FALSE)</f>
        <v>Lightspeed Venture Partners</v>
      </c>
      <c r="L898" t="str">
        <v xml:space="preserve"> Data Collective</v>
      </c>
      <c r="M898" t="str">
        <v xml:space="preserve"> 8VC</v>
      </c>
      <c r="P898" t="s">
        <v>3731</v>
      </c>
      <c r="Q898" t="str">
        <v>Lightspeed Venture Partners</v>
      </c>
    </row>
    <row r="899" spans="1:17" x14ac:dyDescent="0.2">
      <c r="A899" t="s">
        <v>1597</v>
      </c>
      <c r="B899" s="2">
        <v>1000000000</v>
      </c>
      <c r="C899" s="1">
        <v>44278</v>
      </c>
      <c r="D899" t="s">
        <v>201</v>
      </c>
      <c r="E899" t="s">
        <v>1598</v>
      </c>
      <c r="F899" t="s">
        <v>19</v>
      </c>
      <c r="G899" t="s">
        <v>20</v>
      </c>
      <c r="H899" s="3">
        <v>2019</v>
      </c>
      <c r="I899" s="7">
        <v>632000000</v>
      </c>
      <c r="J899" t="s">
        <v>1599</v>
      </c>
      <c r="K899" t="str" cm="1">
        <f t="array" ref="K899:M899">_xlfn.TEXTSPLIT(Q4_Table[[#This Row],[Select Investors]],",",,FALSE)</f>
        <v>YL Ventures</v>
      </c>
      <c r="L899" t="str">
        <v xml:space="preserve"> Redpoint Ventures</v>
      </c>
      <c r="M899" t="str">
        <v xml:space="preserve"> GGV Capital</v>
      </c>
      <c r="P899" t="s">
        <v>3961</v>
      </c>
      <c r="Q899" t="str">
        <v>YL Ventures</v>
      </c>
    </row>
    <row r="900" spans="1:17" x14ac:dyDescent="0.2">
      <c r="A900" t="s">
        <v>1995</v>
      </c>
      <c r="B900" s="2">
        <v>1000000000</v>
      </c>
      <c r="C900" s="1">
        <v>43151</v>
      </c>
      <c r="D900" t="s">
        <v>11</v>
      </c>
      <c r="E900" t="s">
        <v>1251</v>
      </c>
      <c r="F900" t="s">
        <v>357</v>
      </c>
      <c r="G900" t="s">
        <v>14</v>
      </c>
      <c r="H900" s="3">
        <v>2010</v>
      </c>
      <c r="I900" s="7">
        <v>86000000</v>
      </c>
      <c r="J900" t="s">
        <v>1996</v>
      </c>
      <c r="K900" t="str" cm="1">
        <f t="array" ref="K900:L900">_xlfn.TEXTSPLIT(Q4_Table[[#This Row],[Select Investors]],",",,FALSE)</f>
        <v>Intel Capital</v>
      </c>
      <c r="L900" t="str">
        <v xml:space="preserve"> Aviv Venture Capital</v>
      </c>
      <c r="P900" t="s">
        <v>3696</v>
      </c>
      <c r="Q900" t="str">
        <v>Intel Capital</v>
      </c>
    </row>
    <row r="901" spans="1:17" x14ac:dyDescent="0.2">
      <c r="A901" t="s">
        <v>2289</v>
      </c>
      <c r="B901" s="2">
        <v>1000000000</v>
      </c>
      <c r="C901" s="1">
        <v>44448</v>
      </c>
      <c r="D901" t="s">
        <v>27</v>
      </c>
      <c r="E901" t="s">
        <v>101</v>
      </c>
      <c r="F901" t="s">
        <v>19</v>
      </c>
      <c r="G901" t="s">
        <v>20</v>
      </c>
      <c r="H901" s="3">
        <v>2017</v>
      </c>
      <c r="I901" s="7">
        <v>252000000</v>
      </c>
      <c r="J901" t="s">
        <v>2290</v>
      </c>
      <c r="K901" t="str" cm="1">
        <f t="array" ref="K901:M901">_xlfn.TEXTSPLIT(Q4_Table[[#This Row],[Select Investors]],",",,FALSE)</f>
        <v>Accomplice</v>
      </c>
      <c r="L901" t="str">
        <v xml:space="preserve"> Juxtapose</v>
      </c>
      <c r="M901" t="str">
        <v xml:space="preserve"> FirstMark Capital</v>
      </c>
      <c r="P901" t="s">
        <v>3479</v>
      </c>
      <c r="Q901" t="str">
        <v>Accomplice</v>
      </c>
    </row>
    <row r="902" spans="1:17" x14ac:dyDescent="0.2">
      <c r="A902" t="s">
        <v>1637</v>
      </c>
      <c r="B902" s="2">
        <v>1000000000</v>
      </c>
      <c r="C902" s="1">
        <v>43643</v>
      </c>
      <c r="D902" t="s">
        <v>36</v>
      </c>
      <c r="E902" t="s">
        <v>77</v>
      </c>
      <c r="F902" t="s">
        <v>13</v>
      </c>
      <c r="G902" t="s">
        <v>14</v>
      </c>
      <c r="H902" s="3">
        <v>2015</v>
      </c>
      <c r="I902" s="7">
        <v>432000000</v>
      </c>
      <c r="J902" t="s">
        <v>1638</v>
      </c>
      <c r="K902" t="str" cm="1">
        <f t="array" ref="K902">_xlfn.TEXTSPLIT(Q4_Table[[#This Row],[Select Investors]],",",,FALSE)</f>
        <v>Taigang Venture Capital</v>
      </c>
      <c r="P902" t="s">
        <v>1638</v>
      </c>
      <c r="Q902" t="str">
        <v>Taigang Venture Capital</v>
      </c>
    </row>
    <row r="903" spans="1:17" x14ac:dyDescent="0.2">
      <c r="A903" t="s">
        <v>1521</v>
      </c>
      <c r="B903" s="2">
        <v>1000000000</v>
      </c>
      <c r="C903" s="1">
        <v>42597</v>
      </c>
      <c r="D903" t="s">
        <v>17</v>
      </c>
      <c r="E903" t="s">
        <v>1522</v>
      </c>
      <c r="F903" t="s">
        <v>316</v>
      </c>
      <c r="G903" t="s">
        <v>33</v>
      </c>
      <c r="H903" s="3">
        <v>1999</v>
      </c>
      <c r="I903" s="7">
        <v>1000000000</v>
      </c>
      <c r="J903" t="s">
        <v>1523</v>
      </c>
      <c r="K903" t="str" cm="1">
        <f t="array" ref="K903:L903">_xlfn.TEXTSPLIT(Q4_Table[[#This Row],[Select Investors]],",",,FALSE)</f>
        <v>KKR</v>
      </c>
      <c r="L903" t="str">
        <v xml:space="preserve"> TowerBrook Capital Partners</v>
      </c>
      <c r="P903" t="s">
        <v>750</v>
      </c>
      <c r="Q903" t="str">
        <v>KKR</v>
      </c>
    </row>
    <row r="904" spans="1:17" x14ac:dyDescent="0.2">
      <c r="A904" t="s">
        <v>1772</v>
      </c>
      <c r="B904" s="2">
        <v>1000000000</v>
      </c>
      <c r="C904" s="1">
        <v>43510</v>
      </c>
      <c r="D904" t="s">
        <v>17</v>
      </c>
      <c r="E904" t="s">
        <v>771</v>
      </c>
      <c r="F904" t="s">
        <v>43</v>
      </c>
      <c r="G904" t="s">
        <v>33</v>
      </c>
      <c r="H904" s="3">
        <v>2009</v>
      </c>
      <c r="I904" s="7">
        <v>324000000</v>
      </c>
      <c r="J904" t="s">
        <v>1773</v>
      </c>
      <c r="K904" t="str" cm="1">
        <f t="array" ref="K904:L904">_xlfn.TEXTSPLIT(Q4_Table[[#This Row],[Select Investors]],",",,FALSE)</f>
        <v>Mitsubishi Corporation</v>
      </c>
      <c r="L904" t="str">
        <v xml:space="preserve"> Mayfair Equity Partners</v>
      </c>
      <c r="P904" t="s">
        <v>3755</v>
      </c>
      <c r="Q904" t="str">
        <v>Mitsubishi Corporation</v>
      </c>
    </row>
    <row r="905" spans="1:17" x14ac:dyDescent="0.2">
      <c r="A905" t="s">
        <v>2291</v>
      </c>
      <c r="B905" s="2">
        <v>1000000000</v>
      </c>
      <c r="C905" s="1">
        <v>44518</v>
      </c>
      <c r="D905" t="s">
        <v>701</v>
      </c>
      <c r="E905" t="s">
        <v>101</v>
      </c>
      <c r="F905" t="s">
        <v>19</v>
      </c>
      <c r="G905" t="s">
        <v>20</v>
      </c>
      <c r="H905" s="3">
        <v>2016</v>
      </c>
      <c r="I905" s="7">
        <v>254000000</v>
      </c>
      <c r="J905" t="s">
        <v>2292</v>
      </c>
      <c r="K905" t="str" cm="1">
        <f t="array" ref="K905:M905">_xlfn.TEXTSPLIT(Q4_Table[[#This Row],[Select Investors]],",",,FALSE)</f>
        <v>Google Ventures</v>
      </c>
      <c r="L905" t="str">
        <v xml:space="preserve"> Cathay Innovation</v>
      </c>
      <c r="M905" t="str">
        <v xml:space="preserve"> NJF Capital</v>
      </c>
      <c r="P905" t="s">
        <v>3659</v>
      </c>
      <c r="Q905" t="str">
        <v>Google Ventures</v>
      </c>
    </row>
    <row r="906" spans="1:17" x14ac:dyDescent="0.2">
      <c r="A906" t="s">
        <v>2293</v>
      </c>
      <c r="B906" s="2">
        <v>1000000000</v>
      </c>
      <c r="C906" s="1">
        <v>44461</v>
      </c>
      <c r="D906" t="s">
        <v>36</v>
      </c>
      <c r="E906" t="s">
        <v>28</v>
      </c>
      <c r="F906" t="s">
        <v>19</v>
      </c>
      <c r="G906" t="s">
        <v>20</v>
      </c>
      <c r="H906" s="3">
        <v>2016</v>
      </c>
      <c r="I906" s="7">
        <v>51000000</v>
      </c>
      <c r="J906" t="s">
        <v>2294</v>
      </c>
      <c r="K906" t="str" cm="1">
        <f t="array" ref="K906:M906">_xlfn.TEXTSPLIT(Q4_Table[[#This Row],[Select Investors]],",",,FALSE)</f>
        <v>Rembrandt Venture Partners</v>
      </c>
      <c r="L906" t="str">
        <v xml:space="preserve"> M12</v>
      </c>
      <c r="M906" t="str">
        <v xml:space="preserve"> Altos Ventures</v>
      </c>
      <c r="P906" t="s">
        <v>3830</v>
      </c>
      <c r="Q906" t="str">
        <v>Rembrandt Venture Partners</v>
      </c>
    </row>
    <row r="907" spans="1:17" x14ac:dyDescent="0.2">
      <c r="A907" t="s">
        <v>1675</v>
      </c>
      <c r="B907" s="2">
        <v>1000000000</v>
      </c>
      <c r="C907" s="1">
        <v>44532</v>
      </c>
      <c r="D907" t="s">
        <v>201</v>
      </c>
      <c r="E907" t="s">
        <v>28</v>
      </c>
      <c r="F907" t="s">
        <v>19</v>
      </c>
      <c r="G907" t="s">
        <v>20</v>
      </c>
      <c r="H907" s="3">
        <v>2018</v>
      </c>
      <c r="I907" s="7">
        <v>141000000</v>
      </c>
      <c r="J907" t="s">
        <v>1676</v>
      </c>
      <c r="K907" t="str" cm="1">
        <f t="array" ref="K907:M907">_xlfn.TEXTSPLIT(Q4_Table[[#This Row],[Select Investors]],",",,FALSE)</f>
        <v>Innovation Endeavors</v>
      </c>
      <c r="L907" t="str">
        <v xml:space="preserve"> s28 Capital</v>
      </c>
      <c r="M907" t="str">
        <v xml:space="preserve"> Lightspeed Venture Partners</v>
      </c>
      <c r="P907" t="s">
        <v>3692</v>
      </c>
      <c r="Q907" t="str">
        <v>Innovation Endeavors</v>
      </c>
    </row>
    <row r="908" spans="1:17" x14ac:dyDescent="0.2">
      <c r="A908" t="s">
        <v>1677</v>
      </c>
      <c r="B908" s="2">
        <v>1000000000</v>
      </c>
      <c r="C908" s="1">
        <v>44504</v>
      </c>
      <c r="D908" t="s">
        <v>97</v>
      </c>
      <c r="E908" t="s">
        <v>482</v>
      </c>
      <c r="F908" t="s">
        <v>19</v>
      </c>
      <c r="G908" t="s">
        <v>20</v>
      </c>
      <c r="H908" s="3">
        <v>2016</v>
      </c>
      <c r="I908" s="7">
        <v>241000000</v>
      </c>
      <c r="J908" t="s">
        <v>1678</v>
      </c>
      <c r="K908" t="str" cm="1">
        <f t="array" ref="K908:M908">_xlfn.TEXTSPLIT(Q4_Table[[#This Row],[Select Investors]],",",,FALSE)</f>
        <v>Initialized Capital</v>
      </c>
      <c r="L908" t="str">
        <v xml:space="preserve"> Canaan Partners</v>
      </c>
      <c r="M908" t="str">
        <v xml:space="preserve"> Sound Ventures</v>
      </c>
      <c r="P908" t="s">
        <v>3690</v>
      </c>
      <c r="Q908" t="str">
        <v>Initialized Capital</v>
      </c>
    </row>
    <row r="909" spans="1:17" x14ac:dyDescent="0.2">
      <c r="A909" t="s">
        <v>2295</v>
      </c>
      <c r="B909" s="2">
        <v>1000000000</v>
      </c>
      <c r="C909" s="1">
        <v>43297</v>
      </c>
      <c r="D909" t="s">
        <v>49</v>
      </c>
      <c r="E909" t="s">
        <v>101</v>
      </c>
      <c r="F909" t="s">
        <v>19</v>
      </c>
      <c r="G909" t="s">
        <v>20</v>
      </c>
      <c r="H909" s="3">
        <v>2016</v>
      </c>
      <c r="I909" s="7">
        <v>60000000</v>
      </c>
      <c r="J909" t="s">
        <v>2296</v>
      </c>
      <c r="K909" t="str" cm="1">
        <f t="array" ref="K909:L909">_xlfn.TEXTSPLIT(Q4_Table[[#This Row],[Select Investors]],",",,FALSE)</f>
        <v>One Luxury Group</v>
      </c>
      <c r="L909" t="str">
        <v xml:space="preserve"> Eurazeo</v>
      </c>
      <c r="P909" t="s">
        <v>3791</v>
      </c>
      <c r="Q909" t="str">
        <v>One Luxury Group</v>
      </c>
    </row>
    <row r="910" spans="1:17" x14ac:dyDescent="0.2">
      <c r="A910" t="s">
        <v>2297</v>
      </c>
      <c r="B910" s="2">
        <v>1000000000</v>
      </c>
      <c r="C910" s="1">
        <v>44271</v>
      </c>
      <c r="D910" t="s">
        <v>36</v>
      </c>
      <c r="F910" t="s">
        <v>465</v>
      </c>
      <c r="G910" t="s">
        <v>14</v>
      </c>
      <c r="H910" s="3">
        <v>2007</v>
      </c>
      <c r="I910" s="7">
        <v>352000000</v>
      </c>
      <c r="J910" t="s">
        <v>2298</v>
      </c>
      <c r="K910" t="str" cm="1">
        <f t="array" ref="K910:M910">_xlfn.TEXTSPLIT(Q4_Table[[#This Row],[Select Investors]],",",,FALSE)</f>
        <v>Sequoia Capital China</v>
      </c>
      <c r="L910" t="str">
        <v xml:space="preserve"> Shunwei Capital Partners</v>
      </c>
      <c r="M910" t="str">
        <v xml:space="preserve"> Qualgro</v>
      </c>
      <c r="P910" t="s">
        <v>3850</v>
      </c>
      <c r="Q910" t="str">
        <v>Sequoia Capital China</v>
      </c>
    </row>
    <row r="911" spans="1:17" x14ac:dyDescent="0.2">
      <c r="A911" t="s">
        <v>2299</v>
      </c>
      <c r="B911" s="2">
        <v>1000000000</v>
      </c>
      <c r="C911" s="1">
        <v>44606</v>
      </c>
      <c r="D911" t="s">
        <v>27</v>
      </c>
      <c r="E911" t="s">
        <v>42</v>
      </c>
      <c r="F911" t="s">
        <v>43</v>
      </c>
      <c r="G911" t="s">
        <v>33</v>
      </c>
      <c r="H911" s="3">
        <v>2018</v>
      </c>
      <c r="I911" s="7">
        <v>239000000</v>
      </c>
      <c r="J911" t="s">
        <v>2300</v>
      </c>
      <c r="K911" t="str" cm="1">
        <f t="array" ref="K911:M911">_xlfn.TEXTSPLIT(Q4_Table[[#This Row],[Select Investors]],",",,FALSE)</f>
        <v>Earlybird Venture Capital</v>
      </c>
      <c r="L911" t="str">
        <v xml:space="preserve"> Eleven Ventures</v>
      </c>
      <c r="M911" t="str">
        <v xml:space="preserve"> QED Investors</v>
      </c>
      <c r="P911" t="s">
        <v>3615</v>
      </c>
      <c r="Q911" t="str">
        <v>Earlybird Venture Capital</v>
      </c>
    </row>
    <row r="912" spans="1:17" x14ac:dyDescent="0.2">
      <c r="A912" t="s">
        <v>2301</v>
      </c>
      <c r="B912" s="2">
        <v>1000000000</v>
      </c>
      <c r="C912" s="1">
        <v>44572</v>
      </c>
      <c r="D912" t="s">
        <v>201</v>
      </c>
      <c r="E912" t="s">
        <v>2302</v>
      </c>
      <c r="F912" t="s">
        <v>357</v>
      </c>
      <c r="G912" t="s">
        <v>14</v>
      </c>
      <c r="H912" s="3">
        <v>2015</v>
      </c>
      <c r="I912" s="7">
        <v>190000000</v>
      </c>
      <c r="J912" t="s">
        <v>2303</v>
      </c>
      <c r="K912" t="str" cm="1">
        <f t="array" ref="K912:M912">_xlfn.TEXTSPLIT(Q4_Table[[#This Row],[Select Investors]],",",,FALSE)</f>
        <v>AWZ Ventures</v>
      </c>
      <c r="L912" t="str">
        <v xml:space="preserve"> Blackstone</v>
      </c>
      <c r="M912" t="str">
        <v xml:space="preserve"> Insight Partners</v>
      </c>
      <c r="P912" t="s">
        <v>3514</v>
      </c>
      <c r="Q912" t="str">
        <v>AWZ Ventures</v>
      </c>
    </row>
    <row r="913" spans="1:17" x14ac:dyDescent="0.2">
      <c r="A913" t="s">
        <v>1945</v>
      </c>
      <c r="B913" s="2">
        <v>1000000000</v>
      </c>
      <c r="C913" s="1">
        <v>44419</v>
      </c>
      <c r="D913" t="s">
        <v>36</v>
      </c>
      <c r="E913" t="s">
        <v>28</v>
      </c>
      <c r="F913" t="s">
        <v>19</v>
      </c>
      <c r="G913" t="s">
        <v>20</v>
      </c>
      <c r="H913" s="3">
        <v>2017</v>
      </c>
      <c r="I913" s="7">
        <v>200000000</v>
      </c>
      <c r="J913" t="s">
        <v>1946</v>
      </c>
      <c r="K913" t="str" cm="1">
        <f t="array" ref="K913:M913">_xlfn.TEXTSPLIT(Q4_Table[[#This Row],[Select Investors]],",",,FALSE)</f>
        <v>GGV Capital</v>
      </c>
      <c r="L913" t="str">
        <v xml:space="preserve"> Lightspeed Venture Partners</v>
      </c>
      <c r="M913" t="str">
        <v xml:space="preserve"> ICONIQ Capital</v>
      </c>
      <c r="P913" t="s">
        <v>3654</v>
      </c>
      <c r="Q913" t="str">
        <v>GGV Capital</v>
      </c>
    </row>
    <row r="914" spans="1:17" x14ac:dyDescent="0.2">
      <c r="A914" t="s">
        <v>2304</v>
      </c>
      <c r="B914" s="2">
        <v>1000000000</v>
      </c>
      <c r="C914" s="1">
        <v>44536</v>
      </c>
      <c r="D914" t="s">
        <v>23</v>
      </c>
      <c r="E914" t="s">
        <v>2305</v>
      </c>
      <c r="F914" t="s">
        <v>38</v>
      </c>
      <c r="G914" t="s">
        <v>39</v>
      </c>
      <c r="H914" s="3">
        <v>2011</v>
      </c>
      <c r="I914" s="7">
        <v>125000000</v>
      </c>
      <c r="J914" t="s">
        <v>2306</v>
      </c>
      <c r="K914" t="str" cm="1">
        <f t="array" ref="K914:M914">_xlfn.TEXTSPLIT(Q4_Table[[#This Row],[Select Investors]],",",,FALSE)</f>
        <v>Prysm Capital</v>
      </c>
      <c r="L914" t="str">
        <v xml:space="preserve"> Baillie Gifford &amp; Co.</v>
      </c>
      <c r="M914" t="str">
        <v xml:space="preserve"> TDM Growth Partners</v>
      </c>
      <c r="P914" t="s">
        <v>3818</v>
      </c>
      <c r="Q914" t="str">
        <v>Prysm Capital</v>
      </c>
    </row>
    <row r="915" spans="1:17" x14ac:dyDescent="0.2">
      <c r="A915" t="s">
        <v>1846</v>
      </c>
      <c r="B915" s="2">
        <v>1000000000</v>
      </c>
      <c r="C915" s="1">
        <v>44592</v>
      </c>
      <c r="D915" t="s">
        <v>27</v>
      </c>
      <c r="E915" t="s">
        <v>28</v>
      </c>
      <c r="F915" t="s">
        <v>19</v>
      </c>
      <c r="G915" t="s">
        <v>20</v>
      </c>
      <c r="H915" s="3">
        <v>2021</v>
      </c>
      <c r="I915" s="7">
        <v>118000000</v>
      </c>
      <c r="J915" t="s">
        <v>1847</v>
      </c>
      <c r="K915" t="str" cm="1">
        <f t="array" ref="K915:M915">_xlfn.TEXTSPLIT(Q4_Table[[#This Row],[Select Investors]],",",,FALSE)</f>
        <v>Paradigm</v>
      </c>
      <c r="L915" t="str">
        <v xml:space="preserve"> Andreessen Horowitz</v>
      </c>
      <c r="M915" t="str">
        <v xml:space="preserve"> Jump Capital</v>
      </c>
      <c r="P915" t="s">
        <v>3800</v>
      </c>
      <c r="Q915" t="str">
        <v>Paradigm</v>
      </c>
    </row>
    <row r="916" spans="1:17" x14ac:dyDescent="0.2">
      <c r="A916" t="s">
        <v>1947</v>
      </c>
      <c r="B916" s="2">
        <v>1000000000</v>
      </c>
      <c r="C916" s="1">
        <v>44147</v>
      </c>
      <c r="D916" t="s">
        <v>23</v>
      </c>
      <c r="E916" t="s">
        <v>1948</v>
      </c>
      <c r="F916" t="s">
        <v>19</v>
      </c>
      <c r="G916" t="s">
        <v>20</v>
      </c>
      <c r="H916" s="3">
        <v>2010</v>
      </c>
      <c r="I916" s="7">
        <v>433000000</v>
      </c>
      <c r="J916" t="s">
        <v>1949</v>
      </c>
      <c r="K916" t="str" cm="1">
        <f t="array" ref="K916">_xlfn.TEXTSPLIT(Q4_Table[[#This Row],[Select Investors]],",",,FALSE)</f>
        <v>The Carlyle Group</v>
      </c>
      <c r="P916" t="s">
        <v>1949</v>
      </c>
      <c r="Q916" t="str">
        <v>The Carlyle Group</v>
      </c>
    </row>
    <row r="917" spans="1:17" x14ac:dyDescent="0.2">
      <c r="A917" t="s">
        <v>1524</v>
      </c>
      <c r="B917" s="2">
        <v>1000000000</v>
      </c>
      <c r="C917" s="1">
        <v>44293</v>
      </c>
      <c r="D917" t="s">
        <v>36</v>
      </c>
      <c r="E917" t="s">
        <v>1525</v>
      </c>
      <c r="F917" t="s">
        <v>19</v>
      </c>
      <c r="G917" t="s">
        <v>20</v>
      </c>
      <c r="H917" s="3">
        <v>2011</v>
      </c>
      <c r="I917" s="7">
        <v>163000000</v>
      </c>
      <c r="J917" t="s">
        <v>1526</v>
      </c>
      <c r="K917" t="str" cm="1">
        <f t="array" ref="K917:M917">_xlfn.TEXTSPLIT(Q4_Table[[#This Row],[Select Investors]],",",,FALSE)</f>
        <v>Sierra Ventures</v>
      </c>
      <c r="L917" t="str">
        <v xml:space="preserve"> AXA Venture Partners</v>
      </c>
      <c r="M917" t="str">
        <v xml:space="preserve"> Sigma Prime Ventures</v>
      </c>
      <c r="P917" t="s">
        <v>3855</v>
      </c>
      <c r="Q917" t="str">
        <v>Sierra Ventures</v>
      </c>
    </row>
    <row r="918" spans="1:17" x14ac:dyDescent="0.2">
      <c r="A918" t="s">
        <v>2307</v>
      </c>
      <c r="B918" s="2">
        <v>1000000000</v>
      </c>
      <c r="C918" s="1">
        <v>44434</v>
      </c>
      <c r="D918" t="s">
        <v>213</v>
      </c>
      <c r="E918" t="s">
        <v>28</v>
      </c>
      <c r="F918" t="s">
        <v>19</v>
      </c>
      <c r="G918" t="s">
        <v>20</v>
      </c>
      <c r="H918" s="3">
        <v>2011</v>
      </c>
      <c r="I918" s="7">
        <v>195000000</v>
      </c>
      <c r="J918" t="s">
        <v>2308</v>
      </c>
      <c r="K918" t="str" cm="1">
        <f t="array" ref="K918:M918">_xlfn.TEXTSPLIT(Q4_Table[[#This Row],[Select Investors]],",",,FALSE)</f>
        <v>Sequoia Capital</v>
      </c>
      <c r="L918" t="str">
        <v xml:space="preserve"> DCM Ventures</v>
      </c>
      <c r="M918" t="str">
        <v xml:space="preserve"> Insight Partners</v>
      </c>
      <c r="P918" t="s">
        <v>571</v>
      </c>
      <c r="Q918" t="str">
        <v>Sequoia Capital</v>
      </c>
    </row>
    <row r="919" spans="1:17" x14ac:dyDescent="0.2">
      <c r="A919" t="s">
        <v>1848</v>
      </c>
      <c r="B919" s="2">
        <v>1000000000</v>
      </c>
      <c r="C919" s="1">
        <v>44281</v>
      </c>
      <c r="D919" t="s">
        <v>27</v>
      </c>
      <c r="E919" t="s">
        <v>28</v>
      </c>
      <c r="F919" t="s">
        <v>19</v>
      </c>
      <c r="G919" t="s">
        <v>20</v>
      </c>
      <c r="H919" s="3">
        <v>2016</v>
      </c>
      <c r="I919" s="7">
        <v>161000000</v>
      </c>
      <c r="J919" t="s">
        <v>1849</v>
      </c>
      <c r="K919" t="str" cm="1">
        <f t="array" ref="K919:M919">_xlfn.TEXTSPLIT(Q4_Table[[#This Row],[Select Investors]],",",,FALSE)</f>
        <v>Index Ventures</v>
      </c>
      <c r="L919" t="str">
        <v xml:space="preserve"> Sequoia Capital</v>
      </c>
      <c r="M919" t="str">
        <v xml:space="preserve"> Bezos Expeditions</v>
      </c>
      <c r="P919" t="s">
        <v>3968</v>
      </c>
      <c r="Q919" t="str">
        <v>Index Ventures</v>
      </c>
    </row>
    <row r="920" spans="1:17" x14ac:dyDescent="0.2">
      <c r="A920" t="s">
        <v>1527</v>
      </c>
      <c r="B920" s="2">
        <v>1000000000</v>
      </c>
      <c r="C920" s="1">
        <v>44280</v>
      </c>
      <c r="D920" t="s">
        <v>68</v>
      </c>
      <c r="E920" t="s">
        <v>12</v>
      </c>
      <c r="F920" t="s">
        <v>13</v>
      </c>
      <c r="G920" t="s">
        <v>14</v>
      </c>
      <c r="H920" s="3">
        <v>2017</v>
      </c>
      <c r="I920" s="7">
        <v>268000000</v>
      </c>
      <c r="J920" t="s">
        <v>1528</v>
      </c>
      <c r="K920" t="str" cm="1">
        <f t="array" ref="K920:M920">_xlfn.TEXTSPLIT(Q4_Table[[#This Row],[Select Investors]],",",,FALSE)</f>
        <v>Source Code Capital</v>
      </c>
      <c r="L920" t="str">
        <v xml:space="preserve"> XVC Venture Capital</v>
      </c>
      <c r="M920" t="str">
        <v xml:space="preserve"> Hillhouse Capital Management</v>
      </c>
      <c r="P920" t="s">
        <v>3876</v>
      </c>
      <c r="Q920" t="str">
        <v>Source Code Capital</v>
      </c>
    </row>
    <row r="921" spans="1:17" x14ac:dyDescent="0.2">
      <c r="A921" t="s">
        <v>2309</v>
      </c>
      <c r="B921" s="2">
        <v>1000000000</v>
      </c>
      <c r="C921" s="1">
        <v>44517</v>
      </c>
      <c r="D921" t="s">
        <v>36</v>
      </c>
      <c r="E921" t="s">
        <v>2310</v>
      </c>
      <c r="F921" t="s">
        <v>19</v>
      </c>
      <c r="G921" t="s">
        <v>20</v>
      </c>
      <c r="H921" s="3">
        <v>2020</v>
      </c>
      <c r="I921" s="7">
        <v>100000000</v>
      </c>
      <c r="J921" t="s">
        <v>2311</v>
      </c>
      <c r="K921" t="str" cm="1">
        <f t="array" ref="K921:L921">_xlfn.TEXTSPLIT(Q4_Table[[#This Row],[Select Investors]],",",,FALSE)</f>
        <v>Goldman Sachs Asset Management</v>
      </c>
      <c r="L921" t="str">
        <v xml:space="preserve"> 3L</v>
      </c>
      <c r="P921" t="s">
        <v>747</v>
      </c>
      <c r="Q921" t="str">
        <v>Goldman Sachs Asset Management</v>
      </c>
    </row>
    <row r="922" spans="1:17" x14ac:dyDescent="0.2">
      <c r="A922" t="s">
        <v>2312</v>
      </c>
      <c r="B922" s="2">
        <v>1000000000</v>
      </c>
      <c r="C922" s="1">
        <v>44573</v>
      </c>
      <c r="D922" t="s">
        <v>11</v>
      </c>
      <c r="E922" t="s">
        <v>594</v>
      </c>
      <c r="F922" t="s">
        <v>19</v>
      </c>
      <c r="G922" t="s">
        <v>20</v>
      </c>
      <c r="H922" s="3">
        <v>2016</v>
      </c>
      <c r="I922" s="7">
        <v>166000000</v>
      </c>
      <c r="J922" t="s">
        <v>2313</v>
      </c>
      <c r="K922" t="str" cm="1">
        <f t="array" ref="K922:M922">_xlfn.TEXTSPLIT(Q4_Table[[#This Row],[Select Investors]],",",,FALSE)</f>
        <v>Fifth Wall Ventures</v>
      </c>
      <c r="L922" t="str">
        <v xml:space="preserve"> JBV Capital</v>
      </c>
      <c r="M922" t="str">
        <v xml:space="preserve"> Array Ventures</v>
      </c>
      <c r="P922" t="s">
        <v>3634</v>
      </c>
      <c r="Q922" t="str">
        <v>Fifth Wall Ventures</v>
      </c>
    </row>
    <row r="923" spans="1:17" x14ac:dyDescent="0.2">
      <c r="A923" t="s">
        <v>2314</v>
      </c>
      <c r="B923" s="2">
        <v>1000000000</v>
      </c>
      <c r="C923" s="1">
        <v>44095</v>
      </c>
      <c r="D923" t="s">
        <v>17</v>
      </c>
      <c r="E923" t="s">
        <v>1120</v>
      </c>
      <c r="F923" t="s">
        <v>1121</v>
      </c>
      <c r="G923" t="s">
        <v>14</v>
      </c>
      <c r="H923" s="3">
        <v>2020</v>
      </c>
      <c r="I923" s="7">
        <v>140000000</v>
      </c>
      <c r="J923" t="s">
        <v>2315</v>
      </c>
      <c r="K923" t="str" cm="1">
        <f t="array" ref="K923:M923">_xlfn.TEXTSPLIT(Q4_Table[[#This Row],[Select Investors]],",",,FALSE)</f>
        <v>Sozo Ventures</v>
      </c>
      <c r="L923" t="str">
        <v xml:space="preserve"> Caffeinated Capital</v>
      </c>
      <c r="M923" t="str">
        <v xml:space="preserve"> Sequoia Capital</v>
      </c>
      <c r="P923" t="s">
        <v>3877</v>
      </c>
      <c r="Q923" t="str">
        <v>Sozo Ventures</v>
      </c>
    </row>
    <row r="924" spans="1:17" x14ac:dyDescent="0.2">
      <c r="A924" t="s">
        <v>2316</v>
      </c>
      <c r="B924" s="2">
        <v>1000000000</v>
      </c>
      <c r="C924" s="1">
        <v>43584</v>
      </c>
      <c r="D924" t="s">
        <v>213</v>
      </c>
      <c r="E924" t="s">
        <v>77</v>
      </c>
      <c r="F924" t="s">
        <v>13</v>
      </c>
      <c r="G924" t="s">
        <v>14</v>
      </c>
      <c r="H924" s="3">
        <v>2015</v>
      </c>
      <c r="I924" s="7" t="s">
        <v>570</v>
      </c>
      <c r="J924" t="s">
        <v>2317</v>
      </c>
      <c r="K924" t="str" cm="1">
        <f t="array" ref="K924:M924">_xlfn.TEXTSPLIT(Q4_Table[[#This Row],[Select Investors]],",",,FALSE)</f>
        <v>DST Global</v>
      </c>
      <c r="L924" t="str">
        <v xml:space="preserve"> Sequoia Capital China</v>
      </c>
      <c r="M924" t="str">
        <v xml:space="preserve"> Gaorong Capital</v>
      </c>
      <c r="P924" t="s">
        <v>3611</v>
      </c>
      <c r="Q924" t="str">
        <v>DST Global</v>
      </c>
    </row>
    <row r="925" spans="1:17" x14ac:dyDescent="0.2">
      <c r="A925" t="s">
        <v>2318</v>
      </c>
      <c r="B925" s="2">
        <v>1000000000</v>
      </c>
      <c r="C925" s="1">
        <v>44215</v>
      </c>
      <c r="D925" t="s">
        <v>27</v>
      </c>
      <c r="E925" t="s">
        <v>42</v>
      </c>
      <c r="F925" t="s">
        <v>43</v>
      </c>
      <c r="G925" t="s">
        <v>33</v>
      </c>
      <c r="H925" s="3">
        <v>2006</v>
      </c>
      <c r="I925" s="7">
        <v>370000000</v>
      </c>
      <c r="J925" t="s">
        <v>2319</v>
      </c>
      <c r="K925" t="str" cm="1">
        <f t="array" ref="K925:M925">_xlfn.TEXTSPLIT(Q4_Table[[#This Row],[Select Investors]],",",,FALSE)</f>
        <v>Wellington Management</v>
      </c>
      <c r="L925" t="str">
        <v xml:space="preserve"> Eurazeo</v>
      </c>
      <c r="M925" t="str">
        <v xml:space="preserve"> Citi Ventures</v>
      </c>
      <c r="P925" t="s">
        <v>3950</v>
      </c>
      <c r="Q925" t="str">
        <v>Wellington Management</v>
      </c>
    </row>
    <row r="926" spans="1:17" x14ac:dyDescent="0.2">
      <c r="A926" t="s">
        <v>1850</v>
      </c>
      <c r="B926" s="2">
        <v>1000000000</v>
      </c>
      <c r="C926" s="1">
        <v>44390</v>
      </c>
      <c r="D926" t="s">
        <v>97</v>
      </c>
      <c r="E926" t="s">
        <v>840</v>
      </c>
      <c r="F926" t="s">
        <v>19</v>
      </c>
      <c r="G926" t="s">
        <v>20</v>
      </c>
      <c r="H926" s="3">
        <v>2019</v>
      </c>
      <c r="I926" s="7">
        <v>315000000</v>
      </c>
      <c r="J926" t="s">
        <v>1851</v>
      </c>
      <c r="K926" t="str" cm="1">
        <f t="array" ref="K926:M926">_xlfn.TEXTSPLIT(Q4_Table[[#This Row],[Select Investors]],",",,FALSE)</f>
        <v>Newpath Partners</v>
      </c>
      <c r="L926" t="str">
        <v xml:space="preserve"> Google Ventures</v>
      </c>
      <c r="M926" t="str">
        <v xml:space="preserve"> F-Prime Capital</v>
      </c>
      <c r="P926" t="s">
        <v>3771</v>
      </c>
      <c r="Q926" t="str">
        <v>Newpath Partners</v>
      </c>
    </row>
    <row r="927" spans="1:17" x14ac:dyDescent="0.2">
      <c r="A927" t="s">
        <v>2320</v>
      </c>
      <c r="B927" s="2">
        <v>1000000000</v>
      </c>
      <c r="C927" s="1">
        <v>44340</v>
      </c>
      <c r="D927" t="s">
        <v>17</v>
      </c>
      <c r="E927" t="s">
        <v>2321</v>
      </c>
      <c r="F927" t="s">
        <v>19</v>
      </c>
      <c r="G927" t="s">
        <v>20</v>
      </c>
      <c r="H927" s="3">
        <v>2016</v>
      </c>
      <c r="I927" s="7">
        <v>130000000</v>
      </c>
      <c r="J927" t="s">
        <v>2322</v>
      </c>
      <c r="K927" t="str" cm="1">
        <f t="array" ref="K927">_xlfn.TEXTSPLIT(Q4_Table[[#This Row],[Select Investors]],",",,FALSE)</f>
        <v>Bregal Sagemount</v>
      </c>
      <c r="P927" t="s">
        <v>2322</v>
      </c>
      <c r="Q927" t="str">
        <v>Bregal Sagemount</v>
      </c>
    </row>
    <row r="928" spans="1:17" x14ac:dyDescent="0.2">
      <c r="A928" t="s">
        <v>1679</v>
      </c>
      <c r="B928" s="2">
        <v>1000000000</v>
      </c>
      <c r="C928" s="1">
        <v>44537</v>
      </c>
      <c r="D928" t="s">
        <v>97</v>
      </c>
      <c r="E928" t="s">
        <v>157</v>
      </c>
      <c r="F928" t="s">
        <v>70</v>
      </c>
      <c r="G928" t="s">
        <v>14</v>
      </c>
      <c r="H928" s="3">
        <v>2018</v>
      </c>
      <c r="I928" s="7">
        <v>177000000</v>
      </c>
      <c r="J928" t="s">
        <v>1680</v>
      </c>
      <c r="K928" t="str" cm="1">
        <f t="array" ref="K928:M928">_xlfn.TEXTSPLIT(Q4_Table[[#This Row],[Select Investors]],",",,FALSE)</f>
        <v>Sequoia Capital India</v>
      </c>
      <c r="L928" t="str">
        <v xml:space="preserve"> Hummingbird Ventures</v>
      </c>
      <c r="M928" t="str">
        <v xml:space="preserve"> Epiq Capital</v>
      </c>
      <c r="P928" t="s">
        <v>3851</v>
      </c>
      <c r="Q928" t="str">
        <v>Sequoia Capital India</v>
      </c>
    </row>
    <row r="929" spans="1:17" x14ac:dyDescent="0.2">
      <c r="A929" t="s">
        <v>1852</v>
      </c>
      <c r="B929" s="2">
        <v>1000000000</v>
      </c>
      <c r="C929" s="1">
        <v>44244</v>
      </c>
      <c r="D929" t="s">
        <v>27</v>
      </c>
      <c r="E929" t="s">
        <v>101</v>
      </c>
      <c r="F929" t="s">
        <v>19</v>
      </c>
      <c r="G929" t="s">
        <v>20</v>
      </c>
      <c r="H929" s="3">
        <v>2008</v>
      </c>
      <c r="I929" s="7">
        <v>309000000</v>
      </c>
      <c r="J929" t="s">
        <v>1853</v>
      </c>
      <c r="K929" t="str" cm="1">
        <f t="array" ref="K929:M929">_xlfn.TEXTSPLIT(Q4_Table[[#This Row],[Select Investors]],",",,FALSE)</f>
        <v>Accel</v>
      </c>
      <c r="L929" t="str">
        <v xml:space="preserve"> Greycroft</v>
      </c>
      <c r="M929" t="str">
        <v xml:space="preserve"> Advancit Capital</v>
      </c>
      <c r="P929" t="s">
        <v>3475</v>
      </c>
      <c r="Q929" t="str">
        <v>Accel</v>
      </c>
    </row>
    <row r="930" spans="1:17" x14ac:dyDescent="0.2">
      <c r="A930" t="s">
        <v>1529</v>
      </c>
      <c r="B930" s="2">
        <v>1000000000</v>
      </c>
      <c r="C930" s="1">
        <v>44349</v>
      </c>
      <c r="D930" t="s">
        <v>36</v>
      </c>
      <c r="E930" t="s">
        <v>77</v>
      </c>
      <c r="F930" t="s">
        <v>13</v>
      </c>
      <c r="G930" t="s">
        <v>14</v>
      </c>
      <c r="H930" s="3">
        <v>2011</v>
      </c>
      <c r="I930" s="7">
        <v>164000000</v>
      </c>
      <c r="J930" t="s">
        <v>1530</v>
      </c>
      <c r="K930" t="str" cm="1">
        <f t="array" ref="K930:M930">_xlfn.TEXTSPLIT(Q4_Table[[#This Row],[Select Investors]],",",,FALSE)</f>
        <v>China Culture Industrial Investment Fund</v>
      </c>
      <c r="L930" t="str">
        <v xml:space="preserve"> We Capital</v>
      </c>
      <c r="M930" t="str">
        <v xml:space="preserve"> China Minsheng Investment Group</v>
      </c>
      <c r="P930" t="s">
        <v>3562</v>
      </c>
      <c r="Q930" t="str">
        <v>China Culture Industrial Investment Fund</v>
      </c>
    </row>
    <row r="931" spans="1:17" x14ac:dyDescent="0.2">
      <c r="A931" t="s">
        <v>1588</v>
      </c>
      <c r="B931" s="2">
        <v>1000000000</v>
      </c>
      <c r="C931" s="1">
        <v>44186</v>
      </c>
      <c r="D931" t="s">
        <v>27</v>
      </c>
      <c r="E931" t="s">
        <v>28</v>
      </c>
      <c r="F931" t="s">
        <v>19</v>
      </c>
      <c r="G931" t="s">
        <v>20</v>
      </c>
      <c r="H931" s="3">
        <v>2015</v>
      </c>
      <c r="I931" s="7">
        <v>160000000</v>
      </c>
      <c r="J931" t="s">
        <v>1589</v>
      </c>
      <c r="K931" t="str" cm="1">
        <f t="array" ref="K931:M931">_xlfn.TEXTSPLIT(Q4_Table[[#This Row],[Select Investors]],",",,FALSE)</f>
        <v>8VC</v>
      </c>
      <c r="L931" t="str">
        <v xml:space="preserve"> Menlo Ventures</v>
      </c>
      <c r="M931" t="str">
        <v xml:space="preserve"> Tiger Global Management</v>
      </c>
      <c r="P931" t="s">
        <v>3473</v>
      </c>
      <c r="Q931" t="str">
        <v>8VC</v>
      </c>
    </row>
    <row r="932" spans="1:17" x14ac:dyDescent="0.2">
      <c r="A932" t="s">
        <v>2323</v>
      </c>
      <c r="B932" s="2">
        <v>1000000000</v>
      </c>
      <c r="C932" s="1">
        <v>44203</v>
      </c>
      <c r="D932" t="s">
        <v>52</v>
      </c>
      <c r="E932" t="s">
        <v>2324</v>
      </c>
      <c r="F932" t="s">
        <v>19</v>
      </c>
      <c r="G932" t="s">
        <v>20</v>
      </c>
      <c r="H932" s="3">
        <v>2015</v>
      </c>
      <c r="I932" s="7">
        <v>226000000</v>
      </c>
      <c r="J932" t="s">
        <v>2325</v>
      </c>
      <c r="K932" t="str" cm="1">
        <f t="array" ref="K932:L932">_xlfn.TEXTSPLIT(Q4_Table[[#This Row],[Select Investors]],",",,FALSE)</f>
        <v>Insight Partners</v>
      </c>
      <c r="L932" t="str">
        <v xml:space="preserve"> Bain Capital Ventures</v>
      </c>
      <c r="P932" t="s">
        <v>425</v>
      </c>
      <c r="Q932" t="str">
        <v>Insight Partners</v>
      </c>
    </row>
    <row r="933" spans="1:17" x14ac:dyDescent="0.2">
      <c r="A933" t="s">
        <v>2326</v>
      </c>
      <c r="B933" s="2">
        <v>1000000000</v>
      </c>
      <c r="C933" s="1">
        <v>43964</v>
      </c>
      <c r="D933" t="s">
        <v>68</v>
      </c>
      <c r="E933" t="s">
        <v>28</v>
      </c>
      <c r="F933" t="s">
        <v>19</v>
      </c>
      <c r="G933" t="s">
        <v>20</v>
      </c>
      <c r="H933" s="3">
        <v>2005</v>
      </c>
      <c r="I933" s="7">
        <v>62000000</v>
      </c>
      <c r="J933" t="s">
        <v>2327</v>
      </c>
      <c r="K933" t="str" cm="1">
        <f t="array" ref="K933:M933">_xlfn.TEXTSPLIT(Q4_Table[[#This Row],[Select Investors]],",",,FALSE)</f>
        <v>Union Square Ventures</v>
      </c>
      <c r="L933" t="str">
        <v xml:space="preserve"> Altos Ventures</v>
      </c>
      <c r="M933" t="str">
        <v xml:space="preserve"> Costanoa Ventures</v>
      </c>
      <c r="P933" t="s">
        <v>3922</v>
      </c>
      <c r="Q933" t="str">
        <v>Union Square Ventures</v>
      </c>
    </row>
    <row r="934" spans="1:17" x14ac:dyDescent="0.2">
      <c r="A934" t="s">
        <v>1854</v>
      </c>
      <c r="B934" s="2">
        <v>1000000000</v>
      </c>
      <c r="C934" s="1">
        <v>44028</v>
      </c>
      <c r="D934" t="s">
        <v>52</v>
      </c>
      <c r="E934" t="s">
        <v>497</v>
      </c>
      <c r="F934" t="s">
        <v>19</v>
      </c>
      <c r="G934" t="s">
        <v>20</v>
      </c>
      <c r="H934" s="3">
        <v>2012</v>
      </c>
      <c r="I934" s="7">
        <v>347000000</v>
      </c>
      <c r="J934" t="s">
        <v>1855</v>
      </c>
      <c r="K934" t="str" cm="1">
        <f t="array" ref="K934:M934">_xlfn.TEXTSPLIT(Q4_Table[[#This Row],[Select Investors]],",",,FALSE)</f>
        <v>Madrona Venture Group</v>
      </c>
      <c r="L934" t="str">
        <v xml:space="preserve"> Kleiner Perkins Caufield &amp; Byers</v>
      </c>
      <c r="M934" t="str">
        <v xml:space="preserve"> Highland Capital Partners</v>
      </c>
      <c r="P934" t="s">
        <v>3737</v>
      </c>
      <c r="Q934" t="str">
        <v>Madrona Venture Group</v>
      </c>
    </row>
    <row r="935" spans="1:17" x14ac:dyDescent="0.2">
      <c r="A935" t="s">
        <v>1531</v>
      </c>
      <c r="B935" s="2">
        <v>1000000000</v>
      </c>
      <c r="C935" s="1">
        <v>44497</v>
      </c>
      <c r="D935" t="s">
        <v>133</v>
      </c>
      <c r="E935" t="s">
        <v>497</v>
      </c>
      <c r="F935" t="s">
        <v>19</v>
      </c>
      <c r="G935" t="s">
        <v>20</v>
      </c>
      <c r="H935" s="3">
        <v>2007</v>
      </c>
      <c r="I935" s="7">
        <v>329000000</v>
      </c>
      <c r="J935" t="s">
        <v>1532</v>
      </c>
      <c r="K935" t="str" cm="1">
        <f t="array" ref="K935:M935">_xlfn.TEXTSPLIT(Q4_Table[[#This Row],[Select Investors]],",",,FALSE)</f>
        <v>Durable Capital Partners</v>
      </c>
      <c r="L935" t="str">
        <v xml:space="preserve"> Cercano Management</v>
      </c>
      <c r="M935" t="str">
        <v xml:space="preserve"> T. Rowe Price</v>
      </c>
      <c r="P935" t="s">
        <v>3612</v>
      </c>
      <c r="Q935" t="str">
        <v>Durable Capital Partners</v>
      </c>
    </row>
    <row r="936" spans="1:17" x14ac:dyDescent="0.2">
      <c r="A936" t="s">
        <v>1971</v>
      </c>
      <c r="B936" s="2">
        <v>1000000000</v>
      </c>
      <c r="C936" s="1">
        <v>43066</v>
      </c>
      <c r="D936" t="s">
        <v>27</v>
      </c>
      <c r="E936" t="s">
        <v>1972</v>
      </c>
      <c r="F936" t="s">
        <v>43</v>
      </c>
      <c r="G936" t="s">
        <v>33</v>
      </c>
      <c r="H936" s="3">
        <v>1990</v>
      </c>
      <c r="I936" s="7">
        <v>200000000</v>
      </c>
      <c r="J936" t="s">
        <v>1973</v>
      </c>
      <c r="K936" t="str" cm="1">
        <f t="array" ref="K936">_xlfn.TEXTSPLIT(Q4_Table[[#This Row],[Select Investors]],",",,FALSE)</f>
        <v>Inflexion Private Equity</v>
      </c>
      <c r="P936" t="s">
        <v>1973</v>
      </c>
      <c r="Q936" t="str">
        <v>Inflexion Private Equity</v>
      </c>
    </row>
    <row r="937" spans="1:17" x14ac:dyDescent="0.2">
      <c r="A937" t="s">
        <v>2328</v>
      </c>
      <c r="B937" s="2">
        <v>1000000000</v>
      </c>
      <c r="C937" s="1">
        <v>44643</v>
      </c>
      <c r="D937" t="s">
        <v>36</v>
      </c>
      <c r="E937" t="s">
        <v>28</v>
      </c>
      <c r="F937" t="s">
        <v>19</v>
      </c>
      <c r="G937" t="s">
        <v>20</v>
      </c>
      <c r="H937" s="3">
        <v>2015</v>
      </c>
      <c r="I937" s="7">
        <v>273000000</v>
      </c>
      <c r="J937" t="s">
        <v>2329</v>
      </c>
      <c r="K937" t="str" cm="1">
        <f t="array" ref="K937:M937">_xlfn.TEXTSPLIT(Q4_Table[[#This Row],[Select Investors]],",",,FALSE)</f>
        <v>Green Bay Ventures</v>
      </c>
      <c r="L937" t="str">
        <v xml:space="preserve"> M12</v>
      </c>
      <c r="M937" t="str">
        <v xml:space="preserve"> Andreessen Horowitz</v>
      </c>
      <c r="P937" t="s">
        <v>3661</v>
      </c>
      <c r="Q937" t="str">
        <v>Green Bay Ventures</v>
      </c>
    </row>
    <row r="938" spans="1:17" x14ac:dyDescent="0.2">
      <c r="A938" t="s">
        <v>2330</v>
      </c>
      <c r="B938" s="2">
        <v>1000000000</v>
      </c>
      <c r="C938" s="1">
        <v>44508</v>
      </c>
      <c r="D938" t="s">
        <v>49</v>
      </c>
      <c r="E938" t="s">
        <v>208</v>
      </c>
      <c r="F938" t="s">
        <v>149</v>
      </c>
      <c r="G938" t="s">
        <v>33</v>
      </c>
      <c r="H938" s="3">
        <v>2020</v>
      </c>
      <c r="I938" s="7">
        <v>167000000</v>
      </c>
      <c r="J938" t="s">
        <v>2331</v>
      </c>
      <c r="K938" t="str" cm="1">
        <f t="array" ref="K938:M938">_xlfn.TEXTSPLIT(Q4_Table[[#This Row],[Select Investors]],",",,FALSE)</f>
        <v>Global Founders Capital</v>
      </c>
      <c r="L938" t="str">
        <v xml:space="preserve"> 468 Capital</v>
      </c>
      <c r="M938" t="str">
        <v xml:space="preserve"> Redalpine Venture Partners</v>
      </c>
      <c r="P938" t="s">
        <v>3655</v>
      </c>
      <c r="Q938" t="str">
        <v>Global Founders Capital</v>
      </c>
    </row>
    <row r="939" spans="1:17" x14ac:dyDescent="0.2">
      <c r="A939" t="s">
        <v>1681</v>
      </c>
      <c r="B939" s="2">
        <v>1000000000</v>
      </c>
      <c r="C939" s="1">
        <v>44476</v>
      </c>
      <c r="D939" t="s">
        <v>23</v>
      </c>
      <c r="E939" t="s">
        <v>1003</v>
      </c>
      <c r="F939" t="s">
        <v>70</v>
      </c>
      <c r="G939" t="s">
        <v>14</v>
      </c>
      <c r="H939" s="3">
        <v>2011</v>
      </c>
      <c r="I939" s="7">
        <v>521000000</v>
      </c>
      <c r="J939" t="s">
        <v>1682</v>
      </c>
      <c r="K939" t="str" cm="1">
        <f t="array" ref="K939:M939">_xlfn.TEXTSPLIT(Q4_Table[[#This Row],[Select Investors]],",",,FALSE)</f>
        <v>Sequoia Capital India</v>
      </c>
      <c r="L939" t="str">
        <v xml:space="preserve"> Lightbox Ventures</v>
      </c>
      <c r="M939" t="str">
        <v xml:space="preserve"> Coatue Management</v>
      </c>
      <c r="P939" t="s">
        <v>3851</v>
      </c>
      <c r="Q939" t="str">
        <v>Sequoia Capital India</v>
      </c>
    </row>
    <row r="940" spans="1:17" x14ac:dyDescent="0.2">
      <c r="A940" t="s">
        <v>1890</v>
      </c>
      <c r="B940" s="2">
        <v>1000000000</v>
      </c>
      <c r="C940" s="1">
        <v>44455</v>
      </c>
      <c r="D940" t="s">
        <v>11</v>
      </c>
      <c r="E940" t="s">
        <v>1891</v>
      </c>
      <c r="F940" t="s">
        <v>19</v>
      </c>
      <c r="G940" t="s">
        <v>20</v>
      </c>
      <c r="H940" s="3">
        <v>2019</v>
      </c>
      <c r="I940" s="7">
        <v>150000000</v>
      </c>
      <c r="J940" t="s">
        <v>1892</v>
      </c>
      <c r="K940" t="str" cm="1">
        <f t="array" ref="K940:M940">_xlfn.TEXTSPLIT(Q4_Table[[#This Row],[Select Investors]],",",,FALSE)</f>
        <v>Venrock</v>
      </c>
      <c r="L940" t="str">
        <v xml:space="preserve"> Innovation Endeavors</v>
      </c>
      <c r="M940" t="str">
        <v xml:space="preserve"> Insights Partners</v>
      </c>
      <c r="P940" t="s">
        <v>3930</v>
      </c>
      <c r="Q940" t="str">
        <v>Venrock</v>
      </c>
    </row>
    <row r="941" spans="1:17" x14ac:dyDescent="0.2">
      <c r="A941" t="s">
        <v>2332</v>
      </c>
      <c r="B941" s="2">
        <v>1000000000</v>
      </c>
      <c r="C941" s="1">
        <v>42011</v>
      </c>
      <c r="D941" t="s">
        <v>17</v>
      </c>
      <c r="E941" t="s">
        <v>2333</v>
      </c>
      <c r="F941" t="s">
        <v>19</v>
      </c>
      <c r="G941" t="s">
        <v>20</v>
      </c>
      <c r="H941" s="3">
        <v>2000</v>
      </c>
      <c r="I941" s="7">
        <v>250000000</v>
      </c>
      <c r="J941" t="s">
        <v>2334</v>
      </c>
      <c r="K941" t="str" cm="1">
        <f t="array" ref="K941:L941">_xlfn.TEXTSPLIT(Q4_Table[[#This Row],[Select Investors]],",",,FALSE)</f>
        <v>Silver Lake Partners</v>
      </c>
      <c r="L941" t="str">
        <v xml:space="preserve"> General Atlantic</v>
      </c>
      <c r="P941" t="s">
        <v>3860</v>
      </c>
      <c r="Q941" t="str">
        <v>Silver Lake Partners</v>
      </c>
    </row>
    <row r="942" spans="1:17" x14ac:dyDescent="0.2">
      <c r="A942" t="s">
        <v>2335</v>
      </c>
      <c r="B942" s="2">
        <v>1000000000</v>
      </c>
      <c r="C942" s="1">
        <v>43444</v>
      </c>
      <c r="D942" t="s">
        <v>46</v>
      </c>
      <c r="E942" t="s">
        <v>482</v>
      </c>
      <c r="F942" t="s">
        <v>19</v>
      </c>
      <c r="G942" t="s">
        <v>20</v>
      </c>
      <c r="H942" s="3">
        <v>2015</v>
      </c>
      <c r="I942" s="7">
        <v>2000000000</v>
      </c>
      <c r="J942" t="s">
        <v>2336</v>
      </c>
      <c r="K942" t="str" cm="1">
        <f t="array" ref="K942:M942">_xlfn.TEXTSPLIT(Q4_Table[[#This Row],[Select Investors]],",",,FALSE)</f>
        <v>Target Global</v>
      </c>
      <c r="L942" t="str">
        <v xml:space="preserve"> UBS Asset Management</v>
      </c>
      <c r="M942" t="str">
        <v xml:space="preserve"> Mubadala Capital</v>
      </c>
      <c r="P942" t="s">
        <v>3893</v>
      </c>
      <c r="Q942" t="str">
        <v>Target Global</v>
      </c>
    </row>
    <row r="943" spans="1:17" x14ac:dyDescent="0.2">
      <c r="A943" t="s">
        <v>2337</v>
      </c>
      <c r="B943" s="2">
        <v>1000000000</v>
      </c>
      <c r="C943" s="1">
        <v>44531</v>
      </c>
      <c r="D943" t="s">
        <v>201</v>
      </c>
      <c r="E943" t="s">
        <v>2338</v>
      </c>
      <c r="F943" t="s">
        <v>19</v>
      </c>
      <c r="G943" t="s">
        <v>20</v>
      </c>
      <c r="H943" s="3">
        <v>2007</v>
      </c>
      <c r="I943" s="7">
        <v>330000000</v>
      </c>
      <c r="J943" t="s">
        <v>2339</v>
      </c>
      <c r="K943" t="str" cm="1">
        <f t="array" ref="K943:M943">_xlfn.TEXTSPLIT(Q4_Table[[#This Row],[Select Investors]],",",,FALSE)</f>
        <v>KKR</v>
      </c>
      <c r="L943" t="str">
        <v xml:space="preserve"> FTV Capital</v>
      </c>
      <c r="M943" t="str">
        <v xml:space="preserve"> Ten Eleven Ventures</v>
      </c>
      <c r="P943" t="s">
        <v>750</v>
      </c>
      <c r="Q943" t="str">
        <v>KKR</v>
      </c>
    </row>
    <row r="944" spans="1:17" x14ac:dyDescent="0.2">
      <c r="A944" t="s">
        <v>2340</v>
      </c>
      <c r="B944" s="2">
        <v>1000000000</v>
      </c>
      <c r="C944" s="1">
        <v>43031</v>
      </c>
      <c r="D944" t="s">
        <v>17</v>
      </c>
      <c r="E944" t="s">
        <v>2341</v>
      </c>
      <c r="F944" t="s">
        <v>1405</v>
      </c>
      <c r="G944" t="s">
        <v>14</v>
      </c>
      <c r="H944" s="3">
        <v>2015</v>
      </c>
      <c r="I944" s="7">
        <v>15000000</v>
      </c>
      <c r="J944" t="s">
        <v>2342</v>
      </c>
      <c r="K944" t="str" cm="1">
        <f t="array" ref="K944:L944">_xlfn.TEXTSPLIT(Q4_Table[[#This Row],[Select Investors]],",",,FALSE)</f>
        <v>K2 Global</v>
      </c>
      <c r="L944" t="str">
        <v xml:space="preserve"> 500 Startups</v>
      </c>
      <c r="P944" t="s">
        <v>3709</v>
      </c>
      <c r="Q944" t="str">
        <v>K2 Global</v>
      </c>
    </row>
    <row r="945" spans="1:17" x14ac:dyDescent="0.2">
      <c r="A945" t="s">
        <v>1719</v>
      </c>
      <c r="B945" s="2">
        <v>1000000000</v>
      </c>
      <c r="C945" s="1">
        <v>44585</v>
      </c>
      <c r="D945" t="s">
        <v>23</v>
      </c>
      <c r="E945" t="s">
        <v>189</v>
      </c>
      <c r="F945" t="s">
        <v>190</v>
      </c>
      <c r="G945" t="s">
        <v>14</v>
      </c>
      <c r="H945" s="3">
        <v>2008</v>
      </c>
      <c r="I945" s="7">
        <v>178000000</v>
      </c>
      <c r="J945" t="s">
        <v>1720</v>
      </c>
      <c r="K945" t="str" cm="1">
        <f t="array" ref="K945:M945">_xlfn.TEXTSPLIT(Q4_Table[[#This Row],[Select Investors]],",",,FALSE)</f>
        <v>Atinum Investment</v>
      </c>
      <c r="L945" t="str">
        <v xml:space="preserve"> Company K Partners</v>
      </c>
      <c r="M945" t="str">
        <v xml:space="preserve"> GIC</v>
      </c>
      <c r="P945" t="s">
        <v>3509</v>
      </c>
      <c r="Q945" t="str">
        <v>Atinum Investment</v>
      </c>
    </row>
    <row r="946" spans="1:17" x14ac:dyDescent="0.2">
      <c r="A946" t="s">
        <v>1950</v>
      </c>
      <c r="B946" s="2">
        <v>1000000000</v>
      </c>
      <c r="C946" s="1">
        <v>44285</v>
      </c>
      <c r="D946" t="s">
        <v>97</v>
      </c>
      <c r="E946" t="s">
        <v>101</v>
      </c>
      <c r="F946" t="s">
        <v>19</v>
      </c>
      <c r="G946" t="s">
        <v>20</v>
      </c>
      <c r="H946" s="3">
        <v>2017</v>
      </c>
      <c r="I946" s="7">
        <v>130000000</v>
      </c>
      <c r="J946" t="s">
        <v>1951</v>
      </c>
      <c r="K946" t="str" cm="1">
        <f t="array" ref="K946:M946">_xlfn.TEXTSPLIT(Q4_Table[[#This Row],[Select Investors]],",",,FALSE)</f>
        <v>Thrive Capital</v>
      </c>
      <c r="L946" t="str">
        <v xml:space="preserve"> Khosla Ventures</v>
      </c>
      <c r="M946" t="str">
        <v xml:space="preserve"> Tiger Global Management</v>
      </c>
      <c r="P946" t="s">
        <v>3903</v>
      </c>
      <c r="Q946" t="str">
        <v>Thrive Capital</v>
      </c>
    </row>
    <row r="947" spans="1:17" x14ac:dyDescent="0.2">
      <c r="A947" t="s">
        <v>1974</v>
      </c>
      <c r="B947" s="2">
        <v>1000000000</v>
      </c>
      <c r="C947" s="1">
        <v>43657</v>
      </c>
      <c r="D947" t="s">
        <v>46</v>
      </c>
      <c r="E947" t="s">
        <v>442</v>
      </c>
      <c r="F947" t="s">
        <v>70</v>
      </c>
      <c r="G947" t="s">
        <v>14</v>
      </c>
      <c r="H947" s="3">
        <v>2014</v>
      </c>
      <c r="I947" s="7">
        <v>247000000</v>
      </c>
      <c r="J947" t="s">
        <v>1975</v>
      </c>
      <c r="K947" t="str" cm="1">
        <f t="array" ref="K947:M947">_xlfn.TEXTSPLIT(Q4_Table[[#This Row],[Select Investors]],",",,FALSE)</f>
        <v>SAIF Partners India</v>
      </c>
      <c r="L947" t="str">
        <v xml:space="preserve"> Warburg Pincus</v>
      </c>
      <c r="M947" t="str">
        <v xml:space="preserve"> Trifecta Capital Advisors</v>
      </c>
      <c r="P947" t="s">
        <v>3841</v>
      </c>
      <c r="Q947" t="str">
        <v>SAIF Partners India</v>
      </c>
    </row>
    <row r="948" spans="1:17" x14ac:dyDescent="0.2">
      <c r="A948" t="s">
        <v>1856</v>
      </c>
      <c r="B948" s="2">
        <v>1000000000</v>
      </c>
      <c r="C948" s="1">
        <v>44378</v>
      </c>
      <c r="D948" t="s">
        <v>46</v>
      </c>
      <c r="E948" t="s">
        <v>1857</v>
      </c>
      <c r="F948" t="s">
        <v>1858</v>
      </c>
      <c r="G948" t="s">
        <v>33</v>
      </c>
      <c r="H948" s="3">
        <v>2019</v>
      </c>
      <c r="I948" s="7">
        <v>380000000</v>
      </c>
      <c r="J948" t="s">
        <v>1859</v>
      </c>
      <c r="K948" t="str" cm="1">
        <f t="array" ref="K948:M948">_xlfn.TEXTSPLIT(Q4_Table[[#This Row],[Select Investors]],",",,FALSE)</f>
        <v>Partech Partners</v>
      </c>
      <c r="L948" t="str">
        <v xml:space="preserve"> Index Ventures</v>
      </c>
      <c r="M948" t="str">
        <v xml:space="preserve"> Quadrille Capital</v>
      </c>
      <c r="P948" t="s">
        <v>3801</v>
      </c>
      <c r="Q948" t="str">
        <v>Partech Partners</v>
      </c>
    </row>
    <row r="949" spans="1:17" x14ac:dyDescent="0.2">
      <c r="A949" t="s">
        <v>2343</v>
      </c>
      <c r="B949" s="2">
        <v>1000000000</v>
      </c>
      <c r="C949" s="1">
        <v>44551</v>
      </c>
      <c r="D949" t="s">
        <v>49</v>
      </c>
      <c r="E949" t="s">
        <v>28</v>
      </c>
      <c r="F949" t="s">
        <v>19</v>
      </c>
      <c r="G949" t="s">
        <v>20</v>
      </c>
      <c r="H949" s="3">
        <v>2016</v>
      </c>
      <c r="I949" s="7">
        <v>484000000</v>
      </c>
      <c r="J949" t="s">
        <v>2344</v>
      </c>
      <c r="K949" t="str" cm="1">
        <f t="array" ref="K949:M949">_xlfn.TEXTSPLIT(Q4_Table[[#This Row],[Select Investors]],",",,FALSE)</f>
        <v>Alpargatas</v>
      </c>
      <c r="L949" t="str">
        <v xml:space="preserve"> GS Growth</v>
      </c>
      <c r="M949" t="str">
        <v xml:space="preserve"> Lightspeed Venture Partners</v>
      </c>
      <c r="P949" t="s">
        <v>3490</v>
      </c>
      <c r="Q949" t="str">
        <v>Alpargatas</v>
      </c>
    </row>
    <row r="950" spans="1:17" x14ac:dyDescent="0.2">
      <c r="A950" t="s">
        <v>1791</v>
      </c>
      <c r="B950" s="2">
        <v>1000000000</v>
      </c>
      <c r="C950" s="1">
        <v>44582</v>
      </c>
      <c r="D950" t="s">
        <v>46</v>
      </c>
      <c r="E950" t="s">
        <v>874</v>
      </c>
      <c r="F950" t="s">
        <v>19</v>
      </c>
      <c r="G950" t="s">
        <v>20</v>
      </c>
      <c r="H950" s="3">
        <v>2018</v>
      </c>
      <c r="I950" s="7">
        <v>482000000</v>
      </c>
      <c r="J950" t="s">
        <v>1792</v>
      </c>
      <c r="K950" t="str" cm="1">
        <f t="array" ref="K950:M950">_xlfn.TEXTSPLIT(Q4_Table[[#This Row],[Select Investors]],",",,FALSE)</f>
        <v>Madrona Venture Group</v>
      </c>
      <c r="L950" t="str">
        <v xml:space="preserve"> Banner Ventures</v>
      </c>
      <c r="M950" t="str">
        <v xml:space="preserve"> FJ Labs</v>
      </c>
      <c r="P950" t="s">
        <v>3737</v>
      </c>
      <c r="Q950" t="str">
        <v>Madrona Venture Group</v>
      </c>
    </row>
    <row r="951" spans="1:17" x14ac:dyDescent="0.2">
      <c r="A951" t="s">
        <v>1976</v>
      </c>
      <c r="B951" s="2">
        <v>1000000000</v>
      </c>
      <c r="C951" s="1">
        <v>42972</v>
      </c>
      <c r="D951" t="s">
        <v>17</v>
      </c>
      <c r="E951" t="s">
        <v>424</v>
      </c>
      <c r="F951" t="s">
        <v>19</v>
      </c>
      <c r="G951" t="s">
        <v>20</v>
      </c>
      <c r="H951" s="3">
        <v>2008</v>
      </c>
      <c r="I951" s="7">
        <v>223000000</v>
      </c>
      <c r="J951" t="s">
        <v>1977</v>
      </c>
      <c r="K951" t="str" cm="1">
        <f t="array" ref="K951:M951">_xlfn.TEXTSPLIT(Q4_Table[[#This Row],[Select Investors]],",",,FALSE)</f>
        <v>Goldman Sachs</v>
      </c>
      <c r="L951" t="str">
        <v xml:space="preserve"> Leonardo DiCaprio</v>
      </c>
      <c r="M951" t="str">
        <v xml:space="preserve"> Promecap</v>
      </c>
      <c r="P951" t="s">
        <v>1724</v>
      </c>
      <c r="Q951" t="str">
        <v>Goldman Sachs</v>
      </c>
    </row>
    <row r="952" spans="1:17" x14ac:dyDescent="0.2">
      <c r="A952" t="s">
        <v>1683</v>
      </c>
      <c r="B952" s="2">
        <v>1000000000</v>
      </c>
      <c r="C952" s="1">
        <v>44602</v>
      </c>
      <c r="D952" t="s">
        <v>201</v>
      </c>
      <c r="E952" t="s">
        <v>277</v>
      </c>
      <c r="F952" t="s">
        <v>19</v>
      </c>
      <c r="G952" t="s">
        <v>20</v>
      </c>
      <c r="H952" s="3">
        <v>2016</v>
      </c>
      <c r="I952" s="7">
        <v>271000000</v>
      </c>
      <c r="J952" t="s">
        <v>1684</v>
      </c>
      <c r="K952" t="str" cm="1">
        <f t="array" ref="K952:M952">_xlfn.TEXTSPLIT(Q4_Table[[#This Row],[Select Investors]],",",,FALSE)</f>
        <v>Y Combinator</v>
      </c>
      <c r="L952" t="str">
        <v xml:space="preserve"> S Capital</v>
      </c>
      <c r="M952" t="str">
        <v xml:space="preserve"> Tenaya Capital</v>
      </c>
      <c r="P952" t="s">
        <v>3958</v>
      </c>
      <c r="Q952" t="str">
        <v>Y Combinator</v>
      </c>
    </row>
    <row r="953" spans="1:17" x14ac:dyDescent="0.2">
      <c r="A953" t="s">
        <v>2345</v>
      </c>
      <c r="B953" s="2">
        <v>1000000000</v>
      </c>
      <c r="C953" s="1">
        <v>44295</v>
      </c>
      <c r="D953" t="s">
        <v>27</v>
      </c>
      <c r="E953" t="s">
        <v>42</v>
      </c>
      <c r="F953" t="s">
        <v>43</v>
      </c>
      <c r="G953" t="s">
        <v>33</v>
      </c>
      <c r="H953" s="3">
        <v>2019</v>
      </c>
      <c r="I953" s="7">
        <v>1000000000</v>
      </c>
      <c r="J953" t="s">
        <v>2346</v>
      </c>
      <c r="K953" t="str" cm="1">
        <f t="array" ref="K953:L953">_xlfn.TEXTSPLIT(Q4_Table[[#This Row],[Select Investors]],",",,FALSE)</f>
        <v>Tiger Global Management</v>
      </c>
      <c r="L953" t="str">
        <v xml:space="preserve"> Hedosophia</v>
      </c>
      <c r="P953" t="s">
        <v>50</v>
      </c>
      <c r="Q953" t="str">
        <v>Tiger Global Management</v>
      </c>
    </row>
    <row r="954" spans="1:17" x14ac:dyDescent="0.2">
      <c r="A954" t="s">
        <v>2347</v>
      </c>
      <c r="B954" s="2">
        <v>1000000000</v>
      </c>
      <c r="C954" s="1">
        <v>44237</v>
      </c>
      <c r="D954" t="s">
        <v>23</v>
      </c>
      <c r="E954" t="s">
        <v>468</v>
      </c>
      <c r="F954" t="s">
        <v>19</v>
      </c>
      <c r="G954" t="s">
        <v>20</v>
      </c>
      <c r="H954" s="3">
        <v>2018</v>
      </c>
      <c r="I954" s="7">
        <v>310000000</v>
      </c>
      <c r="J954" t="s">
        <v>575</v>
      </c>
      <c r="K954" t="str" cm="1">
        <f t="array" ref="K954:M954">_xlfn.TEXTSPLIT(Q4_Table[[#This Row],[Select Investors]],",",,FALSE)</f>
        <v>Speedinvest</v>
      </c>
      <c r="L954" t="str">
        <v xml:space="preserve"> Valar Ventures</v>
      </c>
      <c r="M954" t="str">
        <v xml:space="preserve"> Uniqa Ventures</v>
      </c>
      <c r="P954" t="s">
        <v>3880</v>
      </c>
      <c r="Q954" t="str">
        <v>Speedinvest</v>
      </c>
    </row>
    <row r="955" spans="1:17" x14ac:dyDescent="0.2">
      <c r="A955" t="s">
        <v>1685</v>
      </c>
      <c r="B955" s="2">
        <v>1000000000</v>
      </c>
      <c r="C955" s="1">
        <v>44355</v>
      </c>
      <c r="D955" t="s">
        <v>27</v>
      </c>
      <c r="E955" t="s">
        <v>148</v>
      </c>
      <c r="F955" t="s">
        <v>149</v>
      </c>
      <c r="G955" t="s">
        <v>33</v>
      </c>
      <c r="H955" s="3">
        <v>2014</v>
      </c>
      <c r="I955" s="7">
        <v>314000000</v>
      </c>
      <c r="J955" t="s">
        <v>1686</v>
      </c>
      <c r="K955" t="str" cm="1">
        <f t="array" ref="K955:M955">_xlfn.TEXTSPLIT(Q4_Table[[#This Row],[Select Investors]],",",,FALSE)</f>
        <v>BlackRock</v>
      </c>
      <c r="L955" t="str">
        <v xml:space="preserve"> Tengelmann Ventures</v>
      </c>
      <c r="M955" t="str">
        <v xml:space="preserve"> Holtzbrinck Ventures</v>
      </c>
      <c r="P955" t="s">
        <v>3531</v>
      </c>
      <c r="Q955" t="str">
        <v>BlackRock</v>
      </c>
    </row>
    <row r="956" spans="1:17" x14ac:dyDescent="0.2">
      <c r="A956" t="s">
        <v>2348</v>
      </c>
      <c r="B956" s="2">
        <v>1000000000</v>
      </c>
      <c r="C956" s="1">
        <v>44615</v>
      </c>
      <c r="D956" t="s">
        <v>27</v>
      </c>
      <c r="E956" t="s">
        <v>2349</v>
      </c>
      <c r="F956" t="s">
        <v>2350</v>
      </c>
      <c r="G956" t="s">
        <v>33</v>
      </c>
      <c r="H956" s="3">
        <v>2019</v>
      </c>
      <c r="I956" s="7">
        <v>416000000</v>
      </c>
      <c r="J956" t="s">
        <v>2351</v>
      </c>
      <c r="K956" t="str" cm="1">
        <f t="array" ref="K956:M956">_xlfn.TEXTSPLIT(Q4_Table[[#This Row],[Select Investors]],",",,FALSE)</f>
        <v>Fasanara Capital</v>
      </c>
      <c r="L956" t="str">
        <v xml:space="preserve"> Tiger Global Management</v>
      </c>
      <c r="M956" t="str">
        <v xml:space="preserve"> Baleen Capital</v>
      </c>
      <c r="P956" t="s">
        <v>3629</v>
      </c>
      <c r="Q956" t="str">
        <v>Fasanara Capital</v>
      </c>
    </row>
    <row r="957" spans="1:17" x14ac:dyDescent="0.2">
      <c r="A957" t="s">
        <v>2352</v>
      </c>
      <c r="B957" s="2">
        <v>1000000000</v>
      </c>
      <c r="C957" s="1">
        <v>44601</v>
      </c>
      <c r="D957" t="s">
        <v>46</v>
      </c>
      <c r="E957" t="s">
        <v>2275</v>
      </c>
      <c r="F957" t="s">
        <v>666</v>
      </c>
      <c r="G957" t="s">
        <v>33</v>
      </c>
      <c r="H957" s="3">
        <v>2009</v>
      </c>
      <c r="I957" s="7">
        <v>273000000</v>
      </c>
      <c r="J957" t="s">
        <v>2353</v>
      </c>
      <c r="K957" t="str" cm="1">
        <f t="array" ref="K957:M957">_xlfn.TEXTSPLIT(Q4_Table[[#This Row],[Select Investors]],",",,FALSE)</f>
        <v>Atomico</v>
      </c>
      <c r="L957" t="str">
        <v xml:space="preserve"> NGP Capital</v>
      </c>
      <c r="M957" t="str">
        <v xml:space="preserve"> Google Ventures</v>
      </c>
      <c r="P957" t="s">
        <v>3510</v>
      </c>
      <c r="Q957" t="str">
        <v>Atomico</v>
      </c>
    </row>
    <row r="958" spans="1:17" x14ac:dyDescent="0.2">
      <c r="A958" t="s">
        <v>1860</v>
      </c>
      <c r="B958" s="2">
        <v>1000000000</v>
      </c>
      <c r="C958" s="1">
        <v>44573</v>
      </c>
      <c r="D958" t="s">
        <v>36</v>
      </c>
      <c r="E958" t="s">
        <v>437</v>
      </c>
      <c r="F958" t="s">
        <v>19</v>
      </c>
      <c r="G958" t="s">
        <v>20</v>
      </c>
      <c r="H958" s="3">
        <v>2017</v>
      </c>
      <c r="I958" s="7">
        <v>189000000</v>
      </c>
      <c r="J958" t="s">
        <v>1861</v>
      </c>
      <c r="K958" t="str" cm="1">
        <f t="array" ref="K958:M958">_xlfn.TEXTSPLIT(Q4_Table[[#This Row],[Select Investors]],",",,FALSE)</f>
        <v>Mayfield</v>
      </c>
      <c r="L958" t="str">
        <v xml:space="preserve"> Madrona Venture Group</v>
      </c>
      <c r="M958" t="str">
        <v xml:space="preserve"> Tiger Global Management</v>
      </c>
      <c r="P958" t="s">
        <v>3748</v>
      </c>
      <c r="Q958" t="str">
        <v>Mayfield</v>
      </c>
    </row>
    <row r="959" spans="1:17" x14ac:dyDescent="0.2">
      <c r="A959" t="s">
        <v>1993</v>
      </c>
      <c r="B959" s="2">
        <v>1000000000</v>
      </c>
      <c r="C959" s="1">
        <v>44292</v>
      </c>
      <c r="D959" t="s">
        <v>213</v>
      </c>
      <c r="E959" t="s">
        <v>236</v>
      </c>
      <c r="F959" t="s">
        <v>19</v>
      </c>
      <c r="G959" t="s">
        <v>20</v>
      </c>
      <c r="H959" s="3">
        <v>2013</v>
      </c>
      <c r="I959" s="7">
        <v>221000000</v>
      </c>
      <c r="J959" t="s">
        <v>1994</v>
      </c>
      <c r="K959" t="str" cm="1">
        <f t="array" ref="K959:M959">_xlfn.TEXTSPLIT(Q4_Table[[#This Row],[Select Investors]],",",,FALSE)</f>
        <v>FundersClub</v>
      </c>
      <c r="L959" t="str">
        <v xml:space="preserve"> Y Combinator</v>
      </c>
      <c r="M959" t="str">
        <v xml:space="preserve"> Tiger Global Management</v>
      </c>
      <c r="P959" t="s">
        <v>3647</v>
      </c>
      <c r="Q959" t="str">
        <v>FundersClub</v>
      </c>
    </row>
    <row r="960" spans="1:17" x14ac:dyDescent="0.2">
      <c r="A960" t="s">
        <v>1952</v>
      </c>
      <c r="B960" s="2">
        <v>1000000000</v>
      </c>
      <c r="C960" s="1">
        <v>44210</v>
      </c>
      <c r="D960" t="s">
        <v>46</v>
      </c>
      <c r="E960" t="s">
        <v>208</v>
      </c>
      <c r="F960" t="s">
        <v>149</v>
      </c>
      <c r="G960" t="s">
        <v>33</v>
      </c>
      <c r="H960" s="3">
        <v>2015</v>
      </c>
      <c r="I960" s="7">
        <v>340000000</v>
      </c>
      <c r="J960" t="s">
        <v>1953</v>
      </c>
      <c r="K960" t="str" cm="1">
        <f t="array" ref="K960:L960">_xlfn.TEXTSPLIT(Q4_Table[[#This Row],[Select Investors]],",",,FALSE)</f>
        <v>Accelm Scania Growth Capital</v>
      </c>
      <c r="L960" t="str">
        <v xml:space="preserve"> Lakestar</v>
      </c>
      <c r="P960" t="s">
        <v>3478</v>
      </c>
      <c r="Q960" t="str">
        <v>Accelm Scania Growth Capital</v>
      </c>
    </row>
    <row r="961" spans="1:17" x14ac:dyDescent="0.2">
      <c r="A961" t="s">
        <v>2354</v>
      </c>
      <c r="B961" s="2">
        <v>1000000000</v>
      </c>
      <c r="C961" s="1">
        <v>44245</v>
      </c>
      <c r="D961" t="s">
        <v>17</v>
      </c>
      <c r="E961" t="s">
        <v>28</v>
      </c>
      <c r="F961" t="s">
        <v>19</v>
      </c>
      <c r="G961" t="s">
        <v>20</v>
      </c>
      <c r="H961" s="3">
        <v>2011</v>
      </c>
      <c r="I961" s="7">
        <v>127000000</v>
      </c>
      <c r="J961" t="s">
        <v>2355</v>
      </c>
      <c r="K961" t="str" cm="1">
        <f t="array" ref="K961:M961">_xlfn.TEXTSPLIT(Q4_Table[[#This Row],[Select Investors]],",",,FALSE)</f>
        <v>New Enterprise Associates</v>
      </c>
      <c r="L961" t="str">
        <v xml:space="preserve"> Accel</v>
      </c>
      <c r="M961" t="str">
        <v xml:space="preserve"> Bond</v>
      </c>
      <c r="P961" t="s">
        <v>3768</v>
      </c>
      <c r="Q961" t="str">
        <v>New Enterprise Associates</v>
      </c>
    </row>
    <row r="962" spans="1:17" x14ac:dyDescent="0.2">
      <c r="A962" t="s">
        <v>2356</v>
      </c>
      <c r="B962" s="2">
        <v>1000000000</v>
      </c>
      <c r="C962" s="1">
        <v>44432</v>
      </c>
      <c r="D962" t="s">
        <v>11</v>
      </c>
      <c r="E962" t="s">
        <v>121</v>
      </c>
      <c r="F962" t="s">
        <v>19</v>
      </c>
      <c r="G962" t="s">
        <v>20</v>
      </c>
      <c r="H962" s="3">
        <v>2015</v>
      </c>
      <c r="I962" s="7">
        <v>328000000</v>
      </c>
      <c r="J962" t="s">
        <v>2357</v>
      </c>
      <c r="K962" t="str" cm="1">
        <f t="array" ref="K962:M962">_xlfn.TEXTSPLIT(Q4_Table[[#This Row],[Select Investors]],",",,FALSE)</f>
        <v>Andreessen Horowitz</v>
      </c>
      <c r="L962" t="str">
        <v xml:space="preserve"> Homebrew</v>
      </c>
      <c r="M962" t="str">
        <v xml:space="preserve"> Point72 Ventures</v>
      </c>
      <c r="P962" t="s">
        <v>3500</v>
      </c>
      <c r="Q962" t="str">
        <v>Andreessen Horowitz</v>
      </c>
    </row>
    <row r="963" spans="1:17" x14ac:dyDescent="0.2">
      <c r="A963" t="s">
        <v>2358</v>
      </c>
      <c r="B963" s="2">
        <v>1000000000</v>
      </c>
      <c r="C963" s="1">
        <v>44322</v>
      </c>
      <c r="D963" t="s">
        <v>11</v>
      </c>
      <c r="E963" t="s">
        <v>315</v>
      </c>
      <c r="F963" t="s">
        <v>316</v>
      </c>
      <c r="G963" t="s">
        <v>33</v>
      </c>
      <c r="H963" s="3">
        <v>2014</v>
      </c>
      <c r="I963" s="7">
        <v>545000000</v>
      </c>
      <c r="J963" t="s">
        <v>2359</v>
      </c>
      <c r="K963" t="str" cm="1">
        <f t="array" ref="K963:M963">_xlfn.TEXTSPLIT(Q4_Table[[#This Row],[Select Investors]],",",,FALSE)</f>
        <v>Griffin Gaming Partners</v>
      </c>
      <c r="L963" t="str">
        <v xml:space="preserve"> Andreessen Horowitz</v>
      </c>
      <c r="M963" t="str">
        <v xml:space="preserve"> Battery Ventures</v>
      </c>
      <c r="P963" t="s">
        <v>3666</v>
      </c>
      <c r="Q963" t="str">
        <v>Griffin Gaming Partners</v>
      </c>
    </row>
    <row r="964" spans="1:17" x14ac:dyDescent="0.2">
      <c r="A964" t="s">
        <v>2360</v>
      </c>
      <c r="B964" s="2">
        <v>1000000000</v>
      </c>
      <c r="C964" s="1">
        <v>44376</v>
      </c>
      <c r="D964" t="s">
        <v>46</v>
      </c>
      <c r="E964" t="s">
        <v>246</v>
      </c>
      <c r="F964" t="s">
        <v>19</v>
      </c>
      <c r="G964" t="s">
        <v>20</v>
      </c>
      <c r="H964" s="3">
        <v>2014</v>
      </c>
      <c r="I964" s="7">
        <v>331000000</v>
      </c>
      <c r="J964" t="s">
        <v>2361</v>
      </c>
      <c r="K964" t="str" cm="1">
        <f t="array" ref="K964:M964">_xlfn.TEXTSPLIT(Q4_Table[[#This Row],[Select Investors]],",",,FALSE)</f>
        <v>Hyde Park Venture Partners</v>
      </c>
      <c r="L964" t="str">
        <v xml:space="preserve"> FundersClub</v>
      </c>
      <c r="M964" t="str">
        <v xml:space="preserve"> Bain Capital Ventures</v>
      </c>
      <c r="P964" t="s">
        <v>3679</v>
      </c>
      <c r="Q964" t="str">
        <v>Hyde Park Venture Partners</v>
      </c>
    </row>
    <row r="965" spans="1:17" x14ac:dyDescent="0.2">
      <c r="A965" t="s">
        <v>2362</v>
      </c>
      <c r="B965" s="2">
        <v>1000000000</v>
      </c>
      <c r="C965" s="1">
        <v>44349</v>
      </c>
      <c r="D965" t="s">
        <v>46</v>
      </c>
      <c r="E965" t="s">
        <v>28</v>
      </c>
      <c r="F965" t="s">
        <v>19</v>
      </c>
      <c r="G965" t="s">
        <v>20</v>
      </c>
      <c r="H965" s="3">
        <v>2013</v>
      </c>
      <c r="I965" s="7">
        <v>154000000</v>
      </c>
      <c r="J965" t="s">
        <v>2363</v>
      </c>
      <c r="K965" t="str" cm="1">
        <f t="array" ref="K965:M965">_xlfn.TEXTSPLIT(Q4_Table[[#This Row],[Select Investors]],",",,FALSE)</f>
        <v>Version One Ventures</v>
      </c>
      <c r="L965" t="str">
        <v xml:space="preserve"> Uncork Capital</v>
      </c>
      <c r="M965" t="str">
        <v xml:space="preserve"> Bessemer Venture Partners</v>
      </c>
      <c r="P965" t="s">
        <v>3932</v>
      </c>
      <c r="Q965" t="str">
        <v>Version One Ventures</v>
      </c>
    </row>
    <row r="966" spans="1:17" x14ac:dyDescent="0.2">
      <c r="A966" t="s">
        <v>1533</v>
      </c>
      <c r="B966" s="2">
        <v>1000000000</v>
      </c>
      <c r="C966" s="1">
        <v>44424</v>
      </c>
      <c r="D966" t="s">
        <v>701</v>
      </c>
      <c r="E966" t="s">
        <v>12</v>
      </c>
      <c r="F966" t="s">
        <v>13</v>
      </c>
      <c r="G966" t="s">
        <v>14</v>
      </c>
      <c r="H966" s="3">
        <v>2017</v>
      </c>
      <c r="I966" s="7">
        <v>211000000</v>
      </c>
      <c r="J966" t="s">
        <v>1534</v>
      </c>
      <c r="K966" t="str" cm="1">
        <f t="array" ref="K966:M966">_xlfn.TEXTSPLIT(Q4_Table[[#This Row],[Select Investors]],",",,FALSE)</f>
        <v>Marathon Venture Partners</v>
      </c>
      <c r="L966" t="str">
        <v xml:space="preserve"> Huagai Capital</v>
      </c>
      <c r="M966" t="str">
        <v xml:space="preserve"> China Creation Ventures</v>
      </c>
      <c r="P966" t="s">
        <v>3741</v>
      </c>
      <c r="Q966" t="str">
        <v>Marathon Venture Partners</v>
      </c>
    </row>
    <row r="967" spans="1:17" x14ac:dyDescent="0.2">
      <c r="A967" t="s">
        <v>1535</v>
      </c>
      <c r="B967" s="2">
        <v>1000000000</v>
      </c>
      <c r="C967" s="1">
        <v>44256</v>
      </c>
      <c r="D967" t="s">
        <v>97</v>
      </c>
      <c r="E967" t="s">
        <v>298</v>
      </c>
      <c r="F967" t="s">
        <v>13</v>
      </c>
      <c r="G967" t="s">
        <v>14</v>
      </c>
      <c r="H967" s="3">
        <v>2015</v>
      </c>
      <c r="I967" s="7">
        <v>43000000</v>
      </c>
      <c r="J967" t="s">
        <v>1536</v>
      </c>
      <c r="K967" t="str" cm="1">
        <f t="array" ref="K967">_xlfn.TEXTSPLIT(Q4_Table[[#This Row],[Select Investors]],",",,FALSE)</f>
        <v>Qiming Venture Partners</v>
      </c>
      <c r="P967" t="s">
        <v>1536</v>
      </c>
      <c r="Q967" t="str">
        <v>Qiming Venture Partners</v>
      </c>
    </row>
    <row r="968" spans="1:17" x14ac:dyDescent="0.2">
      <c r="A968" t="s">
        <v>2364</v>
      </c>
      <c r="B968" s="2">
        <v>1000000000</v>
      </c>
      <c r="C968" s="1">
        <v>44222</v>
      </c>
      <c r="D968" t="s">
        <v>27</v>
      </c>
      <c r="E968" t="s">
        <v>468</v>
      </c>
      <c r="F968" t="s">
        <v>19</v>
      </c>
      <c r="G968" t="s">
        <v>20</v>
      </c>
      <c r="H968" s="3">
        <v>2018</v>
      </c>
      <c r="I968" s="7">
        <v>163000000</v>
      </c>
      <c r="J968" t="s">
        <v>2365</v>
      </c>
      <c r="K968" t="str" cm="1">
        <f t="array" ref="K968:M968">_xlfn.TEXTSPLIT(Q4_Table[[#This Row],[Select Investors]],",",,FALSE)</f>
        <v>GreatPoint Ventures</v>
      </c>
      <c r="L968" t="str">
        <v xml:space="preserve"> Tiger Global Management</v>
      </c>
      <c r="M968" t="str">
        <v xml:space="preserve"> Menlo Ventures</v>
      </c>
      <c r="P968" t="s">
        <v>3660</v>
      </c>
      <c r="Q968" t="str">
        <v>GreatPoint Ventures</v>
      </c>
    </row>
    <row r="969" spans="1:17" x14ac:dyDescent="0.2">
      <c r="A969" t="s">
        <v>2366</v>
      </c>
      <c r="B969" s="2">
        <v>1000000000</v>
      </c>
      <c r="C969" s="1">
        <v>44308</v>
      </c>
      <c r="D969" t="s">
        <v>11</v>
      </c>
      <c r="E969" t="s">
        <v>28</v>
      </c>
      <c r="F969" t="s">
        <v>19</v>
      </c>
      <c r="G969" t="s">
        <v>20</v>
      </c>
      <c r="H969" s="3">
        <v>2011</v>
      </c>
      <c r="I969" s="7">
        <v>157000000</v>
      </c>
      <c r="J969" t="s">
        <v>2367</v>
      </c>
      <c r="K969" t="str" cm="1">
        <f t="array" ref="K969:M969">_xlfn.TEXTSPLIT(Q4_Table[[#This Row],[Select Investors]],",",,FALSE)</f>
        <v>Union Square Ventures</v>
      </c>
      <c r="L969" t="str">
        <v xml:space="preserve"> Insight Partners</v>
      </c>
      <c r="M969" t="str">
        <v xml:space="preserve"> Spark Capital</v>
      </c>
      <c r="P969" t="s">
        <v>3922</v>
      </c>
      <c r="Q969" t="str">
        <v>Union Square Ventures</v>
      </c>
    </row>
    <row r="970" spans="1:17" x14ac:dyDescent="0.2">
      <c r="A970" t="s">
        <v>1715</v>
      </c>
      <c r="B970" s="2">
        <v>1000000000</v>
      </c>
      <c r="C970" s="1">
        <v>44301</v>
      </c>
      <c r="D970" t="s">
        <v>27</v>
      </c>
      <c r="E970" t="s">
        <v>233</v>
      </c>
      <c r="F970" t="s">
        <v>19</v>
      </c>
      <c r="G970" t="s">
        <v>20</v>
      </c>
      <c r="H970" s="3">
        <v>2011</v>
      </c>
      <c r="I970" s="7">
        <v>390000000</v>
      </c>
      <c r="J970" t="s">
        <v>1716</v>
      </c>
      <c r="K970" t="str" cm="1">
        <f t="array" ref="K970:M970">_xlfn.TEXTSPLIT(Q4_Table[[#This Row],[Select Investors]],",",,FALSE)</f>
        <v>Menlo Ventures</v>
      </c>
      <c r="L970" t="str">
        <v xml:space="preserve"> Resolute Ventures</v>
      </c>
      <c r="M970" t="str">
        <v xml:space="preserve"> IA Ventures</v>
      </c>
      <c r="P970" t="s">
        <v>3750</v>
      </c>
      <c r="Q970" t="str">
        <v>Menlo Ventures</v>
      </c>
    </row>
    <row r="971" spans="1:17" x14ac:dyDescent="0.2">
      <c r="A971" t="s">
        <v>1954</v>
      </c>
      <c r="B971" s="2">
        <v>1000000000</v>
      </c>
      <c r="C971" s="1">
        <v>43839</v>
      </c>
      <c r="D971" t="s">
        <v>52</v>
      </c>
      <c r="E971" t="s">
        <v>101</v>
      </c>
      <c r="F971" t="s">
        <v>19</v>
      </c>
      <c r="G971" t="s">
        <v>20</v>
      </c>
      <c r="H971" s="3">
        <v>2004</v>
      </c>
      <c r="I971" s="7">
        <v>274000000</v>
      </c>
      <c r="J971" t="s">
        <v>1955</v>
      </c>
      <c r="K971" t="str" cm="1">
        <f t="array" ref="K971:M971">_xlfn.TEXTSPLIT(Q4_Table[[#This Row],[Select Investors]],",",,FALSE)</f>
        <v>Opus Capital</v>
      </c>
      <c r="L971" t="str">
        <v xml:space="preserve"> Genesis Partners</v>
      </c>
      <c r="M971" t="str">
        <v xml:space="preserve"> Battery Ventures</v>
      </c>
      <c r="P971" t="s">
        <v>3794</v>
      </c>
      <c r="Q971" t="str">
        <v>Opus Capital</v>
      </c>
    </row>
    <row r="972" spans="1:17" x14ac:dyDescent="0.2">
      <c r="A972" t="s">
        <v>1537</v>
      </c>
      <c r="B972" s="2">
        <v>1000000000</v>
      </c>
      <c r="C972" s="1">
        <v>43601</v>
      </c>
      <c r="D972" t="s">
        <v>17</v>
      </c>
      <c r="E972" t="s">
        <v>1538</v>
      </c>
      <c r="F972" t="s">
        <v>13</v>
      </c>
      <c r="G972" t="s">
        <v>14</v>
      </c>
      <c r="H972" s="3">
        <v>2017</v>
      </c>
      <c r="I972" s="7" t="s">
        <v>570</v>
      </c>
      <c r="J972" t="s">
        <v>1539</v>
      </c>
      <c r="K972" t="str" cm="1">
        <f t="array" ref="K972">_xlfn.TEXTSPLIT(Q4_Table[[#This Row],[Select Investors]],",",,FALSE)</f>
        <v>China Prosperity Capital</v>
      </c>
      <c r="P972" t="s">
        <v>1539</v>
      </c>
      <c r="Q972" t="str">
        <v>China Prosperity Capital</v>
      </c>
    </row>
    <row r="973" spans="1:17" x14ac:dyDescent="0.2">
      <c r="A973" t="s">
        <v>2368</v>
      </c>
      <c r="B973" s="2">
        <v>1000000000</v>
      </c>
      <c r="C973" s="1">
        <v>44252</v>
      </c>
      <c r="D973" t="s">
        <v>46</v>
      </c>
      <c r="E973" t="s">
        <v>257</v>
      </c>
      <c r="F973" t="s">
        <v>19</v>
      </c>
      <c r="G973" t="s">
        <v>20</v>
      </c>
      <c r="H973" s="3">
        <v>2014</v>
      </c>
      <c r="I973" s="7">
        <v>340000000</v>
      </c>
      <c r="J973" t="s">
        <v>2369</v>
      </c>
      <c r="K973" t="str" cm="1">
        <f t="array" ref="K973:N973">_xlfn.TEXTSPLIT(Q4_Table[[#This Row],[Select Investors]],",",,FALSE)</f>
        <v>Andreessen Horowitz</v>
      </c>
      <c r="L973" t="str">
        <v xml:space="preserve"> Andreessen Horowitz</v>
      </c>
      <c r="M973" t="str">
        <v xml:space="preserve"> Institutional Venture Partners</v>
      </c>
      <c r="N973" t="str">
        <v xml:space="preserve"> Accel</v>
      </c>
      <c r="P973" t="s">
        <v>3500</v>
      </c>
      <c r="Q973" t="str">
        <v>Andreessen Horowitz</v>
      </c>
    </row>
    <row r="974" spans="1:17" x14ac:dyDescent="0.2">
      <c r="A974" t="s">
        <v>2370</v>
      </c>
      <c r="B974" s="2">
        <v>1000000000</v>
      </c>
      <c r="C974" s="1">
        <v>44528</v>
      </c>
      <c r="D974" t="s">
        <v>27</v>
      </c>
      <c r="E974" t="s">
        <v>69</v>
      </c>
      <c r="F974" t="s">
        <v>70</v>
      </c>
      <c r="G974" t="s">
        <v>14</v>
      </c>
      <c r="H974" s="3">
        <v>2015</v>
      </c>
      <c r="I974" s="7">
        <v>249000000</v>
      </c>
      <c r="J974" t="s">
        <v>2371</v>
      </c>
      <c r="K974" t="str" cm="1">
        <f t="array" ref="K974:M974">_xlfn.TEXTSPLIT(Q4_Table[[#This Row],[Select Investors]],",",,FALSE)</f>
        <v>Gunosy Capital</v>
      </c>
      <c r="L974" t="str">
        <v xml:space="preserve"> Blume Ventures</v>
      </c>
      <c r="M974" t="str">
        <v xml:space="preserve"> Das Capital</v>
      </c>
      <c r="P974" t="s">
        <v>3668</v>
      </c>
      <c r="Q974" t="str">
        <v>Gunosy Capital</v>
      </c>
    </row>
    <row r="975" spans="1:17" x14ac:dyDescent="0.2">
      <c r="A975" t="s">
        <v>2372</v>
      </c>
      <c r="B975" s="2">
        <v>1000000000</v>
      </c>
      <c r="C975" s="1">
        <v>44371</v>
      </c>
      <c r="D975" t="s">
        <v>27</v>
      </c>
      <c r="E975" t="s">
        <v>101</v>
      </c>
      <c r="F975" t="s">
        <v>19</v>
      </c>
      <c r="G975" t="s">
        <v>20</v>
      </c>
      <c r="H975" s="3">
        <v>2012</v>
      </c>
      <c r="I975" s="7">
        <v>161000000</v>
      </c>
      <c r="J975" t="s">
        <v>2373</v>
      </c>
      <c r="K975" t="str" cm="1">
        <f t="array" ref="K975:M975">_xlfn.TEXTSPLIT(Q4_Table[[#This Row],[Select Investors]],",",,FALSE)</f>
        <v>Javelin Venture Partners</v>
      </c>
      <c r="L975" t="str">
        <v xml:space="preserve"> TTV Capital</v>
      </c>
      <c r="M975" t="str">
        <v xml:space="preserve"> Peterson Ventures</v>
      </c>
      <c r="P975" t="s">
        <v>3702</v>
      </c>
      <c r="Q975" t="str">
        <v>Javelin Venture Partners</v>
      </c>
    </row>
    <row r="976" spans="1:17" x14ac:dyDescent="0.2">
      <c r="A976" t="s">
        <v>1862</v>
      </c>
      <c r="B976" s="2">
        <v>1000000000</v>
      </c>
      <c r="C976" s="1">
        <v>44371</v>
      </c>
      <c r="D976" t="s">
        <v>701</v>
      </c>
      <c r="E976" t="s">
        <v>24</v>
      </c>
      <c r="F976" t="s">
        <v>13</v>
      </c>
      <c r="G976" t="s">
        <v>14</v>
      </c>
      <c r="H976" s="3">
        <v>2019</v>
      </c>
      <c r="I976" s="7">
        <v>300000000</v>
      </c>
      <c r="J976" t="s">
        <v>1863</v>
      </c>
      <c r="K976" t="str" cm="1">
        <f t="array" ref="K976:M976">_xlfn.TEXTSPLIT(Q4_Table[[#This Row],[Select Investors]],",",,FALSE)</f>
        <v>IDG Capital</v>
      </c>
      <c r="L976" t="str">
        <v xml:space="preserve"> ZhenFund</v>
      </c>
      <c r="M976" t="str">
        <v xml:space="preserve"> Sequoia Capital China</v>
      </c>
      <c r="P976" t="s">
        <v>3683</v>
      </c>
      <c r="Q976" t="str">
        <v>IDG Capital</v>
      </c>
    </row>
    <row r="977" spans="1:17" x14ac:dyDescent="0.2">
      <c r="A977" t="s">
        <v>2374</v>
      </c>
      <c r="B977" s="2">
        <v>1000000000</v>
      </c>
      <c r="C977" s="1">
        <v>42528</v>
      </c>
      <c r="D977" t="s">
        <v>36</v>
      </c>
      <c r="E977" t="s">
        <v>246</v>
      </c>
      <c r="F977" t="s">
        <v>19</v>
      </c>
      <c r="G977" t="s">
        <v>20</v>
      </c>
      <c r="H977" s="3">
        <v>2003</v>
      </c>
      <c r="I977" s="7">
        <v>255000000</v>
      </c>
      <c r="J977" t="s">
        <v>2375</v>
      </c>
      <c r="K977" t="str" cm="1">
        <f t="array" ref="K977:M977">_xlfn.TEXTSPLIT(Q4_Table[[#This Row],[Select Investors]],",",,FALSE)</f>
        <v>Goldman Sachs</v>
      </c>
      <c r="L977" t="str">
        <v xml:space="preserve"> Insights Venture Partners</v>
      </c>
      <c r="M977" t="str">
        <v xml:space="preserve"> Pritzker Group Venture Capital</v>
      </c>
      <c r="P977" t="s">
        <v>1724</v>
      </c>
      <c r="Q977" t="str">
        <v>Goldman Sachs</v>
      </c>
    </row>
    <row r="978" spans="1:17" x14ac:dyDescent="0.2">
      <c r="A978" t="s">
        <v>1540</v>
      </c>
      <c r="B978" s="2">
        <v>1000000000</v>
      </c>
      <c r="C978" s="1">
        <v>41780</v>
      </c>
      <c r="D978" t="s">
        <v>23</v>
      </c>
      <c r="E978" t="s">
        <v>797</v>
      </c>
      <c r="F978" t="s">
        <v>70</v>
      </c>
      <c r="G978" t="s">
        <v>14</v>
      </c>
      <c r="H978" s="3">
        <v>2008</v>
      </c>
      <c r="I978" s="7">
        <v>2000000000</v>
      </c>
      <c r="J978" t="s">
        <v>1541</v>
      </c>
      <c r="K978" t="str" cm="1">
        <f t="array" ref="K978:M978">_xlfn.TEXTSPLIT(Q4_Table[[#This Row],[Select Investors]],",",,FALSE)</f>
        <v>SoftBankGroup</v>
      </c>
      <c r="L978" t="str">
        <v xml:space="preserve"> Blackrock</v>
      </c>
      <c r="M978" t="str">
        <v xml:space="preserve"> Alibaba Group</v>
      </c>
      <c r="P978" t="s">
        <v>3873</v>
      </c>
      <c r="Q978" t="str">
        <v>SoftBankGroup</v>
      </c>
    </row>
    <row r="979" spans="1:17" x14ac:dyDescent="0.2">
      <c r="A979" t="s">
        <v>2376</v>
      </c>
      <c r="B979" s="2">
        <v>1000000000</v>
      </c>
      <c r="C979" s="1">
        <v>44543</v>
      </c>
      <c r="D979" t="s">
        <v>36</v>
      </c>
      <c r="E979" t="s">
        <v>236</v>
      </c>
      <c r="F979" t="s">
        <v>19</v>
      </c>
      <c r="G979" t="s">
        <v>20</v>
      </c>
      <c r="H979" s="3">
        <v>2006</v>
      </c>
      <c r="I979" s="7">
        <v>371000000</v>
      </c>
      <c r="J979" t="s">
        <v>2377</v>
      </c>
      <c r="K979" t="str" cm="1">
        <f t="array" ref="K979:M979">_xlfn.TEXTSPLIT(Q4_Table[[#This Row],[Select Investors]],",",,FALSE)</f>
        <v>Andreessen Horowitz</v>
      </c>
      <c r="L979" t="str">
        <v xml:space="preserve"> Triangle Peak Partners</v>
      </c>
      <c r="M979" t="str">
        <v xml:space="preserve"> Ignition Partners</v>
      </c>
      <c r="P979" t="s">
        <v>3500</v>
      </c>
      <c r="Q979" t="str">
        <v>Andreessen Horowitz</v>
      </c>
    </row>
    <row r="980" spans="1:17" x14ac:dyDescent="0.2">
      <c r="A980" t="s">
        <v>2378</v>
      </c>
      <c r="B980" s="2">
        <v>1000000000</v>
      </c>
      <c r="C980" s="1">
        <v>44417</v>
      </c>
      <c r="D980" t="s">
        <v>11</v>
      </c>
      <c r="E980" t="s">
        <v>277</v>
      </c>
      <c r="F980" t="s">
        <v>19</v>
      </c>
      <c r="G980" t="s">
        <v>20</v>
      </c>
      <c r="H980" s="3">
        <v>2019</v>
      </c>
      <c r="I980" s="7">
        <v>135000000</v>
      </c>
      <c r="J980" t="s">
        <v>2149</v>
      </c>
      <c r="K980" t="str" cm="1">
        <f t="array" ref="K980:M980">_xlfn.TEXTSPLIT(Q4_Table[[#This Row],[Select Investors]],",",,FALSE)</f>
        <v>Greylock Partners</v>
      </c>
      <c r="L980" t="str">
        <v xml:space="preserve"> Google Ventures</v>
      </c>
      <c r="M980" t="str">
        <v xml:space="preserve"> BlackRock</v>
      </c>
      <c r="P980" t="s">
        <v>3665</v>
      </c>
      <c r="Q980" t="str">
        <v>Greylock Partners</v>
      </c>
    </row>
    <row r="981" spans="1:17" x14ac:dyDescent="0.2">
      <c r="A981" t="s">
        <v>1978</v>
      </c>
      <c r="B981" s="2">
        <v>1000000000</v>
      </c>
      <c r="C981" s="1">
        <v>44120</v>
      </c>
      <c r="D981" t="s">
        <v>133</v>
      </c>
      <c r="E981" t="s">
        <v>1979</v>
      </c>
      <c r="F981" t="s">
        <v>190</v>
      </c>
      <c r="G981" t="s">
        <v>14</v>
      </c>
      <c r="H981" s="3">
        <v>2012</v>
      </c>
      <c r="I981" s="7">
        <v>408000000</v>
      </c>
      <c r="J981" t="s">
        <v>1980</v>
      </c>
      <c r="K981" t="str" cm="1">
        <f t="array" ref="K981:M981">_xlfn.TEXTSPLIT(Q4_Table[[#This Row],[Select Investors]],",",,FALSE)</f>
        <v>Bain Capital</v>
      </c>
      <c r="L981" t="str">
        <v xml:space="preserve"> Altos Ventures</v>
      </c>
      <c r="M981" t="str">
        <v xml:space="preserve"> Songhyun Investment</v>
      </c>
      <c r="P981" t="s">
        <v>2079</v>
      </c>
      <c r="Q981" t="str">
        <v>Bain Capital</v>
      </c>
    </row>
    <row r="982" spans="1:17" x14ac:dyDescent="0.2">
      <c r="A982" t="s">
        <v>2379</v>
      </c>
      <c r="B982" s="2">
        <v>1000000000</v>
      </c>
      <c r="C982" s="1">
        <v>44476</v>
      </c>
      <c r="D982" t="s">
        <v>36</v>
      </c>
      <c r="E982" t="s">
        <v>840</v>
      </c>
      <c r="F982" t="s">
        <v>19</v>
      </c>
      <c r="G982" t="s">
        <v>20</v>
      </c>
      <c r="H982" s="3">
        <v>2017</v>
      </c>
      <c r="I982" s="7">
        <v>172000000</v>
      </c>
      <c r="J982" t="s">
        <v>2380</v>
      </c>
      <c r="K982" t="str" cm="1">
        <f t="array" ref="K982:M982">_xlfn.TEXTSPLIT(Q4_Table[[#This Row],[Select Investors]],",",,FALSE)</f>
        <v>True Ventures</v>
      </c>
      <c r="L982" t="str">
        <v xml:space="preserve"> Altimeter Capital</v>
      </c>
      <c r="M982" t="str">
        <v xml:space="preserve"> Redpoint Ventures</v>
      </c>
      <c r="P982" t="s">
        <v>3914</v>
      </c>
      <c r="Q982" t="str">
        <v>True Ventures</v>
      </c>
    </row>
    <row r="983" spans="1:17" x14ac:dyDescent="0.2">
      <c r="A983" t="s">
        <v>1639</v>
      </c>
      <c r="B983" s="2">
        <v>1000000000</v>
      </c>
      <c r="C983" s="1">
        <v>44405</v>
      </c>
      <c r="D983" t="s">
        <v>97</v>
      </c>
      <c r="E983" t="s">
        <v>551</v>
      </c>
      <c r="F983" t="s">
        <v>19</v>
      </c>
      <c r="G983" t="s">
        <v>20</v>
      </c>
      <c r="H983" s="3">
        <v>2014</v>
      </c>
      <c r="I983" s="7">
        <v>183000000</v>
      </c>
      <c r="J983" t="s">
        <v>1640</v>
      </c>
      <c r="K983" t="str" cm="1">
        <f t="array" ref="K983:M983">_xlfn.TEXTSPLIT(Q4_Table[[#This Row],[Select Investors]],",",,FALSE)</f>
        <v>Kickstart Fund</v>
      </c>
      <c r="L983" t="str">
        <v xml:space="preserve"> General Catalyst</v>
      </c>
      <c r="M983" t="str">
        <v xml:space="preserve"> Drive Capital</v>
      </c>
      <c r="P983" t="s">
        <v>3717</v>
      </c>
      <c r="Q983" t="str">
        <v>Kickstart Fund</v>
      </c>
    </row>
    <row r="984" spans="1:17" x14ac:dyDescent="0.2">
      <c r="A984" t="s">
        <v>2381</v>
      </c>
      <c r="B984" s="2">
        <v>1000000000</v>
      </c>
      <c r="C984" s="1">
        <v>43223</v>
      </c>
      <c r="D984" t="s">
        <v>11</v>
      </c>
      <c r="E984" t="s">
        <v>224</v>
      </c>
      <c r="F984" t="s">
        <v>19</v>
      </c>
      <c r="G984" t="s">
        <v>20</v>
      </c>
      <c r="H984" s="3">
        <v>2005</v>
      </c>
      <c r="I984" s="7">
        <v>215000000</v>
      </c>
      <c r="J984" t="s">
        <v>2382</v>
      </c>
      <c r="K984" t="str" cm="1">
        <f t="array" ref="K984:M984">_xlfn.TEXTSPLIT(Q4_Table[[#This Row],[Select Investors]],",",,FALSE)</f>
        <v>Tencent Holdings</v>
      </c>
      <c r="L984" t="str">
        <v xml:space="preserve"> Walden Venture Capital</v>
      </c>
      <c r="M984" t="str">
        <v xml:space="preserve"> Global Catalyst Partnera</v>
      </c>
      <c r="P984" t="s">
        <v>3899</v>
      </c>
      <c r="Q984" t="str">
        <v>Tencent Holdings</v>
      </c>
    </row>
    <row r="985" spans="1:17" x14ac:dyDescent="0.2">
      <c r="A985" t="s">
        <v>1687</v>
      </c>
      <c r="B985" s="2">
        <v>1000000000</v>
      </c>
      <c r="C985" s="1">
        <v>44586</v>
      </c>
      <c r="D985" t="s">
        <v>11</v>
      </c>
      <c r="E985" t="s">
        <v>820</v>
      </c>
      <c r="F985" t="s">
        <v>19</v>
      </c>
      <c r="G985" t="s">
        <v>20</v>
      </c>
      <c r="H985" s="3">
        <v>2013</v>
      </c>
      <c r="I985" s="7">
        <v>286000000</v>
      </c>
      <c r="J985" t="s">
        <v>1688</v>
      </c>
      <c r="K985" t="str" cm="1">
        <f t="array" ref="K985:M985">_xlfn.TEXTSPLIT(Q4_Table[[#This Row],[Select Investors]],",",,FALSE)</f>
        <v>March Capital Partners</v>
      </c>
      <c r="L985" t="str">
        <v xml:space="preserve"> Temasek</v>
      </c>
      <c r="M985" t="str">
        <v xml:space="preserve"> Doha Venture Capital</v>
      </c>
      <c r="P985" t="s">
        <v>3742</v>
      </c>
      <c r="Q985" t="str">
        <v>March Capital Partners</v>
      </c>
    </row>
    <row r="986" spans="1:17" x14ac:dyDescent="0.2">
      <c r="A986" t="s">
        <v>1616</v>
      </c>
      <c r="B986" s="2">
        <v>1000000000</v>
      </c>
      <c r="C986" s="1">
        <v>44579</v>
      </c>
      <c r="D986" t="s">
        <v>27</v>
      </c>
      <c r="E986" t="s">
        <v>315</v>
      </c>
      <c r="F986" t="s">
        <v>316</v>
      </c>
      <c r="G986" t="s">
        <v>33</v>
      </c>
      <c r="H986" s="3">
        <v>2015</v>
      </c>
      <c r="I986" s="7">
        <v>314000000</v>
      </c>
      <c r="J986" t="s">
        <v>1617</v>
      </c>
      <c r="K986" t="str" cm="1">
        <f t="array" ref="K986:M986">_xlfn.TEXTSPLIT(Q4_Table[[#This Row],[Select Investors]],",",,FALSE)</f>
        <v>Index Ventures</v>
      </c>
      <c r="L986" t="str">
        <v xml:space="preserve"> Eight Roads Ventures</v>
      </c>
      <c r="M986" t="str">
        <v xml:space="preserve"> General Atlantic</v>
      </c>
      <c r="P986" t="s">
        <v>3968</v>
      </c>
      <c r="Q986" t="str">
        <v>Index Ventures</v>
      </c>
    </row>
    <row r="987" spans="1:17" x14ac:dyDescent="0.2">
      <c r="A987" t="s">
        <v>1802</v>
      </c>
      <c r="B987" s="2">
        <v>1000000000</v>
      </c>
      <c r="C987" s="1">
        <v>44447</v>
      </c>
      <c r="D987" t="s">
        <v>17</v>
      </c>
      <c r="E987" t="s">
        <v>1803</v>
      </c>
      <c r="F987" t="s">
        <v>1121</v>
      </c>
      <c r="G987" t="s">
        <v>14</v>
      </c>
      <c r="H987" s="3">
        <v>2007</v>
      </c>
      <c r="I987" s="7">
        <v>520000000</v>
      </c>
      <c r="J987" t="s">
        <v>1804</v>
      </c>
      <c r="K987" t="str" cm="1">
        <f t="array" ref="K987:M987">_xlfn.TEXTSPLIT(Q4_Table[[#This Row],[Select Investors]],",",,FALSE)</f>
        <v>Cool Japan Fund</v>
      </c>
      <c r="L987" t="str">
        <v xml:space="preserve"> JAFCO</v>
      </c>
      <c r="M987" t="str">
        <v xml:space="preserve"> The Carlyle Group</v>
      </c>
      <c r="P987" t="s">
        <v>3580</v>
      </c>
      <c r="Q987" t="str">
        <v>Cool Japan Fund</v>
      </c>
    </row>
    <row r="988" spans="1:17" x14ac:dyDescent="0.2">
      <c r="A988" t="s">
        <v>2383</v>
      </c>
      <c r="B988" s="2">
        <v>1000000000</v>
      </c>
      <c r="C988" s="1">
        <v>44223</v>
      </c>
      <c r="D988" t="s">
        <v>36</v>
      </c>
      <c r="E988" t="s">
        <v>233</v>
      </c>
      <c r="F988" t="s">
        <v>19</v>
      </c>
      <c r="G988" t="s">
        <v>20</v>
      </c>
      <c r="H988" s="3">
        <v>2006</v>
      </c>
      <c r="I988" s="7">
        <v>114000000</v>
      </c>
      <c r="J988" t="s">
        <v>2384</v>
      </c>
      <c r="K988" t="str" cm="1">
        <f t="array" ref="K988:M988">_xlfn.TEXTSPLIT(Q4_Table[[#This Row],[Select Investors]],",",,FALSE)</f>
        <v>Storm Ventures</v>
      </c>
      <c r="L988" t="str">
        <v xml:space="preserve"> DFJ DragonFund</v>
      </c>
      <c r="M988" t="str">
        <v xml:space="preserve"> New Enterprise Associates</v>
      </c>
      <c r="P988" t="s">
        <v>3883</v>
      </c>
      <c r="Q988" t="str">
        <v>Storm Ventures</v>
      </c>
    </row>
    <row r="989" spans="1:17" x14ac:dyDescent="0.2">
      <c r="A989" t="s">
        <v>1956</v>
      </c>
      <c r="B989" s="2">
        <v>1000000000</v>
      </c>
      <c r="C989" s="1">
        <v>44635</v>
      </c>
      <c r="D989" t="s">
        <v>36</v>
      </c>
      <c r="E989" t="s">
        <v>1957</v>
      </c>
      <c r="F989" t="s">
        <v>149</v>
      </c>
      <c r="G989" t="s">
        <v>33</v>
      </c>
      <c r="H989" s="3">
        <v>2014</v>
      </c>
      <c r="I989" s="7">
        <v>307000000</v>
      </c>
      <c r="J989" t="s">
        <v>1958</v>
      </c>
      <c r="K989" t="str" cm="1">
        <f t="array" ref="K989:M989">_xlfn.TEXTSPLIT(Q4_Table[[#This Row],[Select Investors]],",",,FALSE)</f>
        <v>Insight Partners</v>
      </c>
      <c r="L989" t="str">
        <v xml:space="preserve"> e.ventures</v>
      </c>
      <c r="M989" t="str">
        <v xml:space="preserve"> General Atlantic</v>
      </c>
      <c r="P989" t="s">
        <v>425</v>
      </c>
      <c r="Q989" t="str">
        <v>Insight Partners</v>
      </c>
    </row>
    <row r="990" spans="1:17" x14ac:dyDescent="0.2">
      <c r="A990" t="s">
        <v>2385</v>
      </c>
      <c r="B990" s="2">
        <v>1000000000</v>
      </c>
      <c r="C990" s="1">
        <v>44244</v>
      </c>
      <c r="D990" t="s">
        <v>11</v>
      </c>
      <c r="E990" t="s">
        <v>28</v>
      </c>
      <c r="F990" t="s">
        <v>19</v>
      </c>
      <c r="G990" t="s">
        <v>20</v>
      </c>
      <c r="H990" s="3">
        <v>2017</v>
      </c>
      <c r="I990" s="7">
        <v>239000000</v>
      </c>
      <c r="J990" t="s">
        <v>2386</v>
      </c>
      <c r="K990" t="str" cm="1">
        <f t="array" ref="K990:M990">_xlfn.TEXTSPLIT(Q4_Table[[#This Row],[Select Investors]],",",,FALSE)</f>
        <v>CRV</v>
      </c>
      <c r="L990" t="str">
        <v xml:space="preserve"> Y Combinator</v>
      </c>
      <c r="M990" t="str">
        <v xml:space="preserve"> Initialized Capital</v>
      </c>
      <c r="P990" t="s">
        <v>3586</v>
      </c>
      <c r="Q990" t="str">
        <v>CRV</v>
      </c>
    </row>
    <row r="991" spans="1:17" x14ac:dyDescent="0.2">
      <c r="A991" t="s">
        <v>1689</v>
      </c>
      <c r="B991" s="2">
        <v>1000000000</v>
      </c>
      <c r="C991" s="1">
        <v>44230</v>
      </c>
      <c r="D991" t="s">
        <v>27</v>
      </c>
      <c r="E991" t="s">
        <v>101</v>
      </c>
      <c r="F991" t="s">
        <v>19</v>
      </c>
      <c r="G991" t="s">
        <v>20</v>
      </c>
      <c r="H991" s="3">
        <v>2015</v>
      </c>
      <c r="I991" s="7">
        <v>426000000</v>
      </c>
      <c r="J991" t="s">
        <v>1690</v>
      </c>
      <c r="K991" t="str" cm="1">
        <f t="array" ref="K991:M991">_xlfn.TEXTSPLIT(Q4_Table[[#This Row],[Select Investors]],",",,FALSE)</f>
        <v>Goodwater Capital</v>
      </c>
      <c r="L991" t="str">
        <v xml:space="preserve"> Entree Capital</v>
      </c>
      <c r="M991" t="str">
        <v xml:space="preserve"> Valar Ventures</v>
      </c>
      <c r="P991" t="s">
        <v>3658</v>
      </c>
      <c r="Q991" t="str">
        <v>Goodwater Capital</v>
      </c>
    </row>
    <row r="992" spans="1:17" x14ac:dyDescent="0.2">
      <c r="A992" t="s">
        <v>1893</v>
      </c>
      <c r="B992" s="2">
        <v>1000000000</v>
      </c>
      <c r="C992" s="1">
        <v>44452</v>
      </c>
      <c r="D992" t="s">
        <v>46</v>
      </c>
      <c r="E992" t="s">
        <v>424</v>
      </c>
      <c r="F992" t="s">
        <v>19</v>
      </c>
      <c r="G992" t="s">
        <v>20</v>
      </c>
      <c r="H992" s="3">
        <v>2015</v>
      </c>
      <c r="I992" s="7">
        <v>205000000</v>
      </c>
      <c r="J992" t="s">
        <v>1894</v>
      </c>
      <c r="K992" t="str" cm="1">
        <f t="array" ref="K992:M992">_xlfn.TEXTSPLIT(Q4_Table[[#This Row],[Select Investors]],",",,FALSE)</f>
        <v>Dynamo VC</v>
      </c>
      <c r="L992" t="str">
        <v xml:space="preserve"> Susa Ventures</v>
      </c>
      <c r="M992" t="str">
        <v xml:space="preserve"> Founders Fund</v>
      </c>
      <c r="P992" t="s">
        <v>3613</v>
      </c>
      <c r="Q992" t="str">
        <v>Dynamo VC</v>
      </c>
    </row>
    <row r="993" spans="1:17" x14ac:dyDescent="0.2">
      <c r="A993" t="s">
        <v>2387</v>
      </c>
      <c r="B993" s="2">
        <v>1000000000</v>
      </c>
      <c r="C993" s="1">
        <v>44518</v>
      </c>
      <c r="D993" t="s">
        <v>201</v>
      </c>
      <c r="E993" t="s">
        <v>28</v>
      </c>
      <c r="F993" t="s">
        <v>19</v>
      </c>
      <c r="G993" t="s">
        <v>20</v>
      </c>
      <c r="H993" s="3">
        <v>2020</v>
      </c>
      <c r="I993" s="7">
        <v>126000000</v>
      </c>
      <c r="J993" t="s">
        <v>2388</v>
      </c>
      <c r="K993" t="str" cm="1">
        <f t="array" ref="K993:M993">_xlfn.TEXTSPLIT(Q4_Table[[#This Row],[Select Investors]],",",,FALSE)</f>
        <v>Index Ventures</v>
      </c>
      <c r="L993" t="str">
        <v xml:space="preserve"> Benchmark</v>
      </c>
      <c r="M993" t="str">
        <v xml:space="preserve"> Thrive Capital</v>
      </c>
      <c r="P993" t="s">
        <v>3968</v>
      </c>
      <c r="Q993" t="str">
        <v>Index Ventures</v>
      </c>
    </row>
    <row r="994" spans="1:17" x14ac:dyDescent="0.2">
      <c r="A994" t="s">
        <v>1542</v>
      </c>
      <c r="B994" s="2">
        <v>1000000000</v>
      </c>
      <c r="C994" s="1">
        <v>43662</v>
      </c>
      <c r="D994" t="s">
        <v>27</v>
      </c>
      <c r="E994" t="s">
        <v>42</v>
      </c>
      <c r="F994" t="s">
        <v>43</v>
      </c>
      <c r="G994" t="s">
        <v>33</v>
      </c>
      <c r="H994" s="3">
        <v>2011</v>
      </c>
      <c r="I994" s="7">
        <v>1000000000</v>
      </c>
      <c r="J994" t="s">
        <v>1543</v>
      </c>
      <c r="K994" t="str" cm="1">
        <f t="array" ref="K994:M994">_xlfn.TEXTSPLIT(Q4_Table[[#This Row],[Select Investors]],",",,FALSE)</f>
        <v>American Express Ventures</v>
      </c>
      <c r="L994" t="str">
        <v xml:space="preserve"> Goldman Sachs</v>
      </c>
      <c r="M994" t="str">
        <v xml:space="preserve"> Bain Capital Credit</v>
      </c>
      <c r="P994" t="s">
        <v>3496</v>
      </c>
      <c r="Q994" t="str">
        <v>American Express Ventures</v>
      </c>
    </row>
    <row r="995" spans="1:17" x14ac:dyDescent="0.2">
      <c r="A995" t="s">
        <v>1959</v>
      </c>
      <c r="B995" s="2">
        <v>1000000000</v>
      </c>
      <c r="C995" s="1">
        <v>44336</v>
      </c>
      <c r="D995" t="s">
        <v>27</v>
      </c>
      <c r="E995" t="s">
        <v>293</v>
      </c>
      <c r="F995" t="s">
        <v>19</v>
      </c>
      <c r="G995" t="s">
        <v>20</v>
      </c>
      <c r="H995" s="3">
        <v>2016</v>
      </c>
      <c r="I995" s="7">
        <v>210000000</v>
      </c>
      <c r="J995" t="s">
        <v>1960</v>
      </c>
      <c r="K995" t="str" cm="1">
        <f t="array" ref="K995:M995">_xlfn.TEXTSPLIT(Q4_Table[[#This Row],[Select Investors]],",",,FALSE)</f>
        <v>Zeev Ventures</v>
      </c>
      <c r="L995" t="str">
        <v xml:space="preserve"> Group11</v>
      </c>
      <c r="M995" t="str">
        <v xml:space="preserve"> Chicago Ventures</v>
      </c>
      <c r="P995" t="s">
        <v>3965</v>
      </c>
      <c r="Q995" t="str">
        <v>Zeev Ventures</v>
      </c>
    </row>
    <row r="996" spans="1:17" x14ac:dyDescent="0.2">
      <c r="A996" t="s">
        <v>2389</v>
      </c>
      <c r="B996" s="2">
        <v>1000000000</v>
      </c>
      <c r="C996" s="1">
        <v>44480</v>
      </c>
      <c r="D996" t="s">
        <v>27</v>
      </c>
      <c r="E996" t="s">
        <v>2390</v>
      </c>
      <c r="F996" t="s">
        <v>316</v>
      </c>
      <c r="G996" t="s">
        <v>33</v>
      </c>
      <c r="H996" s="3">
        <v>2016</v>
      </c>
      <c r="I996" s="7">
        <v>326000000</v>
      </c>
      <c r="J996" t="s">
        <v>2391</v>
      </c>
      <c r="K996" t="str" cm="1">
        <f t="array" ref="K996:M996">_xlfn.TEXTSPLIT(Q4_Table[[#This Row],[Select Investors]],",",,FALSE)</f>
        <v>Index Ventures</v>
      </c>
      <c r="L996" t="str">
        <v xml:space="preserve"> IDInvest Partners</v>
      </c>
      <c r="M996" t="str">
        <v xml:space="preserve"> Daphni</v>
      </c>
      <c r="P996" t="s">
        <v>3968</v>
      </c>
      <c r="Q996" t="str">
        <v>Index Ventures</v>
      </c>
    </row>
    <row r="997" spans="1:17" x14ac:dyDescent="0.2">
      <c r="A997" t="s">
        <v>1691</v>
      </c>
      <c r="B997" s="2">
        <v>1000000000</v>
      </c>
      <c r="C997" s="1">
        <v>42871</v>
      </c>
      <c r="D997" t="s">
        <v>27</v>
      </c>
      <c r="E997" t="s">
        <v>101</v>
      </c>
      <c r="F997" t="s">
        <v>19</v>
      </c>
      <c r="G997" t="s">
        <v>20</v>
      </c>
      <c r="H997" s="3">
        <v>2014</v>
      </c>
      <c r="I997" s="7">
        <v>511000000</v>
      </c>
      <c r="J997" t="s">
        <v>1692</v>
      </c>
      <c r="K997" t="str" cm="1">
        <f t="array" ref="K997:M997">_xlfn.TEXTSPLIT(Q4_Table[[#This Row],[Select Investors]],",",,FALSE)</f>
        <v>BNP Paribas</v>
      </c>
      <c r="L997" t="str">
        <v xml:space="preserve"> Goldman Sachs</v>
      </c>
      <c r="M997" t="str">
        <v xml:space="preserve"> Google</v>
      </c>
      <c r="P997" t="s">
        <v>3539</v>
      </c>
      <c r="Q997" t="str">
        <v>BNP Paribas</v>
      </c>
    </row>
    <row r="998" spans="1:17" x14ac:dyDescent="0.2">
      <c r="A998" t="s">
        <v>1793</v>
      </c>
      <c r="B998" s="2">
        <v>1000000000</v>
      </c>
      <c r="C998" s="1">
        <v>44551</v>
      </c>
      <c r="D998" t="s">
        <v>36</v>
      </c>
      <c r="E998" t="s">
        <v>1794</v>
      </c>
      <c r="F998" t="s">
        <v>19</v>
      </c>
      <c r="G998" t="s">
        <v>20</v>
      </c>
      <c r="H998" s="3">
        <v>2016</v>
      </c>
      <c r="I998" s="7">
        <v>148000000</v>
      </c>
      <c r="J998" t="s">
        <v>1795</v>
      </c>
      <c r="K998" t="str" cm="1">
        <f t="array" ref="K998:M998">_xlfn.TEXTSPLIT(Q4_Table[[#This Row],[Select Investors]],",",,FALSE)</f>
        <v>Andreessen Horowitz</v>
      </c>
      <c r="L998" t="str">
        <v xml:space="preserve"> Bessemer Venture Partners</v>
      </c>
      <c r="M998" t="str">
        <v xml:space="preserve"> Coatue Management</v>
      </c>
      <c r="P998" t="s">
        <v>3500</v>
      </c>
      <c r="Q998" t="str">
        <v>Andreessen Horowitz</v>
      </c>
    </row>
    <row r="999" spans="1:17" x14ac:dyDescent="0.2">
      <c r="A999" t="s">
        <v>1544</v>
      </c>
      <c r="B999" s="2">
        <v>1000000000</v>
      </c>
      <c r="C999" s="1">
        <v>44202</v>
      </c>
      <c r="D999" t="s">
        <v>213</v>
      </c>
      <c r="E999" t="s">
        <v>12</v>
      </c>
      <c r="F999" t="s">
        <v>13</v>
      </c>
      <c r="G999" t="s">
        <v>14</v>
      </c>
      <c r="H999" s="3">
        <v>2013</v>
      </c>
      <c r="I999" s="7">
        <v>310000000</v>
      </c>
      <c r="J999" t="s">
        <v>1545</v>
      </c>
      <c r="K999" t="str" cm="1">
        <f t="array" ref="K999:M999">_xlfn.TEXTSPLIT(Q4_Table[[#This Row],[Select Investors]],",",,FALSE)</f>
        <v>N5 Capital</v>
      </c>
      <c r="L999" t="str">
        <v xml:space="preserve"> CR Capital Mgmt</v>
      </c>
      <c r="M999" t="str">
        <v xml:space="preserve"> JD Digits</v>
      </c>
      <c r="P999" t="s">
        <v>3766</v>
      </c>
      <c r="Q999" t="str">
        <v>N5 Capital</v>
      </c>
    </row>
    <row r="1000" spans="1:17" x14ac:dyDescent="0.2">
      <c r="A1000" t="s">
        <v>1961</v>
      </c>
      <c r="B1000" s="2">
        <v>1000000000</v>
      </c>
      <c r="C1000" s="1">
        <v>41718</v>
      </c>
      <c r="D1000" t="s">
        <v>213</v>
      </c>
      <c r="E1000" t="s">
        <v>198</v>
      </c>
      <c r="F1000" t="s">
        <v>19</v>
      </c>
      <c r="G1000" t="s">
        <v>20</v>
      </c>
      <c r="H1000" s="3">
        <v>2009</v>
      </c>
      <c r="I1000" s="7">
        <v>361000000</v>
      </c>
      <c r="J1000" t="s">
        <v>1962</v>
      </c>
      <c r="K1000" t="str" cm="1">
        <f t="array" ref="K1000:M1000">_xlfn.TEXTSPLIT(Q4_Table[[#This Row],[Select Investors]],",",,FALSE)</f>
        <v>Draper Fisher Jurtson</v>
      </c>
      <c r="L1000" t="str">
        <v xml:space="preserve"> Qualcomm Ventures</v>
      </c>
      <c r="M1000" t="str">
        <v xml:space="preserve"> Alibaba Group</v>
      </c>
      <c r="P1000" t="s">
        <v>3609</v>
      </c>
      <c r="Q1000" t="str">
        <v>Draper Fisher Jurtson</v>
      </c>
    </row>
    <row r="1001" spans="1:17" x14ac:dyDescent="0.2">
      <c r="A1001" t="s">
        <v>2392</v>
      </c>
      <c r="B1001" s="2">
        <v>1000000000</v>
      </c>
      <c r="C1001" s="1">
        <v>44643</v>
      </c>
      <c r="D1001" t="s">
        <v>213</v>
      </c>
      <c r="E1001" t="s">
        <v>2393</v>
      </c>
      <c r="F1001" t="s">
        <v>19</v>
      </c>
      <c r="G1001" t="s">
        <v>20</v>
      </c>
      <c r="H1001" s="3">
        <v>2009</v>
      </c>
      <c r="I1001" s="7">
        <v>376000000</v>
      </c>
      <c r="J1001" t="s">
        <v>2394</v>
      </c>
      <c r="K1001" t="str" cm="1">
        <f t="array" ref="K1001:M1001">_xlfn.TEXTSPLIT(Q4_Table[[#This Row],[Select Investors]],",",,FALSE)</f>
        <v>Prime Movers Lab</v>
      </c>
      <c r="L1001" t="str">
        <v xml:space="preserve"> Khosla Ventures</v>
      </c>
      <c r="M1001" t="str">
        <v xml:space="preserve"> I Squared Capital</v>
      </c>
      <c r="P1001" t="s">
        <v>3814</v>
      </c>
      <c r="Q1001" t="str">
        <v>Prime Movers Lab</v>
      </c>
    </row>
    <row r="1002" spans="1:17" x14ac:dyDescent="0.2">
      <c r="A1002" t="s">
        <v>1618</v>
      </c>
      <c r="B1002" s="2">
        <v>1000000000</v>
      </c>
      <c r="C1002" s="1">
        <v>44412</v>
      </c>
      <c r="D1002" t="s">
        <v>27</v>
      </c>
      <c r="E1002" t="s">
        <v>1619</v>
      </c>
      <c r="F1002" t="s">
        <v>19</v>
      </c>
      <c r="G1002" t="s">
        <v>20</v>
      </c>
      <c r="H1002" s="3">
        <v>2018</v>
      </c>
      <c r="I1002" s="7">
        <v>236000000</v>
      </c>
      <c r="J1002" t="s">
        <v>1620</v>
      </c>
      <c r="K1002" t="str" cm="1">
        <f t="array" ref="K1002:M1002">_xlfn.TEXTSPLIT(Q4_Table[[#This Row],[Select Investors]],",",,FALSE)</f>
        <v>Insight Partners</v>
      </c>
      <c r="L1002" t="str">
        <v xml:space="preserve"> Coinbase Ventures</v>
      </c>
      <c r="M1002" t="str">
        <v xml:space="preserve"> PayPal Ventures</v>
      </c>
      <c r="P1002" t="s">
        <v>425</v>
      </c>
      <c r="Q1002" t="str">
        <v>Insight Partners</v>
      </c>
    </row>
    <row r="1003" spans="1:17" x14ac:dyDescent="0.2">
      <c r="A1003" t="s">
        <v>1864</v>
      </c>
      <c r="B1003" s="2">
        <v>1000000000</v>
      </c>
      <c r="C1003" s="1">
        <v>44230</v>
      </c>
      <c r="D1003" t="s">
        <v>36</v>
      </c>
      <c r="E1003" t="s">
        <v>121</v>
      </c>
      <c r="F1003" t="s">
        <v>19</v>
      </c>
      <c r="G1003" t="s">
        <v>20</v>
      </c>
      <c r="H1003" s="3">
        <v>2008</v>
      </c>
      <c r="I1003" s="7">
        <v>264000000</v>
      </c>
      <c r="J1003" t="s">
        <v>1865</v>
      </c>
      <c r="K1003" t="str" cm="1">
        <f t="array" ref="K1003:M1003">_xlfn.TEXTSPLIT(Q4_Table[[#This Row],[Select Investors]],",",,FALSE)</f>
        <v>Georgian Partners</v>
      </c>
      <c r="L1003" t="str">
        <v xml:space="preserve"> Silver Lake</v>
      </c>
      <c r="M1003" t="str">
        <v xml:space="preserve"> Presidio Ventures</v>
      </c>
      <c r="P1003" t="s">
        <v>3653</v>
      </c>
      <c r="Q1003" t="str">
        <v>Georgian Partners</v>
      </c>
    </row>
    <row r="1004" spans="1:17" x14ac:dyDescent="0.2">
      <c r="A1004" t="s">
        <v>2395</v>
      </c>
      <c r="B1004" s="2">
        <v>1000000000</v>
      </c>
      <c r="C1004" s="1">
        <v>41880</v>
      </c>
      <c r="D1004" t="s">
        <v>23</v>
      </c>
      <c r="E1004" t="s">
        <v>468</v>
      </c>
      <c r="F1004" t="s">
        <v>19</v>
      </c>
      <c r="G1004" t="s">
        <v>20</v>
      </c>
      <c r="H1004" s="3">
        <v>2010</v>
      </c>
      <c r="I1004" s="7">
        <v>336000000</v>
      </c>
      <c r="J1004" t="s">
        <v>2396</v>
      </c>
      <c r="K1004" t="str" cm="1">
        <f t="array" ref="K1004:M1004">_xlfn.TEXTSPLIT(Q4_Table[[#This Row],[Select Investors]],",",,FALSE)</f>
        <v>Matrix Partners</v>
      </c>
      <c r="L1004" t="str">
        <v xml:space="preserve"> Passport Capital</v>
      </c>
      <c r="M1004" t="str">
        <v xml:space="preserve"> Rho Ventures</v>
      </c>
      <c r="P1004" t="s">
        <v>3744</v>
      </c>
      <c r="Q1004" t="str">
        <v>Matrix Partners</v>
      </c>
    </row>
    <row r="1005" spans="1:17" x14ac:dyDescent="0.2">
      <c r="A1005" t="s">
        <v>1897</v>
      </c>
      <c r="B1005" s="2">
        <v>1000000000</v>
      </c>
      <c r="C1005" s="1">
        <v>43815</v>
      </c>
      <c r="D1005" t="s">
        <v>27</v>
      </c>
      <c r="E1005" t="s">
        <v>1898</v>
      </c>
      <c r="F1005" t="s">
        <v>13</v>
      </c>
      <c r="G1005" t="s">
        <v>14</v>
      </c>
      <c r="H1005" s="3">
        <v>2014</v>
      </c>
      <c r="I1005" s="7">
        <v>396000000</v>
      </c>
      <c r="J1005" t="s">
        <v>1899</v>
      </c>
      <c r="K1005" t="str" cm="1">
        <f t="array" ref="K1005:M1005">_xlfn.TEXTSPLIT(Q4_Table[[#This Row],[Select Investors]],",",,FALSE)</f>
        <v>China Reform Fund</v>
      </c>
      <c r="L1005" t="str">
        <v xml:space="preserve"> Gaopeng Capital</v>
      </c>
      <c r="M1005" t="str">
        <v xml:space="preserve"> Jinhui Xingye</v>
      </c>
      <c r="P1005" t="s">
        <v>3570</v>
      </c>
      <c r="Q1005" t="str">
        <v>China Reform Fund</v>
      </c>
    </row>
    <row r="1006" spans="1:17" x14ac:dyDescent="0.2">
      <c r="A1006" t="s">
        <v>2397</v>
      </c>
      <c r="B1006" s="2">
        <v>1000000000</v>
      </c>
      <c r="C1006" s="1">
        <v>44321</v>
      </c>
      <c r="D1006" t="s">
        <v>11</v>
      </c>
      <c r="E1006" t="s">
        <v>282</v>
      </c>
      <c r="F1006" t="s">
        <v>230</v>
      </c>
      <c r="G1006" t="s">
        <v>20</v>
      </c>
      <c r="H1006" s="3">
        <v>2016</v>
      </c>
      <c r="I1006" s="7">
        <v>235000000</v>
      </c>
      <c r="J1006" t="s">
        <v>2398</v>
      </c>
      <c r="K1006" t="str" cm="1">
        <f t="array" ref="K1006:M1006">_xlfn.TEXTSPLIT(Q4_Table[[#This Row],[Select Investors]],",",,FALSE)</f>
        <v>Eclipse Ventures</v>
      </c>
      <c r="L1006" t="str">
        <v xml:space="preserve"> Fidelity Investments</v>
      </c>
      <c r="M1006" t="str">
        <v xml:space="preserve"> Moore Capital Management</v>
      </c>
      <c r="P1006" t="s">
        <v>3618</v>
      </c>
      <c r="Q1006" t="str">
        <v>Eclipse Ventures</v>
      </c>
    </row>
    <row r="1007" spans="1:17" x14ac:dyDescent="0.2">
      <c r="A1007" t="s">
        <v>2399</v>
      </c>
      <c r="B1007" s="2">
        <v>1000000000</v>
      </c>
      <c r="C1007" s="1">
        <v>43398</v>
      </c>
      <c r="D1007" t="s">
        <v>124</v>
      </c>
      <c r="E1007" t="s">
        <v>12</v>
      </c>
      <c r="F1007" t="s">
        <v>13</v>
      </c>
      <c r="G1007" t="s">
        <v>14</v>
      </c>
      <c r="H1007" s="3">
        <v>2015</v>
      </c>
      <c r="I1007" s="7">
        <v>623000000</v>
      </c>
      <c r="J1007" t="s">
        <v>2400</v>
      </c>
      <c r="K1007" t="str" cm="1">
        <f t="array" ref="K1007:M1007">_xlfn.TEXTSPLIT(Q4_Table[[#This Row],[Select Investors]],",",,FALSE)</f>
        <v>China Everbright Limited</v>
      </c>
      <c r="L1007" t="str">
        <v xml:space="preserve"> IDG Capital</v>
      </c>
      <c r="M1007" t="str">
        <v xml:space="preserve"> iFLYTEK</v>
      </c>
      <c r="P1007" t="s">
        <v>3564</v>
      </c>
      <c r="Q1007" t="str">
        <v>China Everbright Limited</v>
      </c>
    </row>
    <row r="1008" spans="1:17" x14ac:dyDescent="0.2">
      <c r="A1008" t="s">
        <v>2401</v>
      </c>
      <c r="B1008" s="2">
        <v>1000000000</v>
      </c>
      <c r="C1008" s="1">
        <v>44502</v>
      </c>
      <c r="D1008" t="s">
        <v>36</v>
      </c>
      <c r="E1008" t="s">
        <v>77</v>
      </c>
      <c r="F1008" t="s">
        <v>13</v>
      </c>
      <c r="G1008" t="s">
        <v>14</v>
      </c>
      <c r="H1008" s="3">
        <v>2015</v>
      </c>
      <c r="I1008" s="7">
        <v>151000000</v>
      </c>
      <c r="J1008" t="s">
        <v>2402</v>
      </c>
      <c r="K1008" t="str" cm="1">
        <f t="array" ref="K1008:M1008">_xlfn.TEXTSPLIT(Q4_Table[[#This Row],[Select Investors]],",",,FALSE)</f>
        <v>Sequoia Capital China</v>
      </c>
      <c r="L1008" t="str">
        <v xml:space="preserve"> Linear Venture</v>
      </c>
      <c r="M1008" t="str">
        <v xml:space="preserve"> Hearst Ventures</v>
      </c>
      <c r="P1008" t="s">
        <v>3850</v>
      </c>
      <c r="Q1008" t="str">
        <v>Sequoia Capital China</v>
      </c>
    </row>
    <row r="1009" spans="1:17" x14ac:dyDescent="0.2">
      <c r="A1009" t="s">
        <v>1963</v>
      </c>
      <c r="B1009" s="2">
        <v>1000000000</v>
      </c>
      <c r="C1009" s="1">
        <v>44530</v>
      </c>
      <c r="D1009" t="s">
        <v>27</v>
      </c>
      <c r="E1009" t="s">
        <v>42</v>
      </c>
      <c r="F1009" t="s">
        <v>43</v>
      </c>
      <c r="G1009" t="s">
        <v>33</v>
      </c>
      <c r="H1009" s="3">
        <v>2018</v>
      </c>
      <c r="I1009" s="7">
        <v>90000000</v>
      </c>
      <c r="J1009" t="s">
        <v>1964</v>
      </c>
      <c r="K1009" t="str" cm="1">
        <f t="array" ref="K1009:M1009">_xlfn.TEXTSPLIT(Q4_Table[[#This Row],[Select Investors]],",",,FALSE)</f>
        <v>Mangrove Capital Partners</v>
      </c>
      <c r="L1009" t="str">
        <v>14W</v>
      </c>
      <c r="M1009" t="str">
        <v xml:space="preserve"> ForgeLight</v>
      </c>
      <c r="P1009" t="s">
        <v>3740</v>
      </c>
      <c r="Q1009" t="str">
        <v>Mangrove Capital Partners</v>
      </c>
    </row>
    <row r="1010" spans="1:17" x14ac:dyDescent="0.2">
      <c r="A1010" t="s">
        <v>1764</v>
      </c>
      <c r="B1010" s="2">
        <v>1000000000</v>
      </c>
      <c r="C1010" s="1">
        <v>43788</v>
      </c>
      <c r="D1010" t="s">
        <v>17</v>
      </c>
      <c r="E1010" t="s">
        <v>101</v>
      </c>
      <c r="F1010" t="s">
        <v>19</v>
      </c>
      <c r="G1010" t="s">
        <v>20</v>
      </c>
      <c r="H1010" s="3">
        <v>2015</v>
      </c>
      <c r="I1010" s="7">
        <v>610000000</v>
      </c>
      <c r="J1010" t="s">
        <v>1336</v>
      </c>
      <c r="K1010" t="str" cm="1">
        <f t="array" ref="K1010">_xlfn.TEXTSPLIT(Q4_Table[[#This Row],[Select Investors]],",",,FALSE)</f>
        <v>Undisclosed</v>
      </c>
      <c r="P1010" t="s">
        <v>1336</v>
      </c>
      <c r="Q1010" t="str">
        <v>Undisclosed</v>
      </c>
    </row>
    <row r="1011" spans="1:17" x14ac:dyDescent="0.2">
      <c r="A1011" t="s">
        <v>2403</v>
      </c>
      <c r="B1011" s="2">
        <v>1000000000</v>
      </c>
      <c r="C1011" s="1">
        <v>44298</v>
      </c>
      <c r="D1011" t="s">
        <v>23</v>
      </c>
      <c r="E1011" t="s">
        <v>820</v>
      </c>
      <c r="F1011" t="s">
        <v>19</v>
      </c>
      <c r="G1011" t="s">
        <v>20</v>
      </c>
      <c r="H1011" s="3">
        <v>2012</v>
      </c>
      <c r="I1011" s="7">
        <v>257000000</v>
      </c>
      <c r="J1011" t="s">
        <v>2404</v>
      </c>
      <c r="K1011" t="str" cm="1">
        <f t="array" ref="K1011:M1011">_xlfn.TEXTSPLIT(Q4_Table[[#This Row],[Select Investors]],",",,FALSE)</f>
        <v>Silverton Partners</v>
      </c>
      <c r="L1011" t="str">
        <v xml:space="preserve"> Accel</v>
      </c>
      <c r="M1011" t="str">
        <v xml:space="preserve"> Ballast Point Ventures</v>
      </c>
      <c r="P1011" t="s">
        <v>3862</v>
      </c>
      <c r="Q1011" t="str">
        <v>Silverton Partners</v>
      </c>
    </row>
    <row r="1012" spans="1:17" x14ac:dyDescent="0.2">
      <c r="A1012" t="s">
        <v>2405</v>
      </c>
      <c r="B1012" s="2">
        <v>1000000000</v>
      </c>
      <c r="C1012" s="1">
        <v>44349</v>
      </c>
      <c r="D1012" t="s">
        <v>97</v>
      </c>
      <c r="E1012" t="s">
        <v>101</v>
      </c>
      <c r="F1012" t="s">
        <v>19</v>
      </c>
      <c r="G1012" t="s">
        <v>20</v>
      </c>
      <c r="H1012" s="3">
        <v>1993</v>
      </c>
      <c r="I1012" s="7">
        <v>210000000</v>
      </c>
      <c r="J1012" t="s">
        <v>2406</v>
      </c>
      <c r="K1012" t="str" cm="1">
        <f t="array" ref="K1012:M1012">_xlfn.TEXTSPLIT(Q4_Table[[#This Row],[Select Investors]],",",,FALSE)</f>
        <v>Northzone Ventures</v>
      </c>
      <c r="L1012" t="str">
        <v xml:space="preserve"> Maveron</v>
      </c>
      <c r="M1012" t="str">
        <v xml:space="preserve"> Johnson &amp; Johnson Innovation</v>
      </c>
      <c r="P1012" t="s">
        <v>3781</v>
      </c>
      <c r="Q1012" t="str">
        <v>Northzone Ventures</v>
      </c>
    </row>
    <row r="1013" spans="1:17" x14ac:dyDescent="0.2">
      <c r="A1013" t="s">
        <v>2407</v>
      </c>
      <c r="B1013" s="2">
        <v>1000000000</v>
      </c>
      <c r="C1013" s="1">
        <v>44529</v>
      </c>
      <c r="D1013" t="s">
        <v>27</v>
      </c>
      <c r="E1013" t="s">
        <v>42</v>
      </c>
      <c r="F1013" t="s">
        <v>43</v>
      </c>
      <c r="G1013" t="s">
        <v>33</v>
      </c>
      <c r="H1013" s="3">
        <v>2014</v>
      </c>
      <c r="I1013" s="7">
        <v>403000000</v>
      </c>
      <c r="J1013" t="s">
        <v>2408</v>
      </c>
      <c r="K1013" t="str" cm="1">
        <f t="array" ref="K1013:M1013">_xlfn.TEXTSPLIT(Q4_Table[[#This Row],[Select Investors]],",",,FALSE)</f>
        <v>British Patient Capital</v>
      </c>
      <c r="L1013" t="str">
        <v xml:space="preserve"> SEB Venture Capital</v>
      </c>
      <c r="M1013" t="str">
        <v xml:space="preserve"> IQ Capital</v>
      </c>
      <c r="P1013" t="s">
        <v>3549</v>
      </c>
      <c r="Q1013" t="str">
        <v>British Patient Capital</v>
      </c>
    </row>
    <row r="1014" spans="1:17" x14ac:dyDescent="0.2">
      <c r="A1014" t="s">
        <v>2409</v>
      </c>
      <c r="B1014" s="2">
        <v>1000000000</v>
      </c>
      <c r="C1014" s="1">
        <v>44614</v>
      </c>
      <c r="D1014" t="s">
        <v>36</v>
      </c>
      <c r="E1014" t="s">
        <v>101</v>
      </c>
      <c r="F1014" t="s">
        <v>19</v>
      </c>
      <c r="G1014" t="s">
        <v>20</v>
      </c>
      <c r="H1014" s="3">
        <v>2015</v>
      </c>
      <c r="I1014" s="7">
        <v>181000000</v>
      </c>
      <c r="J1014" t="s">
        <v>2410</v>
      </c>
      <c r="K1014" t="str" cm="1">
        <f t="array" ref="K1014:M1014">_xlfn.TEXTSPLIT(Q4_Table[[#This Row],[Select Investors]],",",,FALSE)</f>
        <v>New Enterprise Associates</v>
      </c>
      <c r="L1014" t="str">
        <v xml:space="preserve"> Benchmark</v>
      </c>
      <c r="M1014" t="str">
        <v xml:space="preserve"> Two Sigma Ventures</v>
      </c>
      <c r="P1014" t="s">
        <v>3768</v>
      </c>
      <c r="Q1014" t="str">
        <v>New Enterprise Associates</v>
      </c>
    </row>
    <row r="1015" spans="1:17" x14ac:dyDescent="0.2">
      <c r="A1015" t="s">
        <v>1727</v>
      </c>
      <c r="B1015" s="2">
        <v>1000000000</v>
      </c>
      <c r="C1015" s="1">
        <v>43580</v>
      </c>
      <c r="D1015" t="s">
        <v>201</v>
      </c>
      <c r="E1015" t="s">
        <v>298</v>
      </c>
      <c r="F1015" t="s">
        <v>13</v>
      </c>
      <c r="G1015" t="s">
        <v>14</v>
      </c>
      <c r="H1015" s="3">
        <v>2013</v>
      </c>
      <c r="I1015" s="7">
        <v>252000000</v>
      </c>
      <c r="J1015" t="s">
        <v>1728</v>
      </c>
      <c r="K1015" t="str" cm="1">
        <f t="array" ref="K1015:M1015">_xlfn.TEXTSPLIT(Q4_Table[[#This Row],[Select Investors]],",",,FALSE)</f>
        <v>Advantech Capital</v>
      </c>
      <c r="L1015" t="str">
        <v xml:space="preserve"> Temasek Holdings Ltd.</v>
      </c>
      <c r="M1015" t="str">
        <v xml:space="preserve"> Tiantu Capital Co.</v>
      </c>
      <c r="P1015" t="s">
        <v>3485</v>
      </c>
      <c r="Q1015" t="str">
        <v>Advantech Capital</v>
      </c>
    </row>
    <row r="1016" spans="1:17" x14ac:dyDescent="0.2">
      <c r="A1016" t="s">
        <v>2411</v>
      </c>
      <c r="B1016" s="2">
        <v>1000000000</v>
      </c>
      <c r="C1016" s="1">
        <v>44363</v>
      </c>
      <c r="D1016" t="s">
        <v>11</v>
      </c>
      <c r="E1016" t="s">
        <v>42</v>
      </c>
      <c r="F1016" t="s">
        <v>43</v>
      </c>
      <c r="G1016" t="s">
        <v>33</v>
      </c>
      <c r="H1016" s="3">
        <v>2014</v>
      </c>
      <c r="I1016" s="7">
        <v>120000000</v>
      </c>
      <c r="J1016" t="s">
        <v>2412</v>
      </c>
      <c r="K1016" t="str" cm="1">
        <f t="array" ref="K1016:M1016">_xlfn.TEXTSPLIT(Q4_Table[[#This Row],[Select Investors]],",",,FALSE)</f>
        <v>Insight Partners</v>
      </c>
      <c r="L1016" t="str">
        <v xml:space="preserve"> Ignition Partners</v>
      </c>
      <c r="M1016" t="str">
        <v xml:space="preserve"> Georgian Partners</v>
      </c>
      <c r="P1016" t="s">
        <v>425</v>
      </c>
      <c r="Q1016" t="str">
        <v>Insight Partners</v>
      </c>
    </row>
    <row r="1017" spans="1:17" x14ac:dyDescent="0.2">
      <c r="A1017" t="s">
        <v>1765</v>
      </c>
      <c r="B1017" s="2">
        <v>1000000000</v>
      </c>
      <c r="C1017" s="1">
        <v>44573</v>
      </c>
      <c r="D1017" t="s">
        <v>156</v>
      </c>
      <c r="E1017" t="s">
        <v>1766</v>
      </c>
      <c r="F1017" t="s">
        <v>1147</v>
      </c>
      <c r="G1017" t="s">
        <v>33</v>
      </c>
      <c r="H1017" s="3">
        <v>2015</v>
      </c>
      <c r="I1017" s="7">
        <v>408000000</v>
      </c>
      <c r="J1017" t="s">
        <v>1767</v>
      </c>
      <c r="K1017" t="str" cm="1">
        <f t="array" ref="K1017:M1017">_xlfn.TEXTSPLIT(Q4_Table[[#This Row],[Select Investors]],",",,FALSE)</f>
        <v>LocalGlobe</v>
      </c>
      <c r="L1017" t="str">
        <v xml:space="preserve"> Kinnevik</v>
      </c>
      <c r="M1017" t="str">
        <v xml:space="preserve"> Felix Capital</v>
      </c>
      <c r="P1017" t="s">
        <v>3733</v>
      </c>
      <c r="Q1017" t="str">
        <v>LocalGlobe</v>
      </c>
    </row>
    <row r="1018" spans="1:17" x14ac:dyDescent="0.2">
      <c r="A1018" t="s">
        <v>2413</v>
      </c>
      <c r="B1018" s="2">
        <v>1000000000</v>
      </c>
      <c r="C1018" s="1">
        <v>43383</v>
      </c>
      <c r="D1018" t="s">
        <v>27</v>
      </c>
      <c r="E1018" t="s">
        <v>2321</v>
      </c>
      <c r="F1018" t="s">
        <v>19</v>
      </c>
      <c r="G1018" t="s">
        <v>20</v>
      </c>
      <c r="H1018" s="3">
        <v>2011</v>
      </c>
      <c r="I1018" s="7">
        <v>51000000</v>
      </c>
      <c r="J1018" t="s">
        <v>2414</v>
      </c>
      <c r="K1018" t="str" cm="1">
        <f t="array" ref="K1018">_xlfn.TEXTSPLIT(Q4_Table[[#This Row],[Select Investors]],",",,FALSE)</f>
        <v>GCP Capital Partners</v>
      </c>
      <c r="P1018" t="s">
        <v>2414</v>
      </c>
      <c r="Q1018" t="str">
        <v>GCP Capital Partners</v>
      </c>
    </row>
    <row r="1019" spans="1:17" x14ac:dyDescent="0.2">
      <c r="A1019" t="s">
        <v>2415</v>
      </c>
      <c r="B1019" s="2">
        <v>1000000000</v>
      </c>
      <c r="C1019" s="1">
        <v>44469</v>
      </c>
      <c r="D1019" t="s">
        <v>97</v>
      </c>
      <c r="E1019" t="s">
        <v>101</v>
      </c>
      <c r="F1019" t="s">
        <v>19</v>
      </c>
      <c r="G1019" t="s">
        <v>20</v>
      </c>
      <c r="H1019" s="3">
        <v>2014</v>
      </c>
      <c r="I1019" s="7">
        <v>156000000</v>
      </c>
      <c r="J1019" t="s">
        <v>2416</v>
      </c>
      <c r="K1019" t="str" cm="1">
        <f t="array" ref="K1019:M1019">_xlfn.TEXTSPLIT(Q4_Table[[#This Row],[Select Investors]],",",,FALSE)</f>
        <v>Sequoia Capital</v>
      </c>
      <c r="L1019" t="str">
        <v xml:space="preserve"> Thrive Capital</v>
      </c>
      <c r="M1019" t="str">
        <v xml:space="preserve"> Sound Ventures</v>
      </c>
      <c r="P1019" t="s">
        <v>571</v>
      </c>
      <c r="Q1019" t="str">
        <v>Sequoia Capital</v>
      </c>
    </row>
    <row r="1020" spans="1:17" x14ac:dyDescent="0.2">
      <c r="A1020" t="s">
        <v>1693</v>
      </c>
      <c r="B1020" s="2">
        <v>1000000000</v>
      </c>
      <c r="C1020" s="1">
        <v>44606</v>
      </c>
      <c r="D1020" t="s">
        <v>213</v>
      </c>
      <c r="E1020" t="s">
        <v>42</v>
      </c>
      <c r="F1020" t="s">
        <v>43</v>
      </c>
      <c r="G1020" t="s">
        <v>33</v>
      </c>
      <c r="H1020" s="3">
        <v>2017</v>
      </c>
      <c r="I1020" s="7">
        <v>202000000</v>
      </c>
      <c r="J1020" t="s">
        <v>1694</v>
      </c>
      <c r="K1020" t="str" cm="1">
        <f t="array" ref="K1020:M1020">_xlfn.TEXTSPLIT(Q4_Table[[#This Row],[Select Investors]],",",,FALSE)</f>
        <v>Lightspeed Venture Partners</v>
      </c>
      <c r="L1020" t="str">
        <v xml:space="preserve"> Access Industries</v>
      </c>
      <c r="M1020" t="str">
        <v xml:space="preserve"> Eldridge</v>
      </c>
      <c r="P1020" t="s">
        <v>3731</v>
      </c>
      <c r="Q1020" t="str">
        <v>Lightspeed Venture Partners</v>
      </c>
    </row>
    <row r="1021" spans="1:17" x14ac:dyDescent="0.2">
      <c r="A1021" t="s">
        <v>2417</v>
      </c>
      <c r="B1021" s="2">
        <v>1000000000</v>
      </c>
      <c r="C1021" s="1">
        <v>44460</v>
      </c>
      <c r="D1021" t="s">
        <v>27</v>
      </c>
      <c r="E1021" t="s">
        <v>42</v>
      </c>
      <c r="F1021" t="s">
        <v>43</v>
      </c>
      <c r="G1021" t="s">
        <v>33</v>
      </c>
      <c r="H1021" s="3">
        <v>2016</v>
      </c>
      <c r="I1021" s="7">
        <v>271000000</v>
      </c>
      <c r="J1021" t="s">
        <v>2418</v>
      </c>
      <c r="K1021" t="str" cm="1">
        <f t="array" ref="K1021:M1021">_xlfn.TEXTSPLIT(Q4_Table[[#This Row],[Select Investors]],",",,FALSE)</f>
        <v>Anthemis</v>
      </c>
      <c r="L1021" t="str">
        <v xml:space="preserve"> Connect Ventures</v>
      </c>
      <c r="M1021" t="str">
        <v xml:space="preserve"> Northzone Ventures</v>
      </c>
      <c r="P1021" t="s">
        <v>3503</v>
      </c>
      <c r="Q1021" t="str">
        <v>Anthemis</v>
      </c>
    </row>
    <row r="1022" spans="1:17" x14ac:dyDescent="0.2">
      <c r="A1022" t="s">
        <v>1586</v>
      </c>
      <c r="B1022" s="2">
        <v>1000000000</v>
      </c>
      <c r="C1022" s="1">
        <v>44027</v>
      </c>
      <c r="D1022" t="s">
        <v>27</v>
      </c>
      <c r="E1022" t="s">
        <v>101</v>
      </c>
      <c r="F1022" t="s">
        <v>19</v>
      </c>
      <c r="G1022" t="s">
        <v>20</v>
      </c>
      <c r="H1022" s="3">
        <v>2014</v>
      </c>
      <c r="I1022" s="7">
        <v>660000000</v>
      </c>
      <c r="J1022" t="s">
        <v>1587</v>
      </c>
      <c r="K1022" t="str" cm="1">
        <f t="array" ref="K1022:M1022">_xlfn.TEXTSPLIT(Q4_Table[[#This Row],[Select Investors]],",",,FALSE)</f>
        <v>T. Rowe Price</v>
      </c>
      <c r="L1022" t="str">
        <v xml:space="preserve"> Dragoneer Investment Group</v>
      </c>
      <c r="M1022" t="str">
        <v xml:space="preserve"> BlackRock</v>
      </c>
      <c r="P1022" t="s">
        <v>3889</v>
      </c>
      <c r="Q1022" t="str">
        <v>T. Rowe Price</v>
      </c>
    </row>
    <row r="1023" spans="1:17" x14ac:dyDescent="0.2">
      <c r="A1023" t="s">
        <v>1880</v>
      </c>
      <c r="B1023" s="2">
        <v>1000000000</v>
      </c>
      <c r="C1023" s="1">
        <v>43358</v>
      </c>
      <c r="D1023" t="s">
        <v>133</v>
      </c>
      <c r="E1023" t="s">
        <v>77</v>
      </c>
      <c r="F1023" t="s">
        <v>13</v>
      </c>
      <c r="G1023" t="s">
        <v>14</v>
      </c>
      <c r="H1023" s="3">
        <v>2011</v>
      </c>
      <c r="I1023" s="7">
        <v>875000000</v>
      </c>
      <c r="J1023" t="s">
        <v>1881</v>
      </c>
      <c r="K1023" t="str" cm="1">
        <f t="array" ref="K1023:M1023">_xlfn.TEXTSPLIT(Q4_Table[[#This Row],[Select Investors]],",",,FALSE)</f>
        <v>Qiming Venture Partners</v>
      </c>
      <c r="L1023" t="str">
        <v xml:space="preserve"> Yaxia Automobile</v>
      </c>
      <c r="M1023" t="str">
        <v xml:space="preserve"> Far East Horizon</v>
      </c>
      <c r="P1023" t="s">
        <v>1536</v>
      </c>
      <c r="Q1023" t="str">
        <v>Qiming Venture Partners</v>
      </c>
    </row>
    <row r="1024" spans="1:17" x14ac:dyDescent="0.2">
      <c r="A1024" t="s">
        <v>1546</v>
      </c>
      <c r="B1024" s="2">
        <v>1000000000</v>
      </c>
      <c r="C1024" s="1">
        <v>44545</v>
      </c>
      <c r="D1024" t="s">
        <v>701</v>
      </c>
      <c r="E1024" t="s">
        <v>369</v>
      </c>
      <c r="F1024" t="s">
        <v>13</v>
      </c>
      <c r="G1024" t="s">
        <v>14</v>
      </c>
      <c r="H1024" s="3">
        <v>2016</v>
      </c>
      <c r="I1024" s="7">
        <v>171000000</v>
      </c>
      <c r="J1024" t="s">
        <v>1547</v>
      </c>
      <c r="K1024" t="str" cm="1">
        <f t="array" ref="K1024:M1024">_xlfn.TEXTSPLIT(Q4_Table[[#This Row],[Select Investors]],",",,FALSE)</f>
        <v>UNITY VENTURES</v>
      </c>
      <c r="L1024" t="str">
        <v xml:space="preserve"> Qiming Venture Partners</v>
      </c>
      <c r="M1024" t="str">
        <v xml:space="preserve"> GGV Capital</v>
      </c>
      <c r="P1024" t="s">
        <v>3923</v>
      </c>
      <c r="Q1024" t="str">
        <v>UNITY VENTURES</v>
      </c>
    </row>
    <row r="1025" spans="1:17" x14ac:dyDescent="0.2">
      <c r="A1025" t="s">
        <v>1548</v>
      </c>
      <c r="B1025" s="2">
        <v>1000000000</v>
      </c>
      <c r="C1025" s="1">
        <v>44221</v>
      </c>
      <c r="D1025" t="s">
        <v>46</v>
      </c>
      <c r="E1025" t="s">
        <v>12</v>
      </c>
      <c r="F1025" t="s">
        <v>13</v>
      </c>
      <c r="G1025" t="s">
        <v>14</v>
      </c>
      <c r="H1025" s="3">
        <v>2016</v>
      </c>
      <c r="I1025" s="7">
        <v>154000000</v>
      </c>
      <c r="J1025" t="s">
        <v>1549</v>
      </c>
      <c r="K1025" t="str" cm="1">
        <f t="array" ref="K1025:M1025">_xlfn.TEXTSPLIT(Q4_Table[[#This Row],[Select Investors]],",",,FALSE)</f>
        <v>Shenzhen Capital Group</v>
      </c>
      <c r="L1025" t="str">
        <v xml:space="preserve"> Robert Bosch Venture Capital</v>
      </c>
      <c r="M1025" t="str">
        <v xml:space="preserve"> SeptWolves Ventures</v>
      </c>
      <c r="P1025" t="s">
        <v>3853</v>
      </c>
      <c r="Q1025" t="str">
        <v>Shenzhen Capital Group</v>
      </c>
    </row>
    <row r="1026" spans="1:17" x14ac:dyDescent="0.2">
      <c r="A1026" t="s">
        <v>2419</v>
      </c>
      <c r="B1026" s="2">
        <v>1000000000</v>
      </c>
      <c r="C1026" s="1">
        <v>44411</v>
      </c>
      <c r="D1026" t="s">
        <v>11</v>
      </c>
      <c r="E1026" t="s">
        <v>420</v>
      </c>
      <c r="F1026" t="s">
        <v>421</v>
      </c>
      <c r="G1026" t="s">
        <v>413</v>
      </c>
      <c r="H1026" s="3">
        <v>2007</v>
      </c>
      <c r="I1026" s="7">
        <v>237000000</v>
      </c>
      <c r="J1026" t="s">
        <v>2420</v>
      </c>
      <c r="K1026" t="str" cm="1">
        <f t="array" ref="K1026:M1026">_xlfn.TEXTSPLIT(Q4_Table[[#This Row],[Select Investors]],",",,FALSE)</f>
        <v>Big Bets</v>
      </c>
      <c r="L1026" t="str">
        <v xml:space="preserve"> General Atlantic</v>
      </c>
      <c r="M1026" t="str">
        <v xml:space="preserve"> SOFTBANK Latin America Ventures</v>
      </c>
      <c r="P1026" t="s">
        <v>3529</v>
      </c>
      <c r="Q1026" t="str">
        <v>Big Bets</v>
      </c>
    </row>
    <row r="1027" spans="1:17" x14ac:dyDescent="0.2">
      <c r="A1027" t="s">
        <v>1729</v>
      </c>
      <c r="B1027" s="2">
        <v>1000000000</v>
      </c>
      <c r="C1027" s="1">
        <v>43300</v>
      </c>
      <c r="D1027" t="s">
        <v>11</v>
      </c>
      <c r="E1027" t="s">
        <v>12</v>
      </c>
      <c r="F1027" t="s">
        <v>13</v>
      </c>
      <c r="G1027" t="s">
        <v>14</v>
      </c>
      <c r="H1027" s="3">
        <v>2012</v>
      </c>
      <c r="I1027" s="7">
        <v>361000000</v>
      </c>
      <c r="J1027" t="s">
        <v>1730</v>
      </c>
      <c r="K1027" t="str" cm="1">
        <f t="array" ref="K1027:M1027">_xlfn.TEXTSPLIT(Q4_Table[[#This Row],[Select Investors]],",",,FALSE)</f>
        <v>Qiming Venture Partners</v>
      </c>
      <c r="L1027" t="str">
        <v xml:space="preserve"> China Internet Investment Fund</v>
      </c>
      <c r="M1027" t="str">
        <v xml:space="preserve"> Qualcomm Ventures</v>
      </c>
      <c r="P1027" t="s">
        <v>1536</v>
      </c>
      <c r="Q1027" t="str">
        <v>Qiming Venture Partners</v>
      </c>
    </row>
    <row r="1028" spans="1:17" x14ac:dyDescent="0.2">
      <c r="A1028" t="s">
        <v>1866</v>
      </c>
      <c r="B1028" s="2">
        <v>1000000000</v>
      </c>
      <c r="C1028" s="1">
        <v>44417</v>
      </c>
      <c r="D1028" t="s">
        <v>68</v>
      </c>
      <c r="E1028" t="s">
        <v>219</v>
      </c>
      <c r="F1028" t="s">
        <v>70</v>
      </c>
      <c r="G1028" t="s">
        <v>14</v>
      </c>
      <c r="H1028" s="3">
        <v>2015</v>
      </c>
      <c r="I1028" s="7">
        <v>194000000</v>
      </c>
      <c r="J1028" t="s">
        <v>1837</v>
      </c>
      <c r="K1028" t="str" cm="1">
        <f t="array" ref="K1028:M1028">_xlfn.TEXTSPLIT(Q4_Table[[#This Row],[Select Investors]],",",,FALSE)</f>
        <v>Qualcomm Ventures</v>
      </c>
      <c r="L1028" t="str">
        <v xml:space="preserve"> Accel</v>
      </c>
      <c r="M1028" t="str">
        <v xml:space="preserve"> Canaan Partners</v>
      </c>
      <c r="P1028" t="s">
        <v>3822</v>
      </c>
      <c r="Q1028" t="str">
        <v>Qualcomm Ventures</v>
      </c>
    </row>
    <row r="1029" spans="1:17" x14ac:dyDescent="0.2">
      <c r="A1029" t="s">
        <v>2421</v>
      </c>
      <c r="B1029" s="2">
        <v>1000000000</v>
      </c>
      <c r="C1029" s="1">
        <v>44503</v>
      </c>
      <c r="D1029" t="s">
        <v>36</v>
      </c>
      <c r="E1029" t="s">
        <v>590</v>
      </c>
      <c r="F1029" t="s">
        <v>19</v>
      </c>
      <c r="G1029" t="s">
        <v>20</v>
      </c>
      <c r="H1029" s="3">
        <v>2009</v>
      </c>
      <c r="I1029" s="7">
        <v>163000000</v>
      </c>
      <c r="J1029" t="s">
        <v>2422</v>
      </c>
      <c r="K1029" t="str" cm="1">
        <f t="array" ref="K1029">_xlfn.TEXTSPLIT(Q4_Table[[#This Row],[Select Investors]],",",,FALSE)</f>
        <v>FTV Capital</v>
      </c>
      <c r="P1029" t="s">
        <v>2422</v>
      </c>
      <c r="Q1029" t="str">
        <v>FTV Capital</v>
      </c>
    </row>
    <row r="1030" spans="1:17" x14ac:dyDescent="0.2">
      <c r="A1030" t="s">
        <v>1550</v>
      </c>
      <c r="B1030" s="2">
        <v>1000000000</v>
      </c>
      <c r="C1030" s="1">
        <v>44322</v>
      </c>
      <c r="D1030" t="s">
        <v>97</v>
      </c>
      <c r="E1030" t="s">
        <v>298</v>
      </c>
      <c r="F1030" t="s">
        <v>13</v>
      </c>
      <c r="G1030" t="s">
        <v>14</v>
      </c>
      <c r="H1030" s="3">
        <v>2015</v>
      </c>
      <c r="I1030" s="7">
        <v>188000000</v>
      </c>
      <c r="J1030" t="s">
        <v>1551</v>
      </c>
      <c r="K1030" t="str" cm="1">
        <f t="array" ref="K1030:M1030">_xlfn.TEXTSPLIT(Q4_Table[[#This Row],[Select Investors]],",",,FALSE)</f>
        <v>Sequoia Capital China</v>
      </c>
      <c r="L1030" t="str">
        <v xml:space="preserve"> China Life Investment Holding Company</v>
      </c>
      <c r="M1030" t="str">
        <v xml:space="preserve"> Qiming Venture Partners</v>
      </c>
      <c r="P1030" t="s">
        <v>3850</v>
      </c>
      <c r="Q1030" t="str">
        <v>Sequoia Capital China</v>
      </c>
    </row>
    <row r="1031" spans="1:17" x14ac:dyDescent="0.2">
      <c r="A1031" t="s">
        <v>1552</v>
      </c>
      <c r="B1031" s="2">
        <v>1000000000</v>
      </c>
      <c r="C1031" s="1">
        <v>44315</v>
      </c>
      <c r="D1031" t="s">
        <v>11</v>
      </c>
      <c r="E1031" t="s">
        <v>233</v>
      </c>
      <c r="F1031" t="s">
        <v>19</v>
      </c>
      <c r="G1031" t="s">
        <v>20</v>
      </c>
      <c r="H1031" s="3">
        <v>2011</v>
      </c>
      <c r="I1031" s="7">
        <v>352000000</v>
      </c>
      <c r="J1031" t="s">
        <v>1553</v>
      </c>
      <c r="K1031" t="str" cm="1">
        <f t="array" ref="K1031:M1031">_xlfn.TEXTSPLIT(Q4_Table[[#This Row],[Select Investors]],",",,FALSE)</f>
        <v>IA Ventures</v>
      </c>
      <c r="L1031" t="str">
        <v xml:space="preserve"> Khosla Ventures</v>
      </c>
      <c r="M1031" t="str">
        <v xml:space="preserve"> AME Cloud Ventures</v>
      </c>
      <c r="P1031" t="s">
        <v>3680</v>
      </c>
      <c r="Q1031" t="str">
        <v>IA Ventures</v>
      </c>
    </row>
    <row r="1032" spans="1:17" x14ac:dyDescent="0.2">
      <c r="A1032" t="s">
        <v>2423</v>
      </c>
      <c r="B1032" s="2">
        <v>1000000000</v>
      </c>
      <c r="C1032" s="1">
        <v>44468</v>
      </c>
      <c r="D1032" t="s">
        <v>68</v>
      </c>
      <c r="E1032" t="s">
        <v>69</v>
      </c>
      <c r="F1032" t="s">
        <v>70</v>
      </c>
      <c r="G1032" t="s">
        <v>14</v>
      </c>
      <c r="H1032" s="3">
        <v>2014</v>
      </c>
      <c r="I1032" s="7">
        <v>292000000</v>
      </c>
      <c r="J1032" t="s">
        <v>2424</v>
      </c>
      <c r="K1032" t="str" cm="1">
        <f t="array" ref="K1032:M1032">_xlfn.TEXTSPLIT(Q4_Table[[#This Row],[Select Investors]],",",,FALSE)</f>
        <v>Accel</v>
      </c>
      <c r="L1032" t="str">
        <v xml:space="preserve"> Tiger Global Management</v>
      </c>
      <c r="M1032" t="str">
        <v xml:space="preserve"> Omidyar Network</v>
      </c>
      <c r="P1032" t="s">
        <v>3475</v>
      </c>
      <c r="Q1032" t="str">
        <v>Accel</v>
      </c>
    </row>
    <row r="1033" spans="1:17" x14ac:dyDescent="0.2">
      <c r="A1033" t="s">
        <v>1703</v>
      </c>
      <c r="B1033" s="2">
        <v>1000000000</v>
      </c>
      <c r="C1033" s="1">
        <v>39265</v>
      </c>
      <c r="D1033" t="s">
        <v>23</v>
      </c>
      <c r="E1033" t="s">
        <v>1704</v>
      </c>
      <c r="F1033" t="s">
        <v>316</v>
      </c>
      <c r="G1033" t="s">
        <v>33</v>
      </c>
      <c r="H1033" s="3">
        <v>2001</v>
      </c>
      <c r="I1033" s="7" t="s">
        <v>570</v>
      </c>
      <c r="J1033" t="s">
        <v>1705</v>
      </c>
      <c r="K1033" t="str" cm="1">
        <f t="array" ref="K1033:L1033">_xlfn.TEXTSPLIT(Q4_Table[[#This Row],[Select Investors]],",",,FALSE)</f>
        <v>Summit Partners</v>
      </c>
      <c r="L1033" t="str">
        <v xml:space="preserve"> Qatar Holding</v>
      </c>
      <c r="P1033" t="s">
        <v>3885</v>
      </c>
      <c r="Q1033" t="str">
        <v>Summit Partners</v>
      </c>
    </row>
    <row r="1034" spans="1:17" x14ac:dyDescent="0.2">
      <c r="A1034" t="s">
        <v>2425</v>
      </c>
      <c r="B1034" s="2">
        <v>1000000000</v>
      </c>
      <c r="C1034" s="1">
        <v>44616</v>
      </c>
      <c r="D1034" t="s">
        <v>36</v>
      </c>
      <c r="E1034" t="s">
        <v>236</v>
      </c>
      <c r="F1034" t="s">
        <v>19</v>
      </c>
      <c r="G1034" t="s">
        <v>20</v>
      </c>
      <c r="H1034" s="3">
        <v>2008</v>
      </c>
      <c r="I1034" s="7">
        <v>585000000</v>
      </c>
      <c r="J1034" t="s">
        <v>2426</v>
      </c>
      <c r="K1034" t="str" cm="1">
        <f t="array" ref="K1034:M1034">_xlfn.TEXTSPLIT(Q4_Table[[#This Row],[Select Investors]],",",,FALSE)</f>
        <v>Zeev Ventures</v>
      </c>
      <c r="L1034" t="str">
        <v xml:space="preserve"> Bond</v>
      </c>
      <c r="M1034" t="str">
        <v xml:space="preserve"> Fifth Wall Ventures</v>
      </c>
      <c r="P1034" t="s">
        <v>3965</v>
      </c>
      <c r="Q1034" t="str">
        <v>Zeev Ventures</v>
      </c>
    </row>
    <row r="1035" spans="1:17" x14ac:dyDescent="0.2">
      <c r="A1035" t="s">
        <v>1554</v>
      </c>
      <c r="B1035" s="2">
        <v>1000000000</v>
      </c>
      <c r="C1035" s="1">
        <v>44175</v>
      </c>
      <c r="D1035" t="s">
        <v>201</v>
      </c>
      <c r="E1035" t="s">
        <v>1555</v>
      </c>
      <c r="F1035" t="s">
        <v>19</v>
      </c>
      <c r="G1035" t="s">
        <v>20</v>
      </c>
      <c r="H1035" s="3">
        <v>2000</v>
      </c>
      <c r="I1035" s="7">
        <v>174000000</v>
      </c>
      <c r="J1035" t="s">
        <v>1556</v>
      </c>
      <c r="K1035" t="str" cm="1">
        <f t="array" ref="K1035:M1035">_xlfn.TEXTSPLIT(Q4_Table[[#This Row],[Select Investors]],",",,FALSE)</f>
        <v>Pelion Venture Partners</v>
      </c>
      <c r="L1035" t="str">
        <v xml:space="preserve"> Foundation Capital</v>
      </c>
      <c r="M1035" t="str">
        <v xml:space="preserve"> Thoma Bravo</v>
      </c>
      <c r="P1035" t="s">
        <v>3803</v>
      </c>
      <c r="Q1035" t="str">
        <v>Pelion Venture Partners</v>
      </c>
    </row>
    <row r="1036" spans="1:17" x14ac:dyDescent="0.2">
      <c r="A1036" t="s">
        <v>1695</v>
      </c>
      <c r="B1036" s="2">
        <v>1000000000</v>
      </c>
      <c r="C1036" s="1">
        <v>44490</v>
      </c>
      <c r="D1036" t="s">
        <v>36</v>
      </c>
      <c r="E1036" t="s">
        <v>293</v>
      </c>
      <c r="F1036" t="s">
        <v>19</v>
      </c>
      <c r="G1036" t="s">
        <v>20</v>
      </c>
      <c r="H1036" s="3">
        <v>2014</v>
      </c>
      <c r="I1036" s="7">
        <v>382000000</v>
      </c>
      <c r="J1036" t="s">
        <v>1696</v>
      </c>
      <c r="K1036" t="str" cm="1">
        <f t="array" ref="K1036:M1036">_xlfn.TEXTSPLIT(Q4_Table[[#This Row],[Select Investors]],",",,FALSE)</f>
        <v>Simon Equity Partners</v>
      </c>
      <c r="L1036" t="str">
        <v xml:space="preserve"> Wavemaker Partners</v>
      </c>
      <c r="M1036" t="str">
        <v xml:space="preserve"> Anthem Venture Partners</v>
      </c>
      <c r="P1036" t="s">
        <v>3863</v>
      </c>
      <c r="Q1036" t="str">
        <v>Simon Equity Partners</v>
      </c>
    </row>
    <row r="1037" spans="1:17" x14ac:dyDescent="0.2">
      <c r="A1037" t="s">
        <v>2427</v>
      </c>
      <c r="B1037" s="2">
        <v>1000000000</v>
      </c>
      <c r="C1037" s="1">
        <v>44334</v>
      </c>
      <c r="D1037" t="s">
        <v>27</v>
      </c>
      <c r="E1037" t="s">
        <v>101</v>
      </c>
      <c r="F1037" t="s">
        <v>19</v>
      </c>
      <c r="G1037" t="s">
        <v>20</v>
      </c>
      <c r="H1037" s="3">
        <v>2016</v>
      </c>
      <c r="I1037" s="7">
        <v>128000000</v>
      </c>
      <c r="J1037" t="s">
        <v>2428</v>
      </c>
      <c r="K1037" t="str" cm="1">
        <f t="array" ref="K1037:M1037">_xlfn.TEXTSPLIT(Q4_Table[[#This Row],[Select Investors]],",",,FALSE)</f>
        <v>Sequoia Capital</v>
      </c>
      <c r="L1037" t="str">
        <v xml:space="preserve"> Founders Fund</v>
      </c>
      <c r="M1037" t="str">
        <v xml:space="preserve"> Bling Capital</v>
      </c>
      <c r="P1037" t="s">
        <v>571</v>
      </c>
      <c r="Q1037" t="str">
        <v>Sequoia Capital</v>
      </c>
    </row>
    <row r="1038" spans="1:17" x14ac:dyDescent="0.2">
      <c r="A1038" t="s">
        <v>2429</v>
      </c>
      <c r="B1038" s="2">
        <v>1000000000</v>
      </c>
      <c r="C1038" s="1">
        <v>44376</v>
      </c>
      <c r="D1038" t="s">
        <v>36</v>
      </c>
      <c r="E1038" t="s">
        <v>229</v>
      </c>
      <c r="F1038" t="s">
        <v>230</v>
      </c>
      <c r="G1038" t="s">
        <v>20</v>
      </c>
      <c r="H1038" s="3">
        <v>2010</v>
      </c>
      <c r="I1038" s="7">
        <v>217000000</v>
      </c>
      <c r="J1038" t="s">
        <v>2430</v>
      </c>
      <c r="K1038" t="str" cm="1">
        <f t="array" ref="K1038:M1038">_xlfn.TEXTSPLIT(Q4_Table[[#This Row],[Select Investors]],",",,FALSE)</f>
        <v>Foundation Capital</v>
      </c>
      <c r="L1038" t="str">
        <v xml:space="preserve"> Summit Partners</v>
      </c>
      <c r="M1038" t="str">
        <v xml:space="preserve"> Adams Street Partners</v>
      </c>
      <c r="P1038" t="s">
        <v>3643</v>
      </c>
      <c r="Q1038" t="str">
        <v>Foundation Capital</v>
      </c>
    </row>
    <row r="1039" spans="1:17" x14ac:dyDescent="0.2">
      <c r="A1039" t="s">
        <v>2431</v>
      </c>
      <c r="B1039" s="2">
        <v>1000000000</v>
      </c>
      <c r="C1039" s="1">
        <v>44551</v>
      </c>
      <c r="D1039" t="s">
        <v>156</v>
      </c>
      <c r="E1039" t="s">
        <v>31</v>
      </c>
      <c r="F1039" t="s">
        <v>32</v>
      </c>
      <c r="G1039" t="s">
        <v>33</v>
      </c>
      <c r="H1039" s="3">
        <v>2018</v>
      </c>
      <c r="I1039" s="7">
        <v>516000000</v>
      </c>
      <c r="J1039" t="s">
        <v>2432</v>
      </c>
      <c r="K1039" t="str" cm="1">
        <f t="array" ref="K1039:M1039">_xlfn.TEXTSPLIT(Q4_Table[[#This Row],[Select Investors]],",",,FALSE)</f>
        <v>Vostok New Ventures</v>
      </c>
      <c r="L1039" t="str">
        <v xml:space="preserve"> The Raine Group</v>
      </c>
      <c r="M1039" t="str">
        <v xml:space="preserve"> Balderton Capital</v>
      </c>
      <c r="P1039" t="s">
        <v>3944</v>
      </c>
      <c r="Q1039" t="str">
        <v>Vostok New Ventures</v>
      </c>
    </row>
    <row r="1040" spans="1:17" x14ac:dyDescent="0.2">
      <c r="A1040" t="s">
        <v>2433</v>
      </c>
      <c r="B1040" s="2">
        <v>1000000000</v>
      </c>
      <c r="C1040" s="1">
        <v>42228</v>
      </c>
      <c r="D1040" t="s">
        <v>36</v>
      </c>
      <c r="E1040" t="s">
        <v>1734</v>
      </c>
      <c r="F1040" t="s">
        <v>19</v>
      </c>
      <c r="G1040" t="s">
        <v>20</v>
      </c>
      <c r="H1040" s="3">
        <v>2011</v>
      </c>
      <c r="I1040" s="7">
        <v>308000000</v>
      </c>
      <c r="J1040" t="s">
        <v>2434</v>
      </c>
      <c r="K1040" t="str" cm="1">
        <f t="array" ref="K1040:M1040">_xlfn.TEXTSPLIT(Q4_Table[[#This Row],[Select Investors]],",",,FALSE)</f>
        <v>Accel Partners</v>
      </c>
      <c r="L1040" t="str">
        <v xml:space="preserve"> Comcast Ventures</v>
      </c>
      <c r="M1040" t="str">
        <v xml:space="preserve"> General Atlantic</v>
      </c>
      <c r="P1040" t="s">
        <v>3477</v>
      </c>
      <c r="Q1040" t="str">
        <v>Accel Partners</v>
      </c>
    </row>
    <row r="1041" spans="1:17" x14ac:dyDescent="0.2">
      <c r="A1041" t="s">
        <v>2435</v>
      </c>
      <c r="B1041" s="2">
        <v>1000000000</v>
      </c>
      <c r="C1041" s="1">
        <v>43592</v>
      </c>
      <c r="D1041" t="s">
        <v>36</v>
      </c>
      <c r="E1041" t="s">
        <v>101</v>
      </c>
      <c r="F1041" t="s">
        <v>19</v>
      </c>
      <c r="G1041" t="s">
        <v>20</v>
      </c>
      <c r="H1041" s="3">
        <v>2012</v>
      </c>
      <c r="I1041" s="7">
        <v>187000000</v>
      </c>
      <c r="J1041" t="s">
        <v>2436</v>
      </c>
      <c r="K1041" t="str" cm="1">
        <f t="array" ref="K1041:M1041">_xlfn.TEXTSPLIT(Q4_Table[[#This Row],[Select Investors]],",",,FALSE)</f>
        <v>Trinity Ventures</v>
      </c>
      <c r="L1041" t="str">
        <v xml:space="preserve"> Fifth Wall Ventures</v>
      </c>
      <c r="M1041" t="str">
        <v xml:space="preserve"> OpenView Venture Partners</v>
      </c>
      <c r="P1041" t="s">
        <v>3913</v>
      </c>
      <c r="Q1041" t="str">
        <v>Trinity Ventures</v>
      </c>
    </row>
    <row r="1042" spans="1:17" x14ac:dyDescent="0.2">
      <c r="A1042" t="s">
        <v>1557</v>
      </c>
      <c r="B1042" s="2">
        <v>1000000000</v>
      </c>
      <c r="C1042" s="1">
        <v>43299</v>
      </c>
      <c r="D1042" t="s">
        <v>213</v>
      </c>
      <c r="E1042" t="s">
        <v>298</v>
      </c>
      <c r="F1042" t="s">
        <v>13</v>
      </c>
      <c r="G1042" t="s">
        <v>14</v>
      </c>
      <c r="H1042" s="3">
        <v>2009</v>
      </c>
      <c r="I1042" s="7">
        <v>369000000</v>
      </c>
      <c r="J1042" t="s">
        <v>1558</v>
      </c>
      <c r="K1042" t="str" cm="1">
        <f t="array" ref="K1042:M1042">_xlfn.TEXTSPLIT(Q4_Table[[#This Row],[Select Investors]],",",,FALSE)</f>
        <v>Qiming Venture Partners</v>
      </c>
      <c r="L1042" t="str">
        <v xml:space="preserve"> China Broadband Capital</v>
      </c>
      <c r="M1042" t="str">
        <v xml:space="preserve"> CDH Investments</v>
      </c>
      <c r="P1042" t="s">
        <v>1536</v>
      </c>
      <c r="Q1042" t="str">
        <v>Qiming Venture Partners</v>
      </c>
    </row>
    <row r="1043" spans="1:17" x14ac:dyDescent="0.2">
      <c r="A1043" t="s">
        <v>2437</v>
      </c>
      <c r="B1043" s="2">
        <v>1000000000</v>
      </c>
      <c r="C1043" s="1">
        <v>44600</v>
      </c>
      <c r="D1043" t="s">
        <v>36</v>
      </c>
      <c r="E1043" t="s">
        <v>28</v>
      </c>
      <c r="F1043" t="s">
        <v>19</v>
      </c>
      <c r="G1043" t="s">
        <v>20</v>
      </c>
      <c r="H1043" s="3">
        <v>2019</v>
      </c>
      <c r="I1043" s="7">
        <v>70000000</v>
      </c>
      <c r="J1043" t="s">
        <v>2438</v>
      </c>
      <c r="K1043" t="str" cm="1">
        <f t="array" ref="K1043:L1043">_xlfn.TEXTSPLIT(Q4_Table[[#This Row],[Select Investors]],",",,FALSE)</f>
        <v>Kleiner Perkins Caufield &amp; Byers</v>
      </c>
      <c r="L1043" t="str">
        <v xml:space="preserve"> Sequoia Capital</v>
      </c>
      <c r="P1043" t="s">
        <v>3719</v>
      </c>
      <c r="Q1043" t="str">
        <v>Kleiner Perkins Caufield &amp; Byers</v>
      </c>
    </row>
    <row r="1044" spans="1:17" x14ac:dyDescent="0.2">
      <c r="A1044" t="s">
        <v>1559</v>
      </c>
      <c r="B1044" s="2">
        <v>1000000000</v>
      </c>
      <c r="C1044" s="1">
        <v>44245</v>
      </c>
      <c r="D1044" t="s">
        <v>27</v>
      </c>
      <c r="E1044" t="s">
        <v>130</v>
      </c>
      <c r="F1044" t="s">
        <v>13</v>
      </c>
      <c r="G1044" t="s">
        <v>14</v>
      </c>
      <c r="H1044" s="3">
        <v>2016</v>
      </c>
      <c r="I1044" s="7">
        <v>230000000</v>
      </c>
      <c r="J1044" t="s">
        <v>1560</v>
      </c>
      <c r="K1044" t="str" cm="1">
        <f t="array" ref="K1044:M1044">_xlfn.TEXTSPLIT(Q4_Table[[#This Row],[Select Investors]],",",,FALSE)</f>
        <v>Bojiang Capital</v>
      </c>
      <c r="L1044" t="str">
        <v xml:space="preserve"> Hongdao Capital</v>
      </c>
      <c r="M1044" t="str">
        <v xml:space="preserve"> Mobai Capital</v>
      </c>
      <c r="P1044" t="s">
        <v>3541</v>
      </c>
      <c r="Q1044" t="str">
        <v>Bojiang Capital</v>
      </c>
    </row>
    <row r="1045" spans="1:17" x14ac:dyDescent="0.2">
      <c r="A1045" t="s">
        <v>2439</v>
      </c>
      <c r="B1045" s="2">
        <v>1000000000</v>
      </c>
      <c r="C1045" s="1">
        <v>44482</v>
      </c>
      <c r="D1045" t="s">
        <v>36</v>
      </c>
      <c r="E1045" t="s">
        <v>28</v>
      </c>
      <c r="F1045" t="s">
        <v>19</v>
      </c>
      <c r="G1045" t="s">
        <v>20</v>
      </c>
      <c r="H1045" s="3">
        <v>2017</v>
      </c>
      <c r="I1045" s="7">
        <v>200000000</v>
      </c>
      <c r="J1045" t="s">
        <v>2440</v>
      </c>
      <c r="K1045" t="str" cm="1">
        <f t="array" ref="K1045:M1045">_xlfn.TEXTSPLIT(Q4_Table[[#This Row],[Select Investors]],",",,FALSE)</f>
        <v>Coatue Management</v>
      </c>
      <c r="L1045" t="str">
        <v xml:space="preserve"> Insight Partners</v>
      </c>
      <c r="M1045" t="str">
        <v xml:space="preserve"> Trinity Ventures</v>
      </c>
      <c r="P1045" t="s">
        <v>3576</v>
      </c>
      <c r="Q1045" t="str">
        <v>Coatue Management</v>
      </c>
    </row>
    <row r="1046" spans="1:17" x14ac:dyDescent="0.2">
      <c r="A1046" t="s">
        <v>2441</v>
      </c>
      <c r="B1046" s="2">
        <v>1000000000</v>
      </c>
      <c r="C1046" s="1">
        <v>43047</v>
      </c>
      <c r="D1046" t="s">
        <v>27</v>
      </c>
      <c r="F1046" t="s">
        <v>177</v>
      </c>
      <c r="G1046" t="s">
        <v>14</v>
      </c>
      <c r="H1046" s="3">
        <v>2013</v>
      </c>
      <c r="I1046" s="7">
        <v>871000000</v>
      </c>
      <c r="J1046" t="s">
        <v>2442</v>
      </c>
      <c r="K1046" t="str" cm="1">
        <f t="array" ref="K1046:M1046">_xlfn.TEXTSPLIT(Q4_Table[[#This Row],[Select Investors]],",",,FALSE)</f>
        <v>Sequoia Capital China</v>
      </c>
      <c r="L1046" t="str">
        <v xml:space="preserve"> ING</v>
      </c>
      <c r="M1046" t="str">
        <v xml:space="preserve"> Alibaba Entrepreneurs Fund</v>
      </c>
      <c r="P1046" t="s">
        <v>3850</v>
      </c>
      <c r="Q1046" t="str">
        <v>Sequoia Capital China</v>
      </c>
    </row>
    <row r="1047" spans="1:17" x14ac:dyDescent="0.2">
      <c r="A1047" t="s">
        <v>2443</v>
      </c>
      <c r="B1047" s="2">
        <v>1000000000</v>
      </c>
      <c r="C1047" s="1">
        <v>42289</v>
      </c>
      <c r="D1047" t="s">
        <v>23</v>
      </c>
      <c r="E1047" t="s">
        <v>12</v>
      </c>
      <c r="F1047" t="s">
        <v>13</v>
      </c>
      <c r="G1047" t="s">
        <v>14</v>
      </c>
      <c r="H1047" s="3">
        <v>2009</v>
      </c>
      <c r="I1047" s="7">
        <v>330000000</v>
      </c>
      <c r="J1047" t="s">
        <v>2444</v>
      </c>
      <c r="K1047" t="str" cm="1">
        <f t="array" ref="K1047:M1047">_xlfn.TEXTSPLIT(Q4_Table[[#This Row],[Select Investors]],",",,FALSE)</f>
        <v>SAIF Partners China</v>
      </c>
      <c r="L1047" t="str">
        <v xml:space="preserve"> Baidu</v>
      </c>
      <c r="M1047" t="str">
        <v xml:space="preserve"> IDG Capital</v>
      </c>
      <c r="P1047" t="s">
        <v>3840</v>
      </c>
      <c r="Q1047" t="str">
        <v>SAIF Partners China</v>
      </c>
    </row>
    <row r="1048" spans="1:17" x14ac:dyDescent="0.2">
      <c r="A1048" t="s">
        <v>1867</v>
      </c>
      <c r="B1048" s="2">
        <v>1000000000</v>
      </c>
      <c r="C1048" s="1">
        <v>44005</v>
      </c>
      <c r="D1048" t="s">
        <v>36</v>
      </c>
      <c r="E1048" t="s">
        <v>590</v>
      </c>
      <c r="F1048" t="s">
        <v>591</v>
      </c>
      <c r="G1048" t="s">
        <v>33</v>
      </c>
      <c r="H1048" s="3">
        <v>1999</v>
      </c>
      <c r="I1048" s="7">
        <v>9000000</v>
      </c>
      <c r="J1048" t="s">
        <v>1868</v>
      </c>
      <c r="K1048" t="str" cm="1">
        <f t="array" ref="K1048">_xlfn.TEXTSPLIT(Q4_Table[[#This Row],[Select Investors]],",",,FALSE)</f>
        <v>ICG</v>
      </c>
      <c r="P1048" t="s">
        <v>1868</v>
      </c>
      <c r="Q1048" t="str">
        <v>ICG</v>
      </c>
    </row>
    <row r="1049" spans="1:17" x14ac:dyDescent="0.2">
      <c r="A1049" t="s">
        <v>2445</v>
      </c>
      <c r="B1049" s="2">
        <v>1000000000</v>
      </c>
      <c r="C1049" s="1">
        <v>44510</v>
      </c>
      <c r="D1049" t="s">
        <v>27</v>
      </c>
      <c r="E1049" t="s">
        <v>101</v>
      </c>
      <c r="F1049" t="s">
        <v>19</v>
      </c>
      <c r="G1049" t="s">
        <v>20</v>
      </c>
      <c r="H1049" s="3">
        <v>2018</v>
      </c>
      <c r="I1049" s="7">
        <v>131000000</v>
      </c>
      <c r="J1049" t="s">
        <v>2446</v>
      </c>
      <c r="K1049" t="str" cm="1">
        <f t="array" ref="K1049:M1049">_xlfn.TEXTSPLIT(Q4_Table[[#This Row],[Select Investors]],",",,FALSE)</f>
        <v>Equal Ventures</v>
      </c>
      <c r="L1049" t="str">
        <v xml:space="preserve"> Uncork Capital</v>
      </c>
      <c r="M1049" t="str">
        <v xml:space="preserve"> Andreessen Horowitz</v>
      </c>
      <c r="P1049" t="s">
        <v>3623</v>
      </c>
      <c r="Q1049" t="str">
        <v>Equal Ventures</v>
      </c>
    </row>
    <row r="1050" spans="1:17" x14ac:dyDescent="0.2">
      <c r="A1050" t="s">
        <v>1561</v>
      </c>
      <c r="B1050" s="2">
        <v>1000000000</v>
      </c>
      <c r="C1050" s="1">
        <v>43198</v>
      </c>
      <c r="D1050" t="s">
        <v>36</v>
      </c>
      <c r="E1050" t="s">
        <v>369</v>
      </c>
      <c r="F1050" t="s">
        <v>13</v>
      </c>
      <c r="G1050" t="s">
        <v>14</v>
      </c>
      <c r="H1050" s="3">
        <v>2013</v>
      </c>
      <c r="I1050" s="7">
        <v>307000000</v>
      </c>
      <c r="J1050" t="s">
        <v>1562</v>
      </c>
      <c r="K1050" t="str" cm="1">
        <f t="array" ref="K1050:M1050">_xlfn.TEXTSPLIT(Q4_Table[[#This Row],[Select Investors]],",",,FALSE)</f>
        <v>Dark Horse Technology Group</v>
      </c>
      <c r="L1050" t="str">
        <v xml:space="preserve"> Hopu Investment Management</v>
      </c>
      <c r="M1050" t="str">
        <v xml:space="preserve"> Kefa Capital</v>
      </c>
      <c r="P1050" t="s">
        <v>3590</v>
      </c>
      <c r="Q1050" t="str">
        <v>Dark Horse Technology Group</v>
      </c>
    </row>
    <row r="1051" spans="1:17" x14ac:dyDescent="0.2">
      <c r="A1051" t="s">
        <v>2447</v>
      </c>
      <c r="B1051" s="2">
        <v>1000000000</v>
      </c>
      <c r="C1051" s="1">
        <v>44453</v>
      </c>
      <c r="D1051" t="s">
        <v>27</v>
      </c>
      <c r="E1051" t="s">
        <v>73</v>
      </c>
      <c r="F1051" t="s">
        <v>74</v>
      </c>
      <c r="G1051" t="s">
        <v>14</v>
      </c>
      <c r="H1051" s="3">
        <v>2014</v>
      </c>
      <c r="I1051" s="7">
        <v>215000000</v>
      </c>
      <c r="J1051" t="s">
        <v>2448</v>
      </c>
      <c r="K1051" t="str" cm="1">
        <f t="array" ref="K1051:M1051">_xlfn.TEXTSPLIT(Q4_Table[[#This Row],[Select Investors]],",",,FALSE)</f>
        <v>Accel</v>
      </c>
      <c r="L1051" t="str">
        <v xml:space="preserve"> Y Combinator</v>
      </c>
      <c r="M1051" t="str">
        <v xml:space="preserve"> Amasia</v>
      </c>
      <c r="P1051" t="s">
        <v>3475</v>
      </c>
      <c r="Q1051" t="str">
        <v>Accel</v>
      </c>
    </row>
    <row r="1052" spans="1:17" x14ac:dyDescent="0.2">
      <c r="A1052" t="s">
        <v>2449</v>
      </c>
      <c r="B1052" s="2">
        <v>1000000000</v>
      </c>
      <c r="C1052" s="1">
        <v>44348</v>
      </c>
      <c r="D1052" t="s">
        <v>36</v>
      </c>
      <c r="E1052" t="s">
        <v>77</v>
      </c>
      <c r="F1052" t="s">
        <v>13</v>
      </c>
      <c r="G1052" t="s">
        <v>14</v>
      </c>
      <c r="H1052" s="3">
        <v>2015</v>
      </c>
      <c r="I1052" s="7">
        <v>200000000</v>
      </c>
      <c r="J1052" t="s">
        <v>2450</v>
      </c>
      <c r="K1052" t="str" cm="1">
        <f t="array" ref="K1052:M1052">_xlfn.TEXTSPLIT(Q4_Table[[#This Row],[Select Investors]],",",,FALSE)</f>
        <v>Eastern Bell Capital</v>
      </c>
      <c r="L1052" t="str">
        <v xml:space="preserve"> Danhua Capital</v>
      </c>
      <c r="M1052" t="str">
        <v xml:space="preserve"> MSA Capital</v>
      </c>
      <c r="P1052" t="s">
        <v>3616</v>
      </c>
      <c r="Q1052" t="str">
        <v>Eastern Bell Capital</v>
      </c>
    </row>
    <row r="1053" spans="1:17" x14ac:dyDescent="0.2">
      <c r="A1053" t="s">
        <v>1563</v>
      </c>
      <c r="B1053" s="2">
        <v>1000000000</v>
      </c>
      <c r="C1053" s="1">
        <v>44389</v>
      </c>
      <c r="D1053" t="s">
        <v>27</v>
      </c>
      <c r="E1053" t="s">
        <v>12</v>
      </c>
      <c r="F1053" t="s">
        <v>13</v>
      </c>
      <c r="G1053" t="s">
        <v>14</v>
      </c>
      <c r="H1053" s="3">
        <v>2020</v>
      </c>
      <c r="I1053" s="7" t="s">
        <v>570</v>
      </c>
      <c r="J1053" t="s">
        <v>1564</v>
      </c>
      <c r="K1053" t="str" cm="1">
        <f t="array" ref="K1053:M1053">_xlfn.TEXTSPLIT(Q4_Table[[#This Row],[Select Investors]],",",,FALSE)</f>
        <v>NetEase Capital</v>
      </c>
      <c r="L1053" t="str">
        <v xml:space="preserve"> Northern Light Venture Capital</v>
      </c>
      <c r="M1053" t="str">
        <v xml:space="preserve"> Microsoft</v>
      </c>
      <c r="P1053" t="s">
        <v>3767</v>
      </c>
      <c r="Q1053" t="str">
        <v>NetEase Capital</v>
      </c>
    </row>
    <row r="1054" spans="1:17" x14ac:dyDescent="0.2">
      <c r="A1054" t="s">
        <v>1565</v>
      </c>
      <c r="B1054" s="2">
        <v>1000000000</v>
      </c>
      <c r="C1054" s="1">
        <v>44362</v>
      </c>
      <c r="D1054" t="s">
        <v>36</v>
      </c>
      <c r="E1054" t="s">
        <v>24</v>
      </c>
      <c r="F1054" t="s">
        <v>13</v>
      </c>
      <c r="G1054" t="s">
        <v>14</v>
      </c>
      <c r="H1054" s="3">
        <v>2015</v>
      </c>
      <c r="I1054" s="7">
        <v>149000000</v>
      </c>
      <c r="J1054" t="s">
        <v>1566</v>
      </c>
      <c r="K1054" t="str" cm="1">
        <f t="array" ref="K1054:M1054">_xlfn.TEXTSPLIT(Q4_Table[[#This Row],[Select Investors]],",",,FALSE)</f>
        <v>GGV Capital</v>
      </c>
      <c r="L1054" t="str">
        <v xml:space="preserve"> Hillhouse Capital Management</v>
      </c>
      <c r="M1054" t="str">
        <v xml:space="preserve"> IDG Capital</v>
      </c>
      <c r="P1054" t="s">
        <v>3654</v>
      </c>
      <c r="Q1054" t="str">
        <v>GGV Capital</v>
      </c>
    </row>
    <row r="1055" spans="1:17" x14ac:dyDescent="0.2">
      <c r="A1055" t="s">
        <v>1621</v>
      </c>
      <c r="B1055" s="2">
        <v>1000000000</v>
      </c>
      <c r="C1055" s="1">
        <v>43040</v>
      </c>
      <c r="D1055" t="s">
        <v>156</v>
      </c>
      <c r="E1055" t="s">
        <v>12</v>
      </c>
      <c r="F1055" t="s">
        <v>13</v>
      </c>
      <c r="G1055" t="s">
        <v>14</v>
      </c>
      <c r="H1055" s="3">
        <v>2012</v>
      </c>
      <c r="I1055" s="7">
        <v>572000000</v>
      </c>
      <c r="J1055" t="s">
        <v>1622</v>
      </c>
      <c r="K1055" t="str" cm="1">
        <f t="array" ref="K1055:M1055">_xlfn.TEXTSPLIT(Q4_Table[[#This Row],[Select Investors]],",",,FALSE)</f>
        <v>Morningside Ventures</v>
      </c>
      <c r="L1055" t="str">
        <v xml:space="preserve"> Capital Today</v>
      </c>
      <c r="M1055" t="str">
        <v xml:space="preserve"> JOY Capital</v>
      </c>
      <c r="P1055" t="s">
        <v>3762</v>
      </c>
      <c r="Q1055" t="str">
        <v>Morningside Ventures</v>
      </c>
    </row>
    <row r="1056" spans="1:17" x14ac:dyDescent="0.2">
      <c r="A1056" t="s">
        <v>1869</v>
      </c>
      <c r="B1056" s="2">
        <v>1000000000</v>
      </c>
      <c r="C1056" s="1">
        <v>44601</v>
      </c>
      <c r="D1056" t="s">
        <v>46</v>
      </c>
      <c r="E1056" t="s">
        <v>1003</v>
      </c>
      <c r="F1056" t="s">
        <v>70</v>
      </c>
      <c r="G1056" t="s">
        <v>14</v>
      </c>
      <c r="H1056" s="3">
        <v>2012</v>
      </c>
      <c r="I1056" s="7">
        <v>573000000</v>
      </c>
      <c r="J1056" t="s">
        <v>1870</v>
      </c>
      <c r="K1056" t="str" cm="1">
        <f t="array" ref="K1056:M1056">_xlfn.TEXTSPLIT(Q4_Table[[#This Row],[Select Investors]],",",,FALSE)</f>
        <v>Norwest Venture Partners</v>
      </c>
      <c r="L1056" t="str">
        <v xml:space="preserve"> Investcorp</v>
      </c>
      <c r="M1056" t="str">
        <v xml:space="preserve"> Blackstone</v>
      </c>
      <c r="P1056" t="s">
        <v>3782</v>
      </c>
      <c r="Q1056" t="str">
        <v>Norwest Venture Partners</v>
      </c>
    </row>
    <row r="1057" spans="1:17" x14ac:dyDescent="0.2">
      <c r="A1057" t="s">
        <v>1713</v>
      </c>
      <c r="B1057" s="2">
        <v>1000000000</v>
      </c>
      <c r="C1057" s="1">
        <v>44362</v>
      </c>
      <c r="D1057" t="s">
        <v>97</v>
      </c>
      <c r="E1057" t="s">
        <v>369</v>
      </c>
      <c r="F1057" t="s">
        <v>13</v>
      </c>
      <c r="G1057" t="s">
        <v>14</v>
      </c>
      <c r="H1057" s="3">
        <v>2015</v>
      </c>
      <c r="I1057" s="7">
        <v>496000000</v>
      </c>
      <c r="J1057" t="s">
        <v>1714</v>
      </c>
      <c r="K1057" t="str" cm="1">
        <f t="array" ref="K1057:M1057">_xlfn.TEXTSPLIT(Q4_Table[[#This Row],[Select Investors]],",",,FALSE)</f>
        <v>Green Pine Capital Partners</v>
      </c>
      <c r="L1057" t="str">
        <v xml:space="preserve"> Ivy Capital</v>
      </c>
      <c r="M1057" t="str">
        <v xml:space="preserve"> DCM Ventures</v>
      </c>
      <c r="P1057" t="s">
        <v>3662</v>
      </c>
      <c r="Q1057" t="str">
        <v>Green Pine Capital Partners</v>
      </c>
    </row>
    <row r="1058" spans="1:17" x14ac:dyDescent="0.2">
      <c r="A1058" t="s">
        <v>2451</v>
      </c>
      <c r="B1058" s="2">
        <v>1000000000</v>
      </c>
      <c r="C1058" s="1">
        <v>42999</v>
      </c>
      <c r="D1058" t="s">
        <v>46</v>
      </c>
      <c r="E1058" t="s">
        <v>24</v>
      </c>
      <c r="F1058" t="s">
        <v>13</v>
      </c>
      <c r="G1058" t="s">
        <v>14</v>
      </c>
      <c r="H1058" s="3">
        <v>1997</v>
      </c>
      <c r="I1058" s="7">
        <v>182000000</v>
      </c>
      <c r="J1058" t="s">
        <v>2452</v>
      </c>
      <c r="K1058" t="str" cm="1">
        <f t="array" ref="K1058:L1058">_xlfn.TEXTSPLIT(Q4_Table[[#This Row],[Select Investors]],",",,FALSE)</f>
        <v>Co-Energy Finance</v>
      </c>
      <c r="L1058" t="str">
        <v xml:space="preserve"> Grandland</v>
      </c>
      <c r="P1058" t="s">
        <v>3575</v>
      </c>
      <c r="Q1058" t="str">
        <v>Co-Energy Finance</v>
      </c>
    </row>
    <row r="1059" spans="1:17" x14ac:dyDescent="0.2">
      <c r="A1059" t="s">
        <v>1697</v>
      </c>
      <c r="B1059" s="2">
        <v>1000000000</v>
      </c>
      <c r="C1059" s="1">
        <v>43025</v>
      </c>
      <c r="D1059" t="s">
        <v>213</v>
      </c>
      <c r="E1059" t="s">
        <v>12</v>
      </c>
      <c r="F1059" t="s">
        <v>13</v>
      </c>
      <c r="G1059" t="s">
        <v>14</v>
      </c>
      <c r="H1059" s="3">
        <v>2021</v>
      </c>
      <c r="I1059" s="7">
        <v>151000000</v>
      </c>
      <c r="J1059" t="s">
        <v>1698</v>
      </c>
      <c r="K1059" t="str" cm="1">
        <f t="array" ref="K1059:L1059">_xlfn.TEXTSPLIT(Q4_Table[[#This Row],[Select Investors]],",",,FALSE)</f>
        <v>Phoenix New Media</v>
      </c>
      <c r="L1059" t="str">
        <v xml:space="preserve"> Tianjin Haihe Industry Fund</v>
      </c>
      <c r="P1059" t="s">
        <v>3805</v>
      </c>
      <c r="Q1059" t="str">
        <v>Phoenix New Media</v>
      </c>
    </row>
    <row r="1060" spans="1:17" x14ac:dyDescent="0.2">
      <c r="A1060" t="s">
        <v>1567</v>
      </c>
      <c r="B1060" s="2">
        <v>1000000000</v>
      </c>
      <c r="C1060" s="1">
        <v>42683</v>
      </c>
      <c r="D1060" t="s">
        <v>46</v>
      </c>
      <c r="E1060" t="s">
        <v>77</v>
      </c>
      <c r="F1060" t="s">
        <v>13</v>
      </c>
      <c r="G1060" t="s">
        <v>14</v>
      </c>
      <c r="H1060" s="3">
        <v>2005</v>
      </c>
      <c r="I1060" s="7">
        <v>800000000</v>
      </c>
      <c r="J1060" t="s">
        <v>1568</v>
      </c>
      <c r="K1060" t="str" cm="1">
        <f t="array" ref="K1060:M1060">_xlfn.TEXTSPLIT(Q4_Table[[#This Row],[Select Investors]],",",,FALSE)</f>
        <v>Alibaba Group</v>
      </c>
      <c r="L1060" t="str">
        <v xml:space="preserve"> KKR</v>
      </c>
      <c r="M1060" t="str">
        <v xml:space="preserve"> Goldman Sachs</v>
      </c>
      <c r="P1060" t="s">
        <v>3489</v>
      </c>
      <c r="Q1060" t="str">
        <v>Alibaba Group</v>
      </c>
    </row>
    <row r="1061" spans="1:17" x14ac:dyDescent="0.2">
      <c r="A1061" t="s">
        <v>1623</v>
      </c>
      <c r="B1061" s="2">
        <v>1000000000</v>
      </c>
      <c r="C1061" s="1">
        <v>43363</v>
      </c>
      <c r="D1061" t="s">
        <v>49</v>
      </c>
      <c r="E1061" t="s">
        <v>12</v>
      </c>
      <c r="F1061" t="s">
        <v>13</v>
      </c>
      <c r="G1061" t="s">
        <v>14</v>
      </c>
      <c r="H1061" s="3">
        <v>2014</v>
      </c>
      <c r="I1061" s="7">
        <v>511000000</v>
      </c>
      <c r="J1061" t="s">
        <v>1624</v>
      </c>
      <c r="K1061" t="str" cm="1">
        <f t="array" ref="K1061:M1061">_xlfn.TEXTSPLIT(Q4_Table[[#This Row],[Select Investors]],",",,FALSE)</f>
        <v>Source Code Capital</v>
      </c>
      <c r="L1061" t="str">
        <v xml:space="preserve"> Meituan Dianping</v>
      </c>
      <c r="M1061" t="str">
        <v xml:space="preserve"> Tencent Holdings</v>
      </c>
      <c r="P1061" t="s">
        <v>3876</v>
      </c>
      <c r="Q1061" t="str">
        <v>Source Code Capital</v>
      </c>
    </row>
    <row r="1062" spans="1:17" x14ac:dyDescent="0.2">
      <c r="A1062" t="s">
        <v>1569</v>
      </c>
      <c r="B1062" s="2">
        <v>1000000000</v>
      </c>
      <c r="C1062" s="1">
        <v>43479</v>
      </c>
      <c r="D1062" t="s">
        <v>46</v>
      </c>
      <c r="E1062" t="s">
        <v>77</v>
      </c>
      <c r="F1062" t="s">
        <v>13</v>
      </c>
      <c r="G1062" t="s">
        <v>14</v>
      </c>
      <c r="H1062" s="3">
        <v>2015</v>
      </c>
      <c r="I1062" s="7">
        <v>554000000</v>
      </c>
      <c r="J1062" t="s">
        <v>1570</v>
      </c>
      <c r="K1062" t="str" cm="1">
        <f t="array" ref="K1062:M1062">_xlfn.TEXTSPLIT(Q4_Table[[#This Row],[Select Investors]],",",,FALSE)</f>
        <v>Source Code Capital</v>
      </c>
      <c r="L1062" t="str">
        <v xml:space="preserve"> Global Logistic Properties</v>
      </c>
      <c r="M1062" t="str">
        <v xml:space="preserve"> K2VC</v>
      </c>
      <c r="P1062" t="s">
        <v>3876</v>
      </c>
      <c r="Q1062" t="str">
        <v>Source Code Capital</v>
      </c>
    </row>
    <row r="1063" spans="1:17" x14ac:dyDescent="0.2">
      <c r="A1063" t="s">
        <v>1571</v>
      </c>
      <c r="B1063" s="2">
        <v>1000000000</v>
      </c>
      <c r="C1063" s="1">
        <v>43535</v>
      </c>
      <c r="D1063" t="s">
        <v>23</v>
      </c>
      <c r="E1063" t="s">
        <v>1572</v>
      </c>
      <c r="F1063" t="s">
        <v>13</v>
      </c>
      <c r="G1063" t="s">
        <v>14</v>
      </c>
      <c r="H1063" s="3">
        <v>2017</v>
      </c>
      <c r="I1063" s="7">
        <v>658000000</v>
      </c>
      <c r="J1063" t="s">
        <v>1573</v>
      </c>
      <c r="K1063" t="str" cm="1">
        <f t="array" ref="K1063:M1063">_xlfn.TEXTSPLIT(Q4_Table[[#This Row],[Select Investors]],",",,FALSE)</f>
        <v>Eastern Bell Capital</v>
      </c>
      <c r="L1063" t="str">
        <v xml:space="preserve"> Capital Today</v>
      </c>
      <c r="M1063" t="str">
        <v xml:space="preserve"> Longzhu Capital</v>
      </c>
      <c r="P1063" t="s">
        <v>3616</v>
      </c>
      <c r="Q1063" t="str">
        <v>Eastern Bell Capital</v>
      </c>
    </row>
    <row r="1064" spans="1:17" x14ac:dyDescent="0.2">
      <c r="A1064" t="s">
        <v>2453</v>
      </c>
      <c r="B1064" s="2">
        <v>1000000000</v>
      </c>
      <c r="C1064" s="1">
        <v>44536</v>
      </c>
      <c r="D1064" t="s">
        <v>36</v>
      </c>
      <c r="E1064" t="s">
        <v>101</v>
      </c>
      <c r="F1064" t="s">
        <v>19</v>
      </c>
      <c r="G1064" t="s">
        <v>20</v>
      </c>
      <c r="H1064" s="3">
        <v>2008</v>
      </c>
      <c r="I1064" s="7">
        <v>492000000</v>
      </c>
      <c r="J1064" t="s">
        <v>2454</v>
      </c>
      <c r="K1064" t="str" cm="1">
        <f t="array" ref="K1064:M1064">_xlfn.TEXTSPLIT(Q4_Table[[#This Row],[Select Investors]],",",,FALSE)</f>
        <v>RRE Ventures+</v>
      </c>
      <c r="L1064" t="str">
        <v xml:space="preserve"> Highland Capital Partners</v>
      </c>
      <c r="M1064" t="str">
        <v xml:space="preserve"> The Carlyle Group</v>
      </c>
      <c r="P1064" t="s">
        <v>3836</v>
      </c>
      <c r="Q1064" t="str">
        <v>RRE Ventures+</v>
      </c>
    </row>
    <row r="1065" spans="1:17" x14ac:dyDescent="0.2">
      <c r="A1065" t="s">
        <v>1574</v>
      </c>
      <c r="B1065" s="2">
        <v>1000000000</v>
      </c>
      <c r="C1065" s="1">
        <v>43517</v>
      </c>
      <c r="D1065" t="s">
        <v>17</v>
      </c>
      <c r="E1065" t="s">
        <v>1575</v>
      </c>
      <c r="F1065" t="s">
        <v>316</v>
      </c>
      <c r="G1065" t="s">
        <v>33</v>
      </c>
      <c r="H1065" s="3">
        <v>2011</v>
      </c>
      <c r="I1065" s="7">
        <v>393000000</v>
      </c>
      <c r="J1065" t="s">
        <v>1576</v>
      </c>
      <c r="K1065" t="str" cm="1">
        <f t="array" ref="K1065:M1065">_xlfn.TEXTSPLIT(Q4_Table[[#This Row],[Select Investors]],",",,FALSE)</f>
        <v>Astanor Ventures</v>
      </c>
      <c r="L1065" t="str">
        <v xml:space="preserve"> Upfront Ventures</v>
      </c>
      <c r="M1065" t="str">
        <v xml:space="preserve"> IDInvest Partners</v>
      </c>
      <c r="P1065" t="s">
        <v>3508</v>
      </c>
      <c r="Q1065" t="str">
        <v>Astanor Ventures</v>
      </c>
    </row>
    <row r="1066" spans="1:17" x14ac:dyDescent="0.2">
      <c r="A1066" t="s">
        <v>1699</v>
      </c>
      <c r="B1066" s="2">
        <v>1000000000</v>
      </c>
      <c r="C1066" s="1">
        <v>44273</v>
      </c>
      <c r="D1066" t="s">
        <v>36</v>
      </c>
      <c r="E1066" t="s">
        <v>101</v>
      </c>
      <c r="F1066" t="s">
        <v>19</v>
      </c>
      <c r="G1066" t="s">
        <v>20</v>
      </c>
      <c r="H1066" s="3">
        <v>2011</v>
      </c>
      <c r="I1066" s="7">
        <v>436000000</v>
      </c>
      <c r="J1066" t="s">
        <v>1700</v>
      </c>
      <c r="K1066" t="str" cm="1">
        <f t="array" ref="K1066:M1066">_xlfn.TEXTSPLIT(Q4_Table[[#This Row],[Select Investors]],",",,FALSE)</f>
        <v>Bessemer Venture Partners</v>
      </c>
      <c r="L1066" t="str">
        <v xml:space="preserve"> Vintage Investment Partners</v>
      </c>
      <c r="M1066" t="str">
        <v xml:space="preserve"> Blumberg Capital</v>
      </c>
      <c r="P1066" t="s">
        <v>3528</v>
      </c>
      <c r="Q1066" t="str">
        <v>Bessemer Venture Partners</v>
      </c>
    </row>
    <row r="1067" spans="1:17" x14ac:dyDescent="0.2">
      <c r="A1067" t="s">
        <v>1768</v>
      </c>
      <c r="B1067" s="2">
        <v>1000000000</v>
      </c>
      <c r="C1067" s="1">
        <v>44497</v>
      </c>
      <c r="D1067" t="s">
        <v>52</v>
      </c>
      <c r="E1067" t="s">
        <v>516</v>
      </c>
      <c r="F1067" t="s">
        <v>19</v>
      </c>
      <c r="G1067" t="s">
        <v>20</v>
      </c>
      <c r="H1067" s="3">
        <v>2016</v>
      </c>
      <c r="I1067" s="7">
        <v>291000000</v>
      </c>
      <c r="J1067" t="s">
        <v>1769</v>
      </c>
      <c r="K1067" t="str" cm="1">
        <f t="array" ref="K1067:M1067">_xlfn.TEXTSPLIT(Q4_Table[[#This Row],[Select Investors]],",",,FALSE)</f>
        <v>Lightspeed Venture Partners</v>
      </c>
      <c r="L1067" t="str">
        <v xml:space="preserve"> Dell Technologies Capital</v>
      </c>
      <c r="M1067" t="str">
        <v xml:space="preserve"> Wipro Ventures</v>
      </c>
      <c r="P1067" t="s">
        <v>3731</v>
      </c>
      <c r="Q1067" t="str">
        <v>Lightspeed Venture Partners</v>
      </c>
    </row>
    <row r="1068" spans="1:17" x14ac:dyDescent="0.2">
      <c r="A1068" t="s">
        <v>1625</v>
      </c>
      <c r="B1068" s="2">
        <v>1000000000</v>
      </c>
      <c r="C1068" s="1">
        <v>44376</v>
      </c>
      <c r="D1068" t="s">
        <v>46</v>
      </c>
      <c r="E1068" t="s">
        <v>77</v>
      </c>
      <c r="F1068" t="s">
        <v>13</v>
      </c>
      <c r="G1068" t="s">
        <v>14</v>
      </c>
      <c r="H1068" s="3">
        <v>2015</v>
      </c>
      <c r="I1068" s="7">
        <v>207000000</v>
      </c>
      <c r="J1068" t="s">
        <v>1626</v>
      </c>
      <c r="K1068" t="str" cm="1">
        <f t="array" ref="K1068:M1068">_xlfn.TEXTSPLIT(Q4_Table[[#This Row],[Select Investors]],",",,FALSE)</f>
        <v>Source Code Capital</v>
      </c>
      <c r="L1068" t="str">
        <v xml:space="preserve"> Coatue Management</v>
      </c>
      <c r="M1068" t="str">
        <v xml:space="preserve"> DCM Ventures</v>
      </c>
      <c r="P1068" t="s">
        <v>3876</v>
      </c>
      <c r="Q1068" t="str">
        <v>Source Code Capital</v>
      </c>
    </row>
    <row r="1069" spans="1:17" x14ac:dyDescent="0.2">
      <c r="A1069" t="s">
        <v>2455</v>
      </c>
      <c r="B1069" s="2">
        <v>1000000000</v>
      </c>
      <c r="C1069" s="1">
        <v>44284</v>
      </c>
      <c r="D1069" t="s">
        <v>68</v>
      </c>
      <c r="E1069" t="s">
        <v>460</v>
      </c>
      <c r="F1069" t="s">
        <v>13</v>
      </c>
      <c r="G1069" t="s">
        <v>14</v>
      </c>
      <c r="H1069" s="3">
        <v>2011</v>
      </c>
      <c r="I1069" s="7">
        <v>389000000</v>
      </c>
      <c r="J1069" t="s">
        <v>2456</v>
      </c>
      <c r="K1069" t="str" cm="1">
        <f t="array" ref="K1069:M1069">_xlfn.TEXTSPLIT(Q4_Table[[#This Row],[Select Investors]],",",,FALSE)</f>
        <v>Matrix Partners China</v>
      </c>
      <c r="L1069" t="str">
        <v xml:space="preserve"> Sequoia Capital China</v>
      </c>
      <c r="M1069" t="str">
        <v xml:space="preserve"> Hundreds Capital</v>
      </c>
      <c r="P1069" t="s">
        <v>3745</v>
      </c>
      <c r="Q1069" t="str">
        <v>Matrix Partners China</v>
      </c>
    </row>
    <row r="1070" spans="1:17" x14ac:dyDescent="0.2">
      <c r="A1070" t="s">
        <v>1965</v>
      </c>
      <c r="B1070" s="2">
        <v>1000000000</v>
      </c>
      <c r="C1070" s="1">
        <v>44264</v>
      </c>
      <c r="D1070" t="s">
        <v>27</v>
      </c>
      <c r="E1070" t="s">
        <v>42</v>
      </c>
      <c r="F1070" t="s">
        <v>43</v>
      </c>
      <c r="G1070" t="s">
        <v>33</v>
      </c>
      <c r="H1070" s="3">
        <v>2016</v>
      </c>
      <c r="I1070" s="7">
        <v>202000000</v>
      </c>
      <c r="J1070" t="s">
        <v>1966</v>
      </c>
      <c r="K1070" t="str" cm="1">
        <f t="array" ref="K1070:M1070">_xlfn.TEXTSPLIT(Q4_Table[[#This Row],[Select Investors]],",",,FALSE)</f>
        <v>LocalGlobe</v>
      </c>
      <c r="L1070" t="str">
        <v xml:space="preserve"> Balderton Capital</v>
      </c>
      <c r="M1070" t="str">
        <v xml:space="preserve"> Target Global</v>
      </c>
      <c r="P1070" t="s">
        <v>3733</v>
      </c>
      <c r="Q1070" t="str">
        <v>LocalGlobe</v>
      </c>
    </row>
    <row r="1071" spans="1:17" x14ac:dyDescent="0.2">
      <c r="A1071" t="s">
        <v>2457</v>
      </c>
      <c r="B1071" s="2">
        <v>1000000000</v>
      </c>
      <c r="C1071" s="1">
        <v>42915</v>
      </c>
      <c r="D1071" t="s">
        <v>23</v>
      </c>
      <c r="E1071" t="s">
        <v>77</v>
      </c>
      <c r="F1071" t="s">
        <v>13</v>
      </c>
      <c r="G1071" t="s">
        <v>14</v>
      </c>
      <c r="H1071" s="3">
        <v>2012</v>
      </c>
      <c r="I1071" s="7">
        <v>379000000</v>
      </c>
      <c r="J1071" t="s">
        <v>2458</v>
      </c>
      <c r="K1071" t="str" cm="1">
        <f t="array" ref="K1071:M1071">_xlfn.TEXTSPLIT(Q4_Table[[#This Row],[Select Investors]],",",,FALSE)</f>
        <v>K2 Ventures</v>
      </c>
      <c r="L1071" t="str">
        <v xml:space="preserve"> Matrix Partners China</v>
      </c>
      <c r="M1071" t="str">
        <v xml:space="preserve"> IDG Capital</v>
      </c>
      <c r="P1071" t="s">
        <v>3710</v>
      </c>
      <c r="Q1071" t="str">
        <v>K2 Ventures</v>
      </c>
    </row>
    <row r="1072" spans="1:17" x14ac:dyDescent="0.2">
      <c r="A1072" t="s">
        <v>2459</v>
      </c>
      <c r="B1072" s="2">
        <v>1000000000</v>
      </c>
      <c r="C1072" s="1">
        <v>42843</v>
      </c>
      <c r="D1072" t="s">
        <v>23</v>
      </c>
      <c r="E1072" t="s">
        <v>12</v>
      </c>
      <c r="F1072" t="s">
        <v>13</v>
      </c>
      <c r="G1072" t="s">
        <v>14</v>
      </c>
      <c r="H1072" s="3">
        <v>2015</v>
      </c>
      <c r="I1072" s="7">
        <v>990000000</v>
      </c>
      <c r="J1072" t="s">
        <v>2460</v>
      </c>
      <c r="K1072" t="str" cm="1">
        <f t="array" ref="K1072:L1072">_xlfn.TEXTSPLIT(Q4_Table[[#This Row],[Select Investors]],",",,FALSE)</f>
        <v>58.com</v>
      </c>
      <c r="L1072" t="str">
        <v xml:space="preserve"> Tencent Holdings</v>
      </c>
      <c r="P1072" t="s">
        <v>3470</v>
      </c>
      <c r="Q1072" t="str">
        <v>58.com</v>
      </c>
    </row>
    <row r="1073" spans="1:17" x14ac:dyDescent="0.2">
      <c r="A1073" t="s">
        <v>2461</v>
      </c>
      <c r="B1073" s="2">
        <v>1000000000</v>
      </c>
      <c r="C1073" s="1">
        <v>44322</v>
      </c>
      <c r="D1073" t="s">
        <v>49</v>
      </c>
      <c r="E1073" t="s">
        <v>1134</v>
      </c>
      <c r="F1073" t="s">
        <v>13</v>
      </c>
      <c r="G1073" t="s">
        <v>14</v>
      </c>
      <c r="H1073" s="3">
        <v>2018</v>
      </c>
      <c r="I1073" s="7">
        <v>80000000</v>
      </c>
      <c r="J1073" t="s">
        <v>2462</v>
      </c>
      <c r="K1073" t="str" cm="1">
        <f t="array" ref="K1073:M1073">_xlfn.TEXTSPLIT(Q4_Table[[#This Row],[Select Investors]],",",,FALSE)</f>
        <v>Xingwang Investment Management</v>
      </c>
      <c r="L1073" t="str">
        <v xml:space="preserve"> China Capital Investment Group</v>
      </c>
      <c r="M1073" t="str">
        <v xml:space="preserve"> Matrix Partners China</v>
      </c>
      <c r="P1073" t="s">
        <v>3957</v>
      </c>
      <c r="Q1073" t="str">
        <v>Xingwang Investment Management</v>
      </c>
    </row>
    <row r="1074" spans="1:17" x14ac:dyDescent="0.2">
      <c r="A1074" t="s">
        <v>2463</v>
      </c>
      <c r="B1074" s="2">
        <v>1000000000</v>
      </c>
      <c r="C1074" s="1">
        <v>44488</v>
      </c>
      <c r="D1074" t="s">
        <v>27</v>
      </c>
      <c r="E1074" t="s">
        <v>42</v>
      </c>
      <c r="F1074" t="s">
        <v>43</v>
      </c>
      <c r="G1074" t="s">
        <v>33</v>
      </c>
      <c r="H1074" s="3">
        <v>2005</v>
      </c>
      <c r="I1074" s="7">
        <v>792000000</v>
      </c>
      <c r="J1074" t="s">
        <v>2464</v>
      </c>
      <c r="K1074" t="str" cm="1">
        <f t="array" ref="K1074:M1074">_xlfn.TEXTSPLIT(Q4_Table[[#This Row],[Select Investors]],",",,FALSE)</f>
        <v>IAG Capital Partners</v>
      </c>
      <c r="L1074" t="str">
        <v xml:space="preserve"> Augmentum Fintech</v>
      </c>
      <c r="M1074" t="str">
        <v xml:space="preserve"> Northzone Ventures</v>
      </c>
      <c r="P1074" t="s">
        <v>3681</v>
      </c>
      <c r="Q1074" t="str">
        <v>IAG Capital Partners</v>
      </c>
    </row>
    <row r="1075" spans="1:17" x14ac:dyDescent="0.2">
      <c r="A1075" t="s">
        <v>2465</v>
      </c>
      <c r="B1075" s="2">
        <v>1000000000</v>
      </c>
      <c r="C1075" s="1">
        <v>44090</v>
      </c>
      <c r="D1075" t="s">
        <v>23</v>
      </c>
      <c r="E1075" t="s">
        <v>1752</v>
      </c>
      <c r="F1075" t="s">
        <v>19</v>
      </c>
      <c r="G1075" t="s">
        <v>20</v>
      </c>
      <c r="H1075" s="3">
        <v>2014</v>
      </c>
      <c r="I1075" s="7">
        <v>620000000</v>
      </c>
      <c r="J1075" t="s">
        <v>2466</v>
      </c>
      <c r="K1075" t="str" cm="1">
        <f t="array" ref="K1075:M1075">_xlfn.TEXTSPLIT(Q4_Table[[#This Row],[Select Investors]],",",,FALSE)</f>
        <v>Novator Partners</v>
      </c>
      <c r="L1075" t="str">
        <v xml:space="preserve"> True</v>
      </c>
      <c r="M1075" t="str">
        <v xml:space="preserve"> Causeway Media Partners</v>
      </c>
      <c r="P1075" t="s">
        <v>3784</v>
      </c>
      <c r="Q1075" t="str">
        <v>Novator Partners</v>
      </c>
    </row>
    <row r="1076" spans="1:17" x14ac:dyDescent="0.2">
      <c r="P1076" t="s">
        <v>2491</v>
      </c>
      <c r="Q1076" t="str">
        <v>SIG Asia Investments</v>
      </c>
    </row>
    <row r="1077" spans="1:17" x14ac:dyDescent="0.2">
      <c r="P1077" t="s">
        <v>2490</v>
      </c>
      <c r="Q1077" t="str">
        <v>Sequoia Capital China</v>
      </c>
    </row>
    <row r="1078" spans="1:17" x14ac:dyDescent="0.2">
      <c r="P1078" t="s">
        <v>2492</v>
      </c>
      <c r="Q1078" t="str">
        <v>Draper Fisher Jurvetson</v>
      </c>
    </row>
    <row r="1079" spans="1:17" x14ac:dyDescent="0.2">
      <c r="P1079" t="s">
        <v>2493</v>
      </c>
      <c r="Q1079" t="str">
        <v>LowercaseCapital</v>
      </c>
    </row>
    <row r="1080" spans="1:17" x14ac:dyDescent="0.2">
      <c r="P1080" t="s">
        <v>2494</v>
      </c>
      <c r="Q1080" t="str">
        <v>Sequoia Capital</v>
      </c>
    </row>
    <row r="1081" spans="1:17" x14ac:dyDescent="0.2">
      <c r="P1081" t="s">
        <v>2495</v>
      </c>
      <c r="Q1081" t="str">
        <v>Blackbird Ventures</v>
      </c>
    </row>
    <row r="1082" spans="1:17" x14ac:dyDescent="0.2">
      <c r="P1082" t="s">
        <v>2496</v>
      </c>
      <c r="Q1082" t="str">
        <v>Insight Partners</v>
      </c>
    </row>
    <row r="1083" spans="1:17" x14ac:dyDescent="0.2">
      <c r="P1083" t="s">
        <v>2497</v>
      </c>
      <c r="Q1083" t="str">
        <v>Kleiner Perkins Caufield &amp; Byers</v>
      </c>
    </row>
    <row r="1084" spans="1:17" x14ac:dyDescent="0.2">
      <c r="P1084" t="s">
        <v>2498</v>
      </c>
      <c r="Q1084" t="str">
        <v>New Enterprise Associates</v>
      </c>
    </row>
    <row r="1085" spans="1:17" x14ac:dyDescent="0.2">
      <c r="Q1085" t="str">
        <v/>
      </c>
    </row>
    <row r="1086" spans="1:17" x14ac:dyDescent="0.2">
      <c r="P1086" t="s">
        <v>2499</v>
      </c>
      <c r="Q1086" t="str">
        <v>DST Global</v>
      </c>
    </row>
    <row r="1087" spans="1:17" x14ac:dyDescent="0.2">
      <c r="P1087" t="s">
        <v>2500</v>
      </c>
      <c r="Q1087" t="str">
        <v>KKR</v>
      </c>
    </row>
    <row r="1088" spans="1:17" x14ac:dyDescent="0.2">
      <c r="P1088" t="s">
        <v>2501</v>
      </c>
      <c r="Q1088" t="str">
        <v>Thoma Bravo</v>
      </c>
    </row>
    <row r="1089" spans="16:17" x14ac:dyDescent="0.2">
      <c r="P1089" t="s">
        <v>2502</v>
      </c>
      <c r="Q1089" t="str">
        <v>Andreessen Horowitz</v>
      </c>
    </row>
    <row r="1090" spans="16:17" x14ac:dyDescent="0.2">
      <c r="P1090" t="s">
        <v>2503</v>
      </c>
      <c r="Q1090" t="str">
        <v>Crosslink Capital</v>
      </c>
    </row>
    <row r="1091" spans="16:17" x14ac:dyDescent="0.2">
      <c r="P1091" t="s">
        <v>2504</v>
      </c>
      <c r="Q1091" t="str">
        <v>Lightspeed India Partners</v>
      </c>
    </row>
    <row r="1092" spans="16:17" x14ac:dyDescent="0.2">
      <c r="P1092" t="s">
        <v>2505</v>
      </c>
      <c r="Q1092" t="str">
        <v>Boyu Capital</v>
      </c>
    </row>
    <row r="1093" spans="16:17" x14ac:dyDescent="0.2">
      <c r="P1093" t="s">
        <v>2506</v>
      </c>
      <c r="Q1093" t="str">
        <v>ZhenFund</v>
      </c>
    </row>
    <row r="1094" spans="16:17" x14ac:dyDescent="0.2">
      <c r="P1094" t="s">
        <v>2507</v>
      </c>
      <c r="Q1094" t="str">
        <v>AltaIR Capital</v>
      </c>
    </row>
    <row r="1095" spans="16:17" x14ac:dyDescent="0.2">
      <c r="P1095" t="s">
        <v>2508</v>
      </c>
      <c r="Q1095" t="str">
        <v>Warbug Pincus</v>
      </c>
    </row>
    <row r="1096" spans="16:17" x14ac:dyDescent="0.2">
      <c r="P1096" t="s">
        <v>2509</v>
      </c>
      <c r="Q1096" t="str">
        <v>Greylock Partners</v>
      </c>
    </row>
    <row r="1097" spans="16:17" x14ac:dyDescent="0.2">
      <c r="P1097" t="s">
        <v>2510</v>
      </c>
      <c r="Q1097" t="str">
        <v>Longfor Capitalm</v>
      </c>
    </row>
    <row r="1098" spans="16:17" x14ac:dyDescent="0.2">
      <c r="P1098" t="s">
        <v>2511</v>
      </c>
      <c r="Q1098" t="str">
        <v>Softbank Group</v>
      </c>
    </row>
    <row r="1099" spans="16:17" x14ac:dyDescent="0.2">
      <c r="P1099" t="s">
        <v>2512</v>
      </c>
      <c r="Q1099" t="str">
        <v>General Catalyst</v>
      </c>
    </row>
    <row r="1100" spans="16:17" x14ac:dyDescent="0.2">
      <c r="P1100" t="s">
        <v>2513</v>
      </c>
      <c r="Q1100" t="str">
        <v>Google Ventures</v>
      </c>
    </row>
    <row r="1101" spans="16:17" x14ac:dyDescent="0.2">
      <c r="P1101" t="s">
        <v>2514</v>
      </c>
      <c r="Q1101" t="str">
        <v>F-Prime Capital</v>
      </c>
    </row>
    <row r="1102" spans="16:17" x14ac:dyDescent="0.2">
      <c r="P1102" t="s">
        <v>2515</v>
      </c>
      <c r="Q1102" t="str">
        <v>Institutional Venture Partners</v>
      </c>
    </row>
    <row r="1103" spans="16:17" x14ac:dyDescent="0.2">
      <c r="P1103" t="s">
        <v>2516</v>
      </c>
      <c r="Q1103" t="str">
        <v>Thirty Five Ventures</v>
      </c>
    </row>
    <row r="1104" spans="16:17" x14ac:dyDescent="0.2">
      <c r="P1104" t="s">
        <v>2517</v>
      </c>
      <c r="Q1104" t="str">
        <v>Spar Capital</v>
      </c>
    </row>
    <row r="1105" spans="16:17" x14ac:dyDescent="0.2">
      <c r="P1105" t="s">
        <v>2518</v>
      </c>
      <c r="Q1105" t="str">
        <v>CRV</v>
      </c>
    </row>
    <row r="1106" spans="16:17" x14ac:dyDescent="0.2">
      <c r="P1106" t="s">
        <v>2519</v>
      </c>
      <c r="Q1106" t="str">
        <v>Ford Autonomous Vehicles</v>
      </c>
    </row>
    <row r="1107" spans="16:17" x14ac:dyDescent="0.2">
      <c r="P1107" t="s">
        <v>2520</v>
      </c>
      <c r="Q1107" t="str">
        <v>IKEA GreenTech</v>
      </c>
    </row>
    <row r="1108" spans="16:17" x14ac:dyDescent="0.2">
      <c r="P1108" t="s">
        <v>2490</v>
      </c>
      <c r="Q1108" t="str">
        <v>Sequoia Capital China</v>
      </c>
    </row>
    <row r="1109" spans="16:17" x14ac:dyDescent="0.2">
      <c r="P1109" t="s">
        <v>2521</v>
      </c>
      <c r="Q1109" t="str">
        <v>Ribbit Capital</v>
      </c>
    </row>
    <row r="1110" spans="16:17" x14ac:dyDescent="0.2">
      <c r="P1110" t="s">
        <v>2522</v>
      </c>
      <c r="Q1110" t="str">
        <v>Forerunner Ventures</v>
      </c>
    </row>
    <row r="1111" spans="16:17" x14ac:dyDescent="0.2">
      <c r="P1111" t="s">
        <v>2494</v>
      </c>
      <c r="Q1111" t="str">
        <v>Sequoia Capital</v>
      </c>
    </row>
    <row r="1112" spans="16:17" x14ac:dyDescent="0.2">
      <c r="P1112" t="s">
        <v>2523</v>
      </c>
      <c r="Q1112" t="str">
        <v>BDT Capital Partners</v>
      </c>
    </row>
    <row r="1113" spans="16:17" x14ac:dyDescent="0.2">
      <c r="P1113" t="s">
        <v>2524</v>
      </c>
      <c r="Q1113" t="str">
        <v>Volkswagen Group</v>
      </c>
    </row>
    <row r="1114" spans="16:17" x14ac:dyDescent="0.2">
      <c r="P1114" t="s">
        <v>2525</v>
      </c>
      <c r="Q1114" t="str">
        <v>Tencent Holdings</v>
      </c>
    </row>
    <row r="1115" spans="16:17" x14ac:dyDescent="0.2">
      <c r="P1115" t="s">
        <v>2526</v>
      </c>
      <c r="Q1115" t="str">
        <v>Diamler</v>
      </c>
    </row>
    <row r="1116" spans="16:17" x14ac:dyDescent="0.2">
      <c r="P1116" t="s">
        <v>2527</v>
      </c>
      <c r="Q1116" t="str">
        <v>Tribe Capital</v>
      </c>
    </row>
    <row r="1117" spans="16:17" x14ac:dyDescent="0.2">
      <c r="P1117" t="s">
        <v>2528</v>
      </c>
      <c r="Q1117" t="str">
        <v>83North</v>
      </c>
    </row>
    <row r="1118" spans="16:17" x14ac:dyDescent="0.2">
      <c r="P1118" t="s">
        <v>2529</v>
      </c>
      <c r="Q1118" t="str">
        <v>Essence Financial</v>
      </c>
    </row>
    <row r="1119" spans="16:17" x14ac:dyDescent="0.2">
      <c r="P1119" t="s">
        <v>2530</v>
      </c>
      <c r="Q1119" t="str">
        <v>SAIF Partners</v>
      </c>
    </row>
    <row r="1120" spans="16:17" x14ac:dyDescent="0.2">
      <c r="P1120" t="s">
        <v>2531</v>
      </c>
      <c r="Q1120" t="str">
        <v>Hillhouse Capital Management</v>
      </c>
    </row>
    <row r="1121" spans="16:17" x14ac:dyDescent="0.2">
      <c r="P1121" t="s">
        <v>2532</v>
      </c>
      <c r="Q1121" t="str">
        <v>Legend Capital</v>
      </c>
    </row>
    <row r="1122" spans="16:17" x14ac:dyDescent="0.2">
      <c r="P1122" t="s">
        <v>2533</v>
      </c>
      <c r="Q1122" t="str">
        <v>Coatue Management</v>
      </c>
    </row>
    <row r="1123" spans="16:17" x14ac:dyDescent="0.2">
      <c r="P1123" t="s">
        <v>2534</v>
      </c>
      <c r="Q1123" t="str">
        <v>GX Capital</v>
      </c>
    </row>
    <row r="1124" spans="16:17" x14ac:dyDescent="0.2">
      <c r="P1124" t="s">
        <v>2535</v>
      </c>
      <c r="Q1124" t="str">
        <v>capitalG</v>
      </c>
    </row>
    <row r="1125" spans="16:17" x14ac:dyDescent="0.2">
      <c r="P1125" t="s">
        <v>2509</v>
      </c>
      <c r="Q1125" t="str">
        <v>Greylock Partners</v>
      </c>
    </row>
    <row r="1126" spans="16:17" x14ac:dyDescent="0.2">
      <c r="P1126" t="s">
        <v>2513</v>
      </c>
      <c r="Q1126" t="str">
        <v>Google Ventures</v>
      </c>
    </row>
    <row r="1127" spans="16:17" x14ac:dyDescent="0.2">
      <c r="P1127" t="s">
        <v>2536</v>
      </c>
      <c r="Q1127" t="str">
        <v>Shunwei Capital Partners</v>
      </c>
    </row>
    <row r="1128" spans="16:17" x14ac:dyDescent="0.2">
      <c r="P1128" t="s">
        <v>2537</v>
      </c>
      <c r="Q1128" t="str">
        <v>Draft Ventures</v>
      </c>
    </row>
    <row r="1129" spans="16:17" x14ac:dyDescent="0.2">
      <c r="P1129" t="s">
        <v>2538</v>
      </c>
      <c r="Q1129" t="str">
        <v>ES Ventures</v>
      </c>
    </row>
    <row r="1130" spans="16:17" x14ac:dyDescent="0.2">
      <c r="P1130" t="s">
        <v>2539</v>
      </c>
      <c r="Q1130" t="str">
        <v>Sequoia Capital India</v>
      </c>
    </row>
    <row r="1131" spans="16:17" x14ac:dyDescent="0.2">
      <c r="P1131" t="s">
        <v>2494</v>
      </c>
      <c r="Q1131" t="str">
        <v>Sequoia Capital</v>
      </c>
    </row>
    <row r="1132" spans="16:17" x14ac:dyDescent="0.2">
      <c r="P1132" t="s">
        <v>2540</v>
      </c>
      <c r="Q1132" t="str">
        <v>Venture51</v>
      </c>
    </row>
    <row r="1133" spans="16:17" x14ac:dyDescent="0.2">
      <c r="P1133" t="s">
        <v>2541</v>
      </c>
      <c r="Q1133" t="str">
        <v>ICONIQ Capital</v>
      </c>
    </row>
    <row r="1134" spans="16:17" x14ac:dyDescent="0.2">
      <c r="P1134" t="s">
        <v>2542</v>
      </c>
      <c r="Q1134" t="str">
        <v>Salesforce Ventures</v>
      </c>
    </row>
    <row r="1135" spans="16:17" x14ac:dyDescent="0.2">
      <c r="P1135" t="s">
        <v>2543</v>
      </c>
      <c r="Q1135" t="str">
        <v>RiverPark Ventures</v>
      </c>
    </row>
    <row r="1136" spans="16:17" x14ac:dyDescent="0.2">
      <c r="P1136" t="s">
        <v>2544</v>
      </c>
      <c r="Q1136" t="str">
        <v>Xiang He Capital</v>
      </c>
    </row>
    <row r="1137" spans="16:17" x14ac:dyDescent="0.2">
      <c r="P1137" t="s">
        <v>2545</v>
      </c>
      <c r="Q1137" t="str">
        <v>Woori Investment</v>
      </c>
    </row>
    <row r="1138" spans="16:17" x14ac:dyDescent="0.2">
      <c r="P1138" t="s">
        <v>2546</v>
      </c>
      <c r="Q1138" t="str">
        <v>SoftBank Group</v>
      </c>
    </row>
    <row r="1139" spans="16:17" x14ac:dyDescent="0.2">
      <c r="P1139" t="s">
        <v>2547</v>
      </c>
      <c r="Q1139" t="str">
        <v>Accel</v>
      </c>
    </row>
    <row r="1140" spans="16:17" x14ac:dyDescent="0.2">
      <c r="P1140" t="s">
        <v>2548</v>
      </c>
      <c r="Q1140" t="str">
        <v>Earlybird Venture Capital</v>
      </c>
    </row>
    <row r="1141" spans="16:17" x14ac:dyDescent="0.2">
      <c r="P1141" t="s">
        <v>2549</v>
      </c>
      <c r="Q1141" t="str">
        <v>Google</v>
      </c>
    </row>
    <row r="1142" spans="16:17" x14ac:dyDescent="0.2">
      <c r="P1142" t="s">
        <v>2509</v>
      </c>
      <c r="Q1142" t="str">
        <v>Greylock Partners</v>
      </c>
    </row>
    <row r="1143" spans="16:17" x14ac:dyDescent="0.2">
      <c r="P1143" t="s">
        <v>2550</v>
      </c>
      <c r="Q1143" t="str">
        <v>IDG Capital</v>
      </c>
    </row>
    <row r="1144" spans="16:17" x14ac:dyDescent="0.2">
      <c r="P1144" t="s">
        <v>2513</v>
      </c>
      <c r="Q1144" t="str">
        <v>Google Ventures</v>
      </c>
    </row>
    <row r="1145" spans="16:17" x14ac:dyDescent="0.2">
      <c r="P1145" t="s">
        <v>2551</v>
      </c>
      <c r="Q1145" t="str">
        <v>Nor-Cal Invest</v>
      </c>
    </row>
    <row r="1146" spans="16:17" x14ac:dyDescent="0.2">
      <c r="P1146" t="s">
        <v>2552</v>
      </c>
      <c r="Q1146" t="str">
        <v>Partners Investment</v>
      </c>
    </row>
    <row r="1147" spans="16:17" x14ac:dyDescent="0.2">
      <c r="P1147" t="s">
        <v>2553</v>
      </c>
      <c r="Q1147" t="str">
        <v>OrbiMed Advisors</v>
      </c>
    </row>
    <row r="1148" spans="16:17" x14ac:dyDescent="0.2">
      <c r="P1148" t="s">
        <v>2554</v>
      </c>
      <c r="Q1148" t="str">
        <v>Venrock</v>
      </c>
    </row>
    <row r="1149" spans="16:17" x14ac:dyDescent="0.2">
      <c r="P1149" t="s">
        <v>2494</v>
      </c>
      <c r="Q1149" t="str">
        <v>Sequoia Capital</v>
      </c>
    </row>
    <row r="1150" spans="16:17" x14ac:dyDescent="0.2">
      <c r="P1150" t="s">
        <v>2525</v>
      </c>
      <c r="Q1150" t="str">
        <v>Tencent Holdings</v>
      </c>
    </row>
    <row r="1151" spans="16:17" x14ac:dyDescent="0.2">
      <c r="P1151" t="s">
        <v>2533</v>
      </c>
      <c r="Q1151" t="str">
        <v>Coatue Management</v>
      </c>
    </row>
    <row r="1152" spans="16:17" x14ac:dyDescent="0.2">
      <c r="P1152" t="s">
        <v>2555</v>
      </c>
      <c r="Q1152" t="str">
        <v>Founders Fund</v>
      </c>
    </row>
    <row r="1153" spans="16:17" x14ac:dyDescent="0.2">
      <c r="P1153" t="s">
        <v>2556</v>
      </c>
      <c r="Q1153" t="str">
        <v>Northzone Ventures</v>
      </c>
    </row>
    <row r="1154" spans="16:17" x14ac:dyDescent="0.2">
      <c r="P1154" t="s">
        <v>2557</v>
      </c>
      <c r="Q1154" t="str">
        <v>Liberty Global Ventures</v>
      </c>
    </row>
    <row r="1155" spans="16:17" x14ac:dyDescent="0.2">
      <c r="P1155" t="s">
        <v>2558</v>
      </c>
      <c r="Q1155" t="str">
        <v>Social Capital</v>
      </c>
    </row>
    <row r="1156" spans="16:17" x14ac:dyDescent="0.2">
      <c r="P1156" t="s">
        <v>2559</v>
      </c>
      <c r="Q1156" t="str">
        <v>Stripe</v>
      </c>
    </row>
    <row r="1157" spans="16:17" x14ac:dyDescent="0.2">
      <c r="P1157" t="s">
        <v>2560</v>
      </c>
      <c r="Q1157" t="str">
        <v>Tiger Global Management</v>
      </c>
    </row>
    <row r="1158" spans="16:17" x14ac:dyDescent="0.2">
      <c r="P1158" t="s">
        <v>2561</v>
      </c>
      <c r="Q1158" t="str">
        <v>T. Rowe Associates</v>
      </c>
    </row>
    <row r="1159" spans="16:17" x14ac:dyDescent="0.2">
      <c r="P1159" t="s">
        <v>2562</v>
      </c>
      <c r="Q1159" t="str">
        <v>Zeev Ventures</v>
      </c>
    </row>
    <row r="1160" spans="16:17" x14ac:dyDescent="0.2">
      <c r="P1160" t="s">
        <v>2547</v>
      </c>
      <c r="Q1160" t="str">
        <v>Accel</v>
      </c>
    </row>
    <row r="1161" spans="16:17" x14ac:dyDescent="0.2">
      <c r="P1161" t="s">
        <v>2563</v>
      </c>
      <c r="Q1161" t="str">
        <v>Eniac Ventures</v>
      </c>
    </row>
    <row r="1162" spans="16:17" x14ac:dyDescent="0.2">
      <c r="P1162" t="s">
        <v>2564</v>
      </c>
      <c r="Q1162" t="str">
        <v>Goldman Sachs</v>
      </c>
    </row>
    <row r="1163" spans="16:17" x14ac:dyDescent="0.2">
      <c r="P1163" t="s">
        <v>2565</v>
      </c>
      <c r="Q1163" t="str">
        <v>Spark Capital</v>
      </c>
    </row>
    <row r="1164" spans="16:17" x14ac:dyDescent="0.2">
      <c r="P1164" t="s">
        <v>2566</v>
      </c>
      <c r="Q1164" t="str">
        <v>Electric Capital</v>
      </c>
    </row>
    <row r="1165" spans="16:17" x14ac:dyDescent="0.2">
      <c r="P1165" t="s">
        <v>2499</v>
      </c>
      <c r="Q1165" t="str">
        <v>DST Global</v>
      </c>
    </row>
    <row r="1166" spans="16:17" x14ac:dyDescent="0.2">
      <c r="P1166" t="s">
        <v>2567</v>
      </c>
      <c r="Q1166" t="str">
        <v>Marcy Venture Partners</v>
      </c>
    </row>
    <row r="1167" spans="16:17" x14ac:dyDescent="0.2">
      <c r="P1167" t="s">
        <v>2568</v>
      </c>
      <c r="Q1167" t="str">
        <v>Next World Capital</v>
      </c>
    </row>
    <row r="1168" spans="16:17" x14ac:dyDescent="0.2">
      <c r="P1168" t="s">
        <v>2569</v>
      </c>
      <c r="Q1168" t="str">
        <v>Horizons Ventures</v>
      </c>
    </row>
    <row r="1169" spans="16:17" x14ac:dyDescent="0.2">
      <c r="P1169" t="s">
        <v>2570</v>
      </c>
      <c r="Q1169" t="str">
        <v>Blue Lake Capital</v>
      </c>
    </row>
    <row r="1170" spans="16:17" x14ac:dyDescent="0.2">
      <c r="P1170" t="s">
        <v>2546</v>
      </c>
      <c r="Q1170" t="str">
        <v>SoftBank Group</v>
      </c>
    </row>
    <row r="1171" spans="16:17" x14ac:dyDescent="0.2">
      <c r="P1171" t="s">
        <v>2546</v>
      </c>
      <c r="Q1171" t="str">
        <v>SoftBank Group</v>
      </c>
    </row>
    <row r="1172" spans="16:17" x14ac:dyDescent="0.2">
      <c r="P1172" t="s">
        <v>2571</v>
      </c>
      <c r="Q1172" t="str">
        <v>Y Combinator</v>
      </c>
    </row>
    <row r="1173" spans="16:17" x14ac:dyDescent="0.2">
      <c r="P1173" t="s">
        <v>2512</v>
      </c>
      <c r="Q1173" t="str">
        <v>General Catalyst</v>
      </c>
    </row>
    <row r="1174" spans="16:17" x14ac:dyDescent="0.2">
      <c r="P1174" t="s">
        <v>2571</v>
      </c>
      <c r="Q1174" t="str">
        <v>Y Combinator</v>
      </c>
    </row>
    <row r="1175" spans="16:17" x14ac:dyDescent="0.2">
      <c r="P1175" t="s">
        <v>2572</v>
      </c>
      <c r="Q1175" t="str">
        <v>Qualcomm Ventures</v>
      </c>
    </row>
    <row r="1176" spans="16:17" x14ac:dyDescent="0.2">
      <c r="P1176" t="s">
        <v>2573</v>
      </c>
      <c r="Q1176" t="str">
        <v>Lightspeed Venture Partners</v>
      </c>
    </row>
    <row r="1177" spans="16:17" x14ac:dyDescent="0.2">
      <c r="P1177" t="s">
        <v>2574</v>
      </c>
      <c r="Q1177" t="str">
        <v>Warburg Pincus</v>
      </c>
    </row>
    <row r="1178" spans="16:17" x14ac:dyDescent="0.2">
      <c r="P1178" t="s">
        <v>2490</v>
      </c>
      <c r="Q1178" t="str">
        <v>Sequoia Capital China</v>
      </c>
    </row>
    <row r="1179" spans="16:17" x14ac:dyDescent="0.2">
      <c r="P1179" t="s">
        <v>2575</v>
      </c>
      <c r="Q1179" t="str">
        <v>Eurazeo</v>
      </c>
    </row>
    <row r="1180" spans="16:17" x14ac:dyDescent="0.2">
      <c r="P1180" t="s">
        <v>2576</v>
      </c>
      <c r="Q1180" t="str">
        <v>Benchmark</v>
      </c>
    </row>
    <row r="1181" spans="16:17" x14ac:dyDescent="0.2">
      <c r="P1181" t="s">
        <v>2577</v>
      </c>
      <c r="Q1181" t="str">
        <v>American Express Ventures</v>
      </c>
    </row>
    <row r="1182" spans="16:17" x14ac:dyDescent="0.2">
      <c r="Q1182" t="str">
        <v/>
      </c>
    </row>
    <row r="1183" spans="16:17" x14ac:dyDescent="0.2">
      <c r="P1183" t="s">
        <v>2578</v>
      </c>
      <c r="Q1183" t="str">
        <v>Maverick Ventures</v>
      </c>
    </row>
    <row r="1184" spans="16:17" x14ac:dyDescent="0.2">
      <c r="P1184" t="s">
        <v>2579</v>
      </c>
      <c r="Q1184" t="str">
        <v>Accomplice</v>
      </c>
    </row>
    <row r="1185" spans="16:17" x14ac:dyDescent="0.2">
      <c r="P1185" t="s">
        <v>2565</v>
      </c>
      <c r="Q1185" t="str">
        <v>Spark Capital</v>
      </c>
    </row>
    <row r="1186" spans="16:17" x14ac:dyDescent="0.2">
      <c r="P1186" t="s">
        <v>2580</v>
      </c>
      <c r="Q1186" t="str">
        <v>Kerala Ventures</v>
      </c>
    </row>
    <row r="1187" spans="16:17" x14ac:dyDescent="0.2">
      <c r="P1187" t="s">
        <v>2505</v>
      </c>
      <c r="Q1187" t="str">
        <v>Boyu Capital</v>
      </c>
    </row>
    <row r="1188" spans="16:17" x14ac:dyDescent="0.2">
      <c r="P1188" t="s">
        <v>2502</v>
      </c>
      <c r="Q1188" t="str">
        <v>Andreessen Horowitz</v>
      </c>
    </row>
    <row r="1189" spans="16:17" x14ac:dyDescent="0.2">
      <c r="P1189" t="s">
        <v>2496</v>
      </c>
      <c r="Q1189" t="str">
        <v>Insight Partners</v>
      </c>
    </row>
    <row r="1190" spans="16:17" x14ac:dyDescent="0.2">
      <c r="P1190" t="s">
        <v>2581</v>
      </c>
      <c r="Q1190" t="str">
        <v>Blackstone</v>
      </c>
    </row>
    <row r="1191" spans="16:17" x14ac:dyDescent="0.2">
      <c r="P1191" t="s">
        <v>2582</v>
      </c>
      <c r="Q1191" t="str">
        <v>Baidu</v>
      </c>
    </row>
    <row r="1192" spans="16:17" x14ac:dyDescent="0.2">
      <c r="P1192" t="s">
        <v>2554</v>
      </c>
      <c r="Q1192" t="str">
        <v>Venrock</v>
      </c>
    </row>
    <row r="1193" spans="16:17" x14ac:dyDescent="0.2">
      <c r="P1193" t="s">
        <v>2583</v>
      </c>
      <c r="Q1193" t="str">
        <v>Acton Capital Partners</v>
      </c>
    </row>
    <row r="1194" spans="16:17" x14ac:dyDescent="0.2">
      <c r="Q1194" t="str">
        <v/>
      </c>
    </row>
    <row r="1195" spans="16:17" x14ac:dyDescent="0.2">
      <c r="P1195" t="s">
        <v>2584</v>
      </c>
      <c r="Q1195" t="str">
        <v>Nortzone Ventures</v>
      </c>
    </row>
    <row r="1196" spans="16:17" x14ac:dyDescent="0.2">
      <c r="P1196" t="s">
        <v>2518</v>
      </c>
      <c r="Q1196" t="str">
        <v>CRV</v>
      </c>
    </row>
    <row r="1197" spans="16:17" x14ac:dyDescent="0.2">
      <c r="P1197" t="s">
        <v>2585</v>
      </c>
      <c r="Q1197" t="str">
        <v>Technology Crossover Ventures</v>
      </c>
    </row>
    <row r="1198" spans="16:17" x14ac:dyDescent="0.2">
      <c r="P1198" t="s">
        <v>2586</v>
      </c>
      <c r="Q1198" t="str">
        <v>Bank Of China Group Investment</v>
      </c>
    </row>
    <row r="1199" spans="16:17" x14ac:dyDescent="0.2">
      <c r="P1199" t="s">
        <v>2521</v>
      </c>
      <c r="Q1199" t="str">
        <v>Ribbit Capital</v>
      </c>
    </row>
    <row r="1200" spans="16:17" x14ac:dyDescent="0.2">
      <c r="P1200" t="s">
        <v>2587</v>
      </c>
      <c r="Q1200" t="str">
        <v>A&amp;E Television Networks</v>
      </c>
    </row>
    <row r="1201" spans="16:17" x14ac:dyDescent="0.2">
      <c r="P1201" t="s">
        <v>2588</v>
      </c>
      <c r="Q1201" t="str">
        <v>Morningside Group</v>
      </c>
    </row>
    <row r="1202" spans="16:17" x14ac:dyDescent="0.2">
      <c r="P1202" t="s">
        <v>2494</v>
      </c>
      <c r="Q1202" t="str">
        <v>Sequoia Capital</v>
      </c>
    </row>
    <row r="1203" spans="16:17" x14ac:dyDescent="0.2">
      <c r="P1203" t="s">
        <v>2589</v>
      </c>
      <c r="Q1203" t="str">
        <v>Storm Ventures</v>
      </c>
    </row>
    <row r="1204" spans="16:17" x14ac:dyDescent="0.2">
      <c r="P1204" t="s">
        <v>2590</v>
      </c>
      <c r="Q1204" t="str">
        <v>Battery Ventures</v>
      </c>
    </row>
    <row r="1205" spans="16:17" x14ac:dyDescent="0.2">
      <c r="P1205" t="s">
        <v>2555</v>
      </c>
      <c r="Q1205" t="str">
        <v>Founders Fund</v>
      </c>
    </row>
    <row r="1206" spans="16:17" x14ac:dyDescent="0.2">
      <c r="P1206" t="s">
        <v>2573</v>
      </c>
      <c r="Q1206" t="str">
        <v>Lightspeed Venture Partners</v>
      </c>
    </row>
    <row r="1207" spans="16:17" x14ac:dyDescent="0.2">
      <c r="Q1207" t="str">
        <v/>
      </c>
    </row>
    <row r="1208" spans="16:17" x14ac:dyDescent="0.2">
      <c r="P1208" t="s">
        <v>2591</v>
      </c>
      <c r="Q1208" t="str">
        <v>Artis Ventures</v>
      </c>
    </row>
    <row r="1209" spans="16:17" x14ac:dyDescent="0.2">
      <c r="P1209" t="s">
        <v>2547</v>
      </c>
      <c r="Q1209" t="str">
        <v>Accel</v>
      </c>
    </row>
    <row r="1210" spans="16:17" x14ac:dyDescent="0.2">
      <c r="P1210" t="s">
        <v>2592</v>
      </c>
      <c r="Q1210" t="str">
        <v>Silk Road Huacheng</v>
      </c>
    </row>
    <row r="1211" spans="16:17" x14ac:dyDescent="0.2">
      <c r="P1211" t="s">
        <v>2593</v>
      </c>
      <c r="Q1211" t="str">
        <v>Guangdong Technology Financial Group</v>
      </c>
    </row>
    <row r="1212" spans="16:17" x14ac:dyDescent="0.2">
      <c r="P1212" t="s">
        <v>2576</v>
      </c>
      <c r="Q1212" t="str">
        <v>Benchmark</v>
      </c>
    </row>
    <row r="1213" spans="16:17" x14ac:dyDescent="0.2">
      <c r="P1213" t="s">
        <v>2590</v>
      </c>
      <c r="Q1213" t="str">
        <v>Battery Ventures</v>
      </c>
    </row>
    <row r="1214" spans="16:17" x14ac:dyDescent="0.2">
      <c r="P1214" t="s">
        <v>2594</v>
      </c>
      <c r="Q1214" t="str">
        <v>Viking Global Investors</v>
      </c>
    </row>
    <row r="1215" spans="16:17" x14ac:dyDescent="0.2">
      <c r="P1215" t="s">
        <v>2595</v>
      </c>
      <c r="Q1215" t="str">
        <v>Amadeus Capital Partners</v>
      </c>
    </row>
    <row r="1216" spans="16:17" x14ac:dyDescent="0.2">
      <c r="P1216" t="s">
        <v>2596</v>
      </c>
      <c r="Q1216" t="str">
        <v>Omidyar Network</v>
      </c>
    </row>
    <row r="1217" spans="16:17" x14ac:dyDescent="0.2">
      <c r="P1217" t="s">
        <v>2597</v>
      </c>
      <c r="Q1217" t="str">
        <v>FirstMark Capital</v>
      </c>
    </row>
    <row r="1218" spans="16:17" x14ac:dyDescent="0.2">
      <c r="P1218" t="s">
        <v>2598</v>
      </c>
      <c r="Q1218" t="str">
        <v>Citi Ventures</v>
      </c>
    </row>
    <row r="1219" spans="16:17" x14ac:dyDescent="0.2">
      <c r="P1219" t="s">
        <v>2599</v>
      </c>
      <c r="Q1219" t="str">
        <v>3i Group</v>
      </c>
    </row>
    <row r="1220" spans="16:17" x14ac:dyDescent="0.2">
      <c r="P1220" t="s">
        <v>2600</v>
      </c>
      <c r="Q1220" t="str">
        <v>Greycroft</v>
      </c>
    </row>
    <row r="1221" spans="16:17" x14ac:dyDescent="0.2">
      <c r="P1221" t="s">
        <v>2564</v>
      </c>
      <c r="Q1221" t="str">
        <v>Goldman Sachs</v>
      </c>
    </row>
    <row r="1222" spans="16:17" x14ac:dyDescent="0.2">
      <c r="P1222" t="s">
        <v>2539</v>
      </c>
      <c r="Q1222" t="str">
        <v>Sequoia Capital India</v>
      </c>
    </row>
    <row r="1223" spans="16:17" x14ac:dyDescent="0.2">
      <c r="P1223" t="s">
        <v>2601</v>
      </c>
      <c r="Q1223" t="str">
        <v>Alibaba Group</v>
      </c>
    </row>
    <row r="1224" spans="16:17" x14ac:dyDescent="0.2">
      <c r="P1224" t="s">
        <v>2602</v>
      </c>
      <c r="Q1224" t="str">
        <v>Thrive Capital</v>
      </c>
    </row>
    <row r="1225" spans="16:17" x14ac:dyDescent="0.2">
      <c r="P1225" t="s">
        <v>2603</v>
      </c>
      <c r="Q1225" t="str">
        <v>Andalusian Capital Partners</v>
      </c>
    </row>
    <row r="1226" spans="16:17" x14ac:dyDescent="0.2">
      <c r="P1226" t="s">
        <v>2604</v>
      </c>
      <c r="Q1226" t="str">
        <v>Falcon Edge Capital</v>
      </c>
    </row>
    <row r="1227" spans="16:17" x14ac:dyDescent="0.2">
      <c r="P1227" t="s">
        <v>2560</v>
      </c>
      <c r="Q1227" t="str">
        <v>Tiger Global Management</v>
      </c>
    </row>
    <row r="1228" spans="16:17" x14ac:dyDescent="0.2">
      <c r="Q1228" t="str">
        <v/>
      </c>
    </row>
    <row r="1229" spans="16:17" x14ac:dyDescent="0.2">
      <c r="P1229" t="s">
        <v>2605</v>
      </c>
      <c r="Q1229" t="str">
        <v>Temasek</v>
      </c>
    </row>
    <row r="1230" spans="16:17" x14ac:dyDescent="0.2">
      <c r="P1230" t="s">
        <v>2606</v>
      </c>
      <c r="Q1230" t="str">
        <v>Founders</v>
      </c>
    </row>
    <row r="1231" spans="16:17" x14ac:dyDescent="0.2">
      <c r="P1231" t="s">
        <v>2607</v>
      </c>
      <c r="Q1231" t="str">
        <v>Valar Ventures</v>
      </c>
    </row>
    <row r="1232" spans="16:17" x14ac:dyDescent="0.2">
      <c r="P1232" t="s">
        <v>2608</v>
      </c>
      <c r="Q1232" t="str">
        <v>General Atlantic</v>
      </c>
    </row>
    <row r="1233" spans="16:17" x14ac:dyDescent="0.2">
      <c r="P1233" t="s">
        <v>2502</v>
      </c>
      <c r="Q1233" t="str">
        <v>Andreessen Horowitz</v>
      </c>
    </row>
    <row r="1234" spans="16:17" x14ac:dyDescent="0.2">
      <c r="P1234" t="s">
        <v>2609</v>
      </c>
      <c r="Q1234" t="str">
        <v>IDG Capital Partners</v>
      </c>
    </row>
    <row r="1235" spans="16:17" x14ac:dyDescent="0.2">
      <c r="P1235" t="s">
        <v>2513</v>
      </c>
      <c r="Q1235" t="str">
        <v>Google Ventures</v>
      </c>
    </row>
    <row r="1236" spans="16:17" x14ac:dyDescent="0.2">
      <c r="P1236" t="s">
        <v>2610</v>
      </c>
      <c r="Q1236" t="str">
        <v>Flint Capital</v>
      </c>
    </row>
    <row r="1237" spans="16:17" x14ac:dyDescent="0.2">
      <c r="P1237" t="s">
        <v>2547</v>
      </c>
      <c r="Q1237" t="str">
        <v>Accel</v>
      </c>
    </row>
    <row r="1238" spans="16:17" x14ac:dyDescent="0.2">
      <c r="P1238" t="s">
        <v>2611</v>
      </c>
      <c r="Q1238" t="str">
        <v>Goldstone Investments</v>
      </c>
    </row>
    <row r="1239" spans="16:17" x14ac:dyDescent="0.2">
      <c r="P1239" t="s">
        <v>2612</v>
      </c>
      <c r="Q1239" t="str">
        <v>China Development Bank Capital</v>
      </c>
    </row>
    <row r="1240" spans="16:17" x14ac:dyDescent="0.2">
      <c r="P1240" t="s">
        <v>2496</v>
      </c>
      <c r="Q1240" t="str">
        <v>Insight Partners</v>
      </c>
    </row>
    <row r="1241" spans="16:17" x14ac:dyDescent="0.2">
      <c r="P1241" t="s">
        <v>2525</v>
      </c>
      <c r="Q1241" t="str">
        <v>Tencent Holdings</v>
      </c>
    </row>
    <row r="1242" spans="16:17" x14ac:dyDescent="0.2">
      <c r="P1242" t="s">
        <v>2613</v>
      </c>
      <c r="Q1242" t="str">
        <v>Linear Venture</v>
      </c>
    </row>
    <row r="1243" spans="16:17" x14ac:dyDescent="0.2">
      <c r="P1243" t="s">
        <v>2585</v>
      </c>
      <c r="Q1243" t="str">
        <v>Technology Crossover Ventures</v>
      </c>
    </row>
    <row r="1244" spans="16:17" x14ac:dyDescent="0.2">
      <c r="P1244" t="s">
        <v>2546</v>
      </c>
      <c r="Q1244" t="str">
        <v>SoftBank Group</v>
      </c>
    </row>
    <row r="1245" spans="16:17" x14ac:dyDescent="0.2">
      <c r="P1245" t="s">
        <v>2614</v>
      </c>
      <c r="Q1245" t="str">
        <v>Lux Capital</v>
      </c>
    </row>
    <row r="1246" spans="16:17" x14ac:dyDescent="0.2">
      <c r="P1246" t="s">
        <v>2615</v>
      </c>
      <c r="Q1246" t="str">
        <v>Redpoint Ventures</v>
      </c>
    </row>
    <row r="1247" spans="16:17" x14ac:dyDescent="0.2">
      <c r="P1247" t="s">
        <v>2616</v>
      </c>
      <c r="Q1247" t="str">
        <v>ICONIQ Growth</v>
      </c>
    </row>
    <row r="1248" spans="16:17" x14ac:dyDescent="0.2">
      <c r="P1248" t="s">
        <v>2617</v>
      </c>
      <c r="Q1248" t="str">
        <v>Energize Ventures</v>
      </c>
    </row>
    <row r="1249" spans="16:17" x14ac:dyDescent="0.2">
      <c r="P1249" t="s">
        <v>2607</v>
      </c>
      <c r="Q1249" t="str">
        <v>Valar Ventures</v>
      </c>
    </row>
    <row r="1250" spans="16:17" x14ac:dyDescent="0.2">
      <c r="P1250" t="s">
        <v>2618</v>
      </c>
      <c r="Q1250" t="str">
        <v>Pear</v>
      </c>
    </row>
    <row r="1251" spans="16:17" x14ac:dyDescent="0.2">
      <c r="P1251" t="s">
        <v>2496</v>
      </c>
      <c r="Q1251" t="str">
        <v>Insight Partners</v>
      </c>
    </row>
    <row r="1252" spans="16:17" x14ac:dyDescent="0.2">
      <c r="P1252" t="s">
        <v>2619</v>
      </c>
      <c r="Q1252" t="str">
        <v>Caisse de depot et placement du Quebec</v>
      </c>
    </row>
    <row r="1253" spans="16:17" x14ac:dyDescent="0.2">
      <c r="P1253" t="s">
        <v>2620</v>
      </c>
      <c r="Q1253" t="str">
        <v>Foundation Capital</v>
      </c>
    </row>
    <row r="1254" spans="16:17" x14ac:dyDescent="0.2">
      <c r="P1254" t="s">
        <v>2621</v>
      </c>
      <c r="Q1254" t="str">
        <v>Benhcmark</v>
      </c>
    </row>
    <row r="1255" spans="16:17" x14ac:dyDescent="0.2">
      <c r="P1255" t="s">
        <v>2560</v>
      </c>
      <c r="Q1255" t="str">
        <v>Tiger Global Management</v>
      </c>
    </row>
    <row r="1256" spans="16:17" x14ac:dyDescent="0.2">
      <c r="P1256" t="s">
        <v>2622</v>
      </c>
      <c r="Q1256" t="str">
        <v>Craft Ventures</v>
      </c>
    </row>
    <row r="1257" spans="16:17" x14ac:dyDescent="0.2">
      <c r="P1257" t="s">
        <v>2623</v>
      </c>
      <c r="Q1257" t="str">
        <v>TQ Ventures</v>
      </c>
    </row>
    <row r="1258" spans="16:17" x14ac:dyDescent="0.2">
      <c r="P1258" t="s">
        <v>2610</v>
      </c>
      <c r="Q1258" t="str">
        <v>Flint Capital</v>
      </c>
    </row>
    <row r="1259" spans="16:17" x14ac:dyDescent="0.2">
      <c r="P1259" t="s">
        <v>2624</v>
      </c>
      <c r="Q1259" t="str">
        <v>HCA Healthcare</v>
      </c>
    </row>
    <row r="1260" spans="16:17" x14ac:dyDescent="0.2">
      <c r="P1260" t="s">
        <v>2625</v>
      </c>
      <c r="Q1260" t="str">
        <v>Maveron</v>
      </c>
    </row>
    <row r="1261" spans="16:17" x14ac:dyDescent="0.2">
      <c r="P1261" t="s">
        <v>2515</v>
      </c>
      <c r="Q1261" t="str">
        <v>Institutional Venture Partners</v>
      </c>
    </row>
    <row r="1262" spans="16:17" x14ac:dyDescent="0.2">
      <c r="P1262" t="s">
        <v>2626</v>
      </c>
      <c r="Q1262" t="str">
        <v>Amplify Partners</v>
      </c>
    </row>
    <row r="1263" spans="16:17" x14ac:dyDescent="0.2">
      <c r="P1263" t="s">
        <v>2627</v>
      </c>
      <c r="Q1263" t="str">
        <v>Gron Ventures</v>
      </c>
    </row>
    <row r="1264" spans="16:17" x14ac:dyDescent="0.2">
      <c r="P1264" t="s">
        <v>2577</v>
      </c>
      <c r="Q1264" t="str">
        <v>American Express Ventures</v>
      </c>
    </row>
    <row r="1265" spans="16:17" x14ac:dyDescent="0.2">
      <c r="P1265" t="s">
        <v>2628</v>
      </c>
      <c r="Q1265" t="str">
        <v>Kleiner Perkins Caulfield &amp; Byers</v>
      </c>
    </row>
    <row r="1266" spans="16:17" x14ac:dyDescent="0.2">
      <c r="P1266" t="s">
        <v>2629</v>
      </c>
      <c r="Q1266" t="str">
        <v>Initialized Capital</v>
      </c>
    </row>
    <row r="1267" spans="16:17" x14ac:dyDescent="0.2">
      <c r="P1267" t="s">
        <v>2630</v>
      </c>
      <c r="Q1267" t="str">
        <v>Wincove</v>
      </c>
    </row>
    <row r="1268" spans="16:17" x14ac:dyDescent="0.2">
      <c r="P1268" t="s">
        <v>2631</v>
      </c>
      <c r="Q1268" t="str">
        <v>Webb Investment Network</v>
      </c>
    </row>
    <row r="1269" spans="16:17" x14ac:dyDescent="0.2">
      <c r="P1269" t="s">
        <v>2608</v>
      </c>
      <c r="Q1269" t="str">
        <v>General Atlantic</v>
      </c>
    </row>
    <row r="1270" spans="16:17" x14ac:dyDescent="0.2">
      <c r="P1270" t="s">
        <v>2581</v>
      </c>
      <c r="Q1270" t="str">
        <v>Blackstone</v>
      </c>
    </row>
    <row r="1271" spans="16:17" x14ac:dyDescent="0.2">
      <c r="P1271" t="s">
        <v>2573</v>
      </c>
      <c r="Q1271" t="str">
        <v>Lightspeed Venture Partners</v>
      </c>
    </row>
    <row r="1272" spans="16:17" x14ac:dyDescent="0.2">
      <c r="P1272" t="s">
        <v>2632</v>
      </c>
      <c r="Q1272" t="str">
        <v>Shasta Ventures</v>
      </c>
    </row>
    <row r="1273" spans="16:17" x14ac:dyDescent="0.2">
      <c r="P1273" t="s">
        <v>2613</v>
      </c>
      <c r="Q1273" t="str">
        <v>Linear Venture</v>
      </c>
    </row>
    <row r="1274" spans="16:17" x14ac:dyDescent="0.2">
      <c r="P1274" t="s">
        <v>2494</v>
      </c>
      <c r="Q1274" t="str">
        <v>Sequoia Capital</v>
      </c>
    </row>
    <row r="1275" spans="16:17" x14ac:dyDescent="0.2">
      <c r="P1275" t="s">
        <v>2633</v>
      </c>
      <c r="Q1275" t="str">
        <v>Qihoo 360 Technology</v>
      </c>
    </row>
    <row r="1276" spans="16:17" x14ac:dyDescent="0.2">
      <c r="Q1276" t="str">
        <v/>
      </c>
    </row>
    <row r="1277" spans="16:17" x14ac:dyDescent="0.2">
      <c r="P1277" t="s">
        <v>2634</v>
      </c>
      <c r="Q1277" t="str">
        <v>Alaska Permanent Fund</v>
      </c>
    </row>
    <row r="1278" spans="16:17" x14ac:dyDescent="0.2">
      <c r="P1278" t="s">
        <v>2635</v>
      </c>
      <c r="Q1278" t="str">
        <v>New Leaf Venture Partners</v>
      </c>
    </row>
    <row r="1279" spans="16:17" x14ac:dyDescent="0.2">
      <c r="P1279" t="s">
        <v>2636</v>
      </c>
      <c r="Q1279" t="str">
        <v>Trammell Ventures</v>
      </c>
    </row>
    <row r="1280" spans="16:17" x14ac:dyDescent="0.2">
      <c r="P1280" t="s">
        <v>2637</v>
      </c>
      <c r="Q1280" t="str">
        <v>PremjiInvest</v>
      </c>
    </row>
    <row r="1281" spans="16:17" x14ac:dyDescent="0.2">
      <c r="P1281" t="s">
        <v>2638</v>
      </c>
      <c r="Q1281" t="str">
        <v>China Renaissance</v>
      </c>
    </row>
    <row r="1282" spans="16:17" x14ac:dyDescent="0.2">
      <c r="P1282" t="s">
        <v>2639</v>
      </c>
      <c r="Q1282" t="str">
        <v>Russia-China Investment Fund</v>
      </c>
    </row>
    <row r="1283" spans="16:17" x14ac:dyDescent="0.2">
      <c r="P1283" t="s">
        <v>2640</v>
      </c>
      <c r="Q1283" t="str">
        <v>Aleph</v>
      </c>
    </row>
    <row r="1284" spans="16:17" x14ac:dyDescent="0.2">
      <c r="P1284" t="s">
        <v>2528</v>
      </c>
      <c r="Q1284" t="str">
        <v>83North</v>
      </c>
    </row>
    <row r="1285" spans="16:17" x14ac:dyDescent="0.2">
      <c r="P1285" t="s">
        <v>2533</v>
      </c>
      <c r="Q1285" t="str">
        <v>Coatue Management</v>
      </c>
    </row>
    <row r="1286" spans="16:17" x14ac:dyDescent="0.2">
      <c r="P1286" t="s">
        <v>2521</v>
      </c>
      <c r="Q1286" t="str">
        <v>Ribbit Capital</v>
      </c>
    </row>
    <row r="1287" spans="16:17" x14ac:dyDescent="0.2">
      <c r="P1287" t="s">
        <v>2641</v>
      </c>
      <c r="Q1287" t="str">
        <v>Samsung Ventures</v>
      </c>
    </row>
    <row r="1288" spans="16:17" x14ac:dyDescent="0.2">
      <c r="P1288" t="s">
        <v>2512</v>
      </c>
      <c r="Q1288" t="str">
        <v>General Catalyst</v>
      </c>
    </row>
    <row r="1289" spans="16:17" x14ac:dyDescent="0.2">
      <c r="Q1289" t="str">
        <v/>
      </c>
    </row>
    <row r="1290" spans="16:17" x14ac:dyDescent="0.2">
      <c r="P1290" t="s">
        <v>2642</v>
      </c>
      <c r="Q1290" t="str">
        <v>M12</v>
      </c>
    </row>
    <row r="1291" spans="16:17" x14ac:dyDescent="0.2">
      <c r="P1291" t="s">
        <v>2496</v>
      </c>
      <c r="Q1291" t="str">
        <v>Insight Partners</v>
      </c>
    </row>
    <row r="1292" spans="16:17" x14ac:dyDescent="0.2">
      <c r="P1292" t="s">
        <v>2602</v>
      </c>
      <c r="Q1292" t="str">
        <v>Thrive Capital</v>
      </c>
    </row>
    <row r="1293" spans="16:17" x14ac:dyDescent="0.2">
      <c r="P1293" t="s">
        <v>2643</v>
      </c>
      <c r="Q1293" t="str">
        <v>Hellman &amp; Friedman</v>
      </c>
    </row>
    <row r="1294" spans="16:17" x14ac:dyDescent="0.2">
      <c r="P1294" t="s">
        <v>2644</v>
      </c>
      <c r="Q1294" t="str">
        <v>Starr Investment Holdings</v>
      </c>
    </row>
    <row r="1295" spans="16:17" x14ac:dyDescent="0.2">
      <c r="P1295" t="s">
        <v>2494</v>
      </c>
      <c r="Q1295" t="str">
        <v>Sequoia Capital</v>
      </c>
    </row>
    <row r="1296" spans="16:17" x14ac:dyDescent="0.2">
      <c r="P1296" t="s">
        <v>2645</v>
      </c>
      <c r="Q1296" t="str">
        <v>Capricorn Investment Group</v>
      </c>
    </row>
    <row r="1297" spans="16:17" x14ac:dyDescent="0.2">
      <c r="P1297" t="s">
        <v>2541</v>
      </c>
      <c r="Q1297" t="str">
        <v>ICONIQ Capital</v>
      </c>
    </row>
    <row r="1298" spans="16:17" x14ac:dyDescent="0.2">
      <c r="P1298" t="s">
        <v>2646</v>
      </c>
      <c r="Q1298" t="str">
        <v>Bond</v>
      </c>
    </row>
    <row r="1299" spans="16:17" x14ac:dyDescent="0.2">
      <c r="P1299" t="s">
        <v>2573</v>
      </c>
      <c r="Q1299" t="str">
        <v>Lightspeed Venture Partners</v>
      </c>
    </row>
    <row r="1300" spans="16:17" x14ac:dyDescent="0.2">
      <c r="P1300" t="s">
        <v>2647</v>
      </c>
      <c r="Q1300" t="str">
        <v>Elevation Capital</v>
      </c>
    </row>
    <row r="1301" spans="16:17" x14ac:dyDescent="0.2">
      <c r="P1301" t="s">
        <v>2547</v>
      </c>
      <c r="Q1301" t="str">
        <v>Accel</v>
      </c>
    </row>
    <row r="1302" spans="16:17" x14ac:dyDescent="0.2">
      <c r="Q1302" t="str">
        <v/>
      </c>
    </row>
    <row r="1303" spans="16:17" x14ac:dyDescent="0.2">
      <c r="P1303" t="s">
        <v>2590</v>
      </c>
      <c r="Q1303" t="str">
        <v>Battery Ventures</v>
      </c>
    </row>
    <row r="1304" spans="16:17" x14ac:dyDescent="0.2">
      <c r="P1304" t="s">
        <v>2648</v>
      </c>
      <c r="Q1304" t="str">
        <v>Index Ventures</v>
      </c>
    </row>
    <row r="1305" spans="16:17" x14ac:dyDescent="0.2">
      <c r="P1305" t="s">
        <v>2649</v>
      </c>
      <c r="Q1305" t="str">
        <v>Khosla Ventures</v>
      </c>
    </row>
    <row r="1306" spans="16:17" x14ac:dyDescent="0.2">
      <c r="P1306" t="s">
        <v>2650</v>
      </c>
      <c r="Q1306" t="str">
        <v>Frontier Ventures</v>
      </c>
    </row>
    <row r="1307" spans="16:17" x14ac:dyDescent="0.2">
      <c r="P1307" t="s">
        <v>2564</v>
      </c>
      <c r="Q1307" t="str">
        <v>Goldman Sachs</v>
      </c>
    </row>
    <row r="1308" spans="16:17" x14ac:dyDescent="0.2">
      <c r="P1308" t="s">
        <v>2651</v>
      </c>
      <c r="Q1308" t="str">
        <v>Norwest Venture Partners</v>
      </c>
    </row>
    <row r="1309" spans="16:17" x14ac:dyDescent="0.2">
      <c r="P1309" t="s">
        <v>2652</v>
      </c>
      <c r="Q1309" t="str">
        <v>Silversmith Capital Partners</v>
      </c>
    </row>
    <row r="1310" spans="16:17" x14ac:dyDescent="0.2">
      <c r="P1310" t="s">
        <v>2653</v>
      </c>
      <c r="Q1310" t="str">
        <v>iFly</v>
      </c>
    </row>
    <row r="1311" spans="16:17" x14ac:dyDescent="0.2">
      <c r="P1311" t="s">
        <v>2654</v>
      </c>
      <c r="Q1311" t="str">
        <v>IDInvest Partners</v>
      </c>
    </row>
    <row r="1312" spans="16:17" x14ac:dyDescent="0.2">
      <c r="P1312" t="s">
        <v>2655</v>
      </c>
      <c r="Q1312" t="str">
        <v>Promus Ventures</v>
      </c>
    </row>
    <row r="1313" spans="16:17" x14ac:dyDescent="0.2">
      <c r="Q1313" t="str">
        <v/>
      </c>
    </row>
    <row r="1314" spans="16:17" x14ac:dyDescent="0.2">
      <c r="P1314" t="s">
        <v>2602</v>
      </c>
      <c r="Q1314" t="str">
        <v>Thrive Capital</v>
      </c>
    </row>
    <row r="1315" spans="16:17" x14ac:dyDescent="0.2">
      <c r="P1315" t="s">
        <v>2656</v>
      </c>
      <c r="Q1315" t="str">
        <v>Bessemer Venture Partners</v>
      </c>
    </row>
    <row r="1316" spans="16:17" x14ac:dyDescent="0.2">
      <c r="P1316" t="s">
        <v>2657</v>
      </c>
      <c r="Q1316" t="str">
        <v>Neuberger Berman</v>
      </c>
    </row>
    <row r="1317" spans="16:17" x14ac:dyDescent="0.2">
      <c r="P1317" t="s">
        <v>2658</v>
      </c>
      <c r="Q1317" t="str">
        <v>VebVentures</v>
      </c>
    </row>
    <row r="1318" spans="16:17" x14ac:dyDescent="0.2">
      <c r="P1318" t="s">
        <v>2659</v>
      </c>
      <c r="Q1318" t="str">
        <v>Susquehanna Growth Equity</v>
      </c>
    </row>
    <row r="1319" spans="16:17" x14ac:dyDescent="0.2">
      <c r="Q1319" t="str">
        <v/>
      </c>
    </row>
    <row r="1320" spans="16:17" x14ac:dyDescent="0.2">
      <c r="P1320" t="s">
        <v>2660</v>
      </c>
      <c r="Q1320" t="str">
        <v>Tiger Brokers</v>
      </c>
    </row>
    <row r="1321" spans="16:17" x14ac:dyDescent="0.2">
      <c r="P1321" t="s">
        <v>2661</v>
      </c>
      <c r="Q1321" t="str">
        <v>Blockchain Capital</v>
      </c>
    </row>
    <row r="1322" spans="16:17" x14ac:dyDescent="0.2">
      <c r="P1322" t="s">
        <v>2662</v>
      </c>
      <c r="Q1322" t="str">
        <v>Plug and Play Ventures</v>
      </c>
    </row>
    <row r="1323" spans="16:17" x14ac:dyDescent="0.2">
      <c r="P1323" t="s">
        <v>2512</v>
      </c>
      <c r="Q1323" t="str">
        <v>General Catalyst</v>
      </c>
    </row>
    <row r="1324" spans="16:17" x14ac:dyDescent="0.2">
      <c r="P1324" t="s">
        <v>2663</v>
      </c>
      <c r="Q1324" t="str">
        <v>Lowercase Capital</v>
      </c>
    </row>
    <row r="1325" spans="16:17" x14ac:dyDescent="0.2">
      <c r="P1325" t="s">
        <v>2656</v>
      </c>
      <c r="Q1325" t="str">
        <v>Bessemer Venture Partners</v>
      </c>
    </row>
    <row r="1326" spans="16:17" x14ac:dyDescent="0.2">
      <c r="P1326" t="s">
        <v>2539</v>
      </c>
      <c r="Q1326" t="str">
        <v>Sequoia Capital India</v>
      </c>
    </row>
    <row r="1327" spans="16:17" x14ac:dyDescent="0.2">
      <c r="P1327" t="s">
        <v>2664</v>
      </c>
      <c r="Q1327" t="str">
        <v>Lerer Hippeau</v>
      </c>
    </row>
    <row r="1328" spans="16:17" x14ac:dyDescent="0.2">
      <c r="P1328" t="s">
        <v>2607</v>
      </c>
      <c r="Q1328" t="str">
        <v>Valar Ventures</v>
      </c>
    </row>
    <row r="1329" spans="16:17" x14ac:dyDescent="0.2">
      <c r="P1329" t="s">
        <v>2665</v>
      </c>
      <c r="Q1329" t="str">
        <v>Future Perfect Ventures</v>
      </c>
    </row>
    <row r="1330" spans="16:17" x14ac:dyDescent="0.2">
      <c r="P1330" t="s">
        <v>2525</v>
      </c>
      <c r="Q1330" t="str">
        <v>Tencent Holdings</v>
      </c>
    </row>
    <row r="1331" spans="16:17" x14ac:dyDescent="0.2">
      <c r="P1331" t="s">
        <v>2666</v>
      </c>
      <c r="Q1331" t="str">
        <v>OpenView Venture Partners</v>
      </c>
    </row>
    <row r="1332" spans="16:17" x14ac:dyDescent="0.2">
      <c r="P1332" t="s">
        <v>2581</v>
      </c>
      <c r="Q1332" t="str">
        <v>Blackstone</v>
      </c>
    </row>
    <row r="1333" spans="16:17" x14ac:dyDescent="0.2">
      <c r="P1333" t="s">
        <v>2499</v>
      </c>
      <c r="Q1333" t="str">
        <v>DST Global</v>
      </c>
    </row>
    <row r="1334" spans="16:17" x14ac:dyDescent="0.2">
      <c r="P1334" t="s">
        <v>2667</v>
      </c>
      <c r="Q1334" t="str">
        <v>SingTel Innov8</v>
      </c>
    </row>
    <row r="1335" spans="16:17" x14ac:dyDescent="0.2">
      <c r="P1335" t="s">
        <v>2555</v>
      </c>
      <c r="Q1335" t="str">
        <v>Founders Fund</v>
      </c>
    </row>
    <row r="1336" spans="16:17" x14ac:dyDescent="0.2">
      <c r="P1336" t="s">
        <v>2668</v>
      </c>
      <c r="Q1336" t="str">
        <v>Digital Currency Group</v>
      </c>
    </row>
    <row r="1337" spans="16:17" x14ac:dyDescent="0.2">
      <c r="P1337" t="s">
        <v>2669</v>
      </c>
      <c r="Q1337" t="str">
        <v>Bain Capital Ventures</v>
      </c>
    </row>
    <row r="1338" spans="16:17" x14ac:dyDescent="0.2">
      <c r="P1338" t="s">
        <v>2670</v>
      </c>
      <c r="Q1338" t="str">
        <v>LGT Capital Partners</v>
      </c>
    </row>
    <row r="1339" spans="16:17" x14ac:dyDescent="0.2">
      <c r="P1339" t="s">
        <v>2494</v>
      </c>
      <c r="Q1339" t="str">
        <v>Sequoia Capital</v>
      </c>
    </row>
    <row r="1340" spans="16:17" x14ac:dyDescent="0.2">
      <c r="P1340" t="s">
        <v>2512</v>
      </c>
      <c r="Q1340" t="str">
        <v>General Catalyst</v>
      </c>
    </row>
    <row r="1341" spans="16:17" x14ac:dyDescent="0.2">
      <c r="P1341" t="s">
        <v>2575</v>
      </c>
      <c r="Q1341" t="str">
        <v>Eurazeo</v>
      </c>
    </row>
    <row r="1342" spans="16:17" x14ac:dyDescent="0.2">
      <c r="P1342" t="s">
        <v>2535</v>
      </c>
      <c r="Q1342" t="str">
        <v>capitalG</v>
      </c>
    </row>
    <row r="1343" spans="16:17" x14ac:dyDescent="0.2">
      <c r="P1343" t="s">
        <v>2502</v>
      </c>
      <c r="Q1343" t="str">
        <v>Andreessen Horowitz</v>
      </c>
    </row>
    <row r="1344" spans="16:17" x14ac:dyDescent="0.2">
      <c r="P1344" t="s">
        <v>2518</v>
      </c>
      <c r="Q1344" t="str">
        <v>CRV</v>
      </c>
    </row>
    <row r="1345" spans="16:17" x14ac:dyDescent="0.2">
      <c r="Q1345" t="str">
        <v/>
      </c>
    </row>
    <row r="1346" spans="16:17" x14ac:dyDescent="0.2">
      <c r="P1346" t="s">
        <v>2671</v>
      </c>
      <c r="Q1346" t="str">
        <v>Nexus Venture Partners</v>
      </c>
    </row>
    <row r="1347" spans="16:17" x14ac:dyDescent="0.2">
      <c r="P1347" t="s">
        <v>2672</v>
      </c>
      <c r="Q1347" t="str">
        <v>A91 Partners</v>
      </c>
    </row>
    <row r="1348" spans="16:17" x14ac:dyDescent="0.2">
      <c r="P1348" t="s">
        <v>2648</v>
      </c>
      <c r="Q1348" t="str">
        <v>Index Ventures</v>
      </c>
    </row>
    <row r="1349" spans="16:17" x14ac:dyDescent="0.2">
      <c r="P1349" t="s">
        <v>2673</v>
      </c>
      <c r="Q1349" t="str">
        <v>Route 66 Ventures</v>
      </c>
    </row>
    <row r="1350" spans="16:17" x14ac:dyDescent="0.2">
      <c r="P1350" t="s">
        <v>2674</v>
      </c>
      <c r="Q1350" t="str">
        <v>Softbank</v>
      </c>
    </row>
    <row r="1351" spans="16:17" x14ac:dyDescent="0.2">
      <c r="P1351" t="s">
        <v>2513</v>
      </c>
      <c r="Q1351" t="str">
        <v>Google Ventures</v>
      </c>
    </row>
    <row r="1352" spans="16:17" x14ac:dyDescent="0.2">
      <c r="P1352" t="s">
        <v>2675</v>
      </c>
      <c r="Q1352" t="str">
        <v>Loeb.NYC</v>
      </c>
    </row>
    <row r="1353" spans="16:17" x14ac:dyDescent="0.2">
      <c r="P1353" t="s">
        <v>2646</v>
      </c>
      <c r="Q1353" t="str">
        <v>Bond</v>
      </c>
    </row>
    <row r="1354" spans="16:17" x14ac:dyDescent="0.2">
      <c r="P1354" t="s">
        <v>2676</v>
      </c>
      <c r="Q1354" t="str">
        <v>Unternehmertum Venture Capital</v>
      </c>
    </row>
    <row r="1355" spans="16:17" x14ac:dyDescent="0.2">
      <c r="P1355" t="s">
        <v>2677</v>
      </c>
      <c r="Q1355" t="str">
        <v>CRE Venture Capital</v>
      </c>
    </row>
    <row r="1356" spans="16:17" x14ac:dyDescent="0.2">
      <c r="P1356" t="s">
        <v>2678</v>
      </c>
      <c r="Q1356" t="str">
        <v>Scale Venture Partners</v>
      </c>
    </row>
    <row r="1357" spans="16:17" x14ac:dyDescent="0.2">
      <c r="P1357" t="s">
        <v>2679</v>
      </c>
      <c r="Q1357" t="str">
        <v>The Raine Group</v>
      </c>
    </row>
    <row r="1358" spans="16:17" x14ac:dyDescent="0.2">
      <c r="P1358" t="s">
        <v>2680</v>
      </c>
      <c r="Q1358" t="str">
        <v>Atlantic Food Labs</v>
      </c>
    </row>
    <row r="1359" spans="16:17" x14ac:dyDescent="0.2">
      <c r="P1359" t="s">
        <v>2681</v>
      </c>
      <c r="Q1359" t="str">
        <v>Left Lane Capital</v>
      </c>
    </row>
    <row r="1360" spans="16:17" x14ac:dyDescent="0.2">
      <c r="P1360" t="s">
        <v>2682</v>
      </c>
      <c r="Q1360" t="str">
        <v>Lead Edge Capital</v>
      </c>
    </row>
    <row r="1361" spans="16:17" x14ac:dyDescent="0.2">
      <c r="P1361" t="s">
        <v>2683</v>
      </c>
      <c r="Q1361" t="str">
        <v>Pitango Venture Capital</v>
      </c>
    </row>
    <row r="1362" spans="16:17" x14ac:dyDescent="0.2">
      <c r="P1362" t="s">
        <v>2539</v>
      </c>
      <c r="Q1362" t="str">
        <v>Sequoia Capital India</v>
      </c>
    </row>
    <row r="1363" spans="16:17" x14ac:dyDescent="0.2">
      <c r="P1363" t="s">
        <v>2598</v>
      </c>
      <c r="Q1363" t="str">
        <v>Citi Ventures</v>
      </c>
    </row>
    <row r="1364" spans="16:17" x14ac:dyDescent="0.2">
      <c r="P1364" t="s">
        <v>2684</v>
      </c>
      <c r="Q1364" t="str">
        <v>SF Holding Co</v>
      </c>
    </row>
    <row r="1365" spans="16:17" x14ac:dyDescent="0.2">
      <c r="P1365" t="s">
        <v>2685</v>
      </c>
      <c r="Q1365" t="str">
        <v>Formation 8</v>
      </c>
    </row>
    <row r="1366" spans="16:17" x14ac:dyDescent="0.2">
      <c r="P1366" t="s">
        <v>2686</v>
      </c>
      <c r="Q1366" t="str">
        <v>AirTree Ventures</v>
      </c>
    </row>
    <row r="1367" spans="16:17" x14ac:dyDescent="0.2">
      <c r="P1367" t="s">
        <v>2560</v>
      </c>
      <c r="Q1367" t="str">
        <v>Tiger Global Management</v>
      </c>
    </row>
    <row r="1368" spans="16:17" x14ac:dyDescent="0.2">
      <c r="P1368" t="s">
        <v>2687</v>
      </c>
      <c r="Q1368" t="str">
        <v>WestBridge Capital</v>
      </c>
    </row>
    <row r="1369" spans="16:17" x14ac:dyDescent="0.2">
      <c r="P1369" t="s">
        <v>2688</v>
      </c>
      <c r="Q1369" t="str">
        <v>BMO Capital</v>
      </c>
    </row>
    <row r="1370" spans="16:17" x14ac:dyDescent="0.2">
      <c r="P1370" t="s">
        <v>2494</v>
      </c>
      <c r="Q1370" t="str">
        <v>Sequoia Capital</v>
      </c>
    </row>
    <row r="1371" spans="16:17" x14ac:dyDescent="0.2">
      <c r="P1371" t="s">
        <v>2608</v>
      </c>
      <c r="Q1371" t="str">
        <v>General Atlantic</v>
      </c>
    </row>
    <row r="1372" spans="16:17" x14ac:dyDescent="0.2">
      <c r="P1372" t="s">
        <v>2689</v>
      </c>
      <c r="Q1372" t="str">
        <v>Bright Venture Capita</v>
      </c>
    </row>
    <row r="1373" spans="16:17" x14ac:dyDescent="0.2">
      <c r="P1373" t="s">
        <v>2690</v>
      </c>
      <c r="Q1373" t="str">
        <v>IA Ventures</v>
      </c>
    </row>
    <row r="1374" spans="16:17" x14ac:dyDescent="0.2">
      <c r="P1374" t="s">
        <v>2499</v>
      </c>
      <c r="Q1374" t="str">
        <v>DST Global</v>
      </c>
    </row>
    <row r="1375" spans="16:17" x14ac:dyDescent="0.2">
      <c r="P1375" t="s">
        <v>2602</v>
      </c>
      <c r="Q1375" t="str">
        <v>Thrive Capital</v>
      </c>
    </row>
    <row r="1376" spans="16:17" x14ac:dyDescent="0.2">
      <c r="P1376" t="s">
        <v>2691</v>
      </c>
      <c r="Q1376" t="str">
        <v>Threshold Ventures</v>
      </c>
    </row>
    <row r="1377" spans="16:17" x14ac:dyDescent="0.2">
      <c r="P1377" t="s">
        <v>2502</v>
      </c>
      <c r="Q1377" t="str">
        <v>Andreessen Horowitz</v>
      </c>
    </row>
    <row r="1378" spans="16:17" x14ac:dyDescent="0.2">
      <c r="P1378" t="s">
        <v>2541</v>
      </c>
      <c r="Q1378" t="str">
        <v>ICONIQ Capital</v>
      </c>
    </row>
    <row r="1379" spans="16:17" x14ac:dyDescent="0.2">
      <c r="P1379" t="s">
        <v>2692</v>
      </c>
      <c r="Q1379" t="str">
        <v>Piton Capital</v>
      </c>
    </row>
    <row r="1380" spans="16:17" x14ac:dyDescent="0.2">
      <c r="P1380" t="s">
        <v>2498</v>
      </c>
      <c r="Q1380" t="str">
        <v>New Enterprise Associates</v>
      </c>
    </row>
    <row r="1381" spans="16:17" x14ac:dyDescent="0.2">
      <c r="P1381" t="s">
        <v>2693</v>
      </c>
      <c r="Q1381" t="str">
        <v>Atomico</v>
      </c>
    </row>
    <row r="1382" spans="16:17" x14ac:dyDescent="0.2">
      <c r="P1382" t="s">
        <v>2547</v>
      </c>
      <c r="Q1382" t="str">
        <v>Accel</v>
      </c>
    </row>
    <row r="1383" spans="16:17" x14ac:dyDescent="0.2">
      <c r="Q1383" t="str">
        <v/>
      </c>
    </row>
    <row r="1384" spans="16:17" x14ac:dyDescent="0.2">
      <c r="P1384" t="s">
        <v>2572</v>
      </c>
      <c r="Q1384" t="str">
        <v>Qualcomm Ventures</v>
      </c>
    </row>
    <row r="1385" spans="16:17" x14ac:dyDescent="0.2">
      <c r="Q1385" t="str">
        <v/>
      </c>
    </row>
    <row r="1386" spans="16:17" x14ac:dyDescent="0.2">
      <c r="P1386" t="s">
        <v>2694</v>
      </c>
      <c r="Q1386" t="str">
        <v>Coltrane Asset Management</v>
      </c>
    </row>
    <row r="1387" spans="16:17" x14ac:dyDescent="0.2">
      <c r="Q1387" t="str">
        <v/>
      </c>
    </row>
    <row r="1388" spans="16:17" x14ac:dyDescent="0.2">
      <c r="P1388" t="s">
        <v>2695</v>
      </c>
      <c r="Q1388" t="str">
        <v>Lifeline Ventures</v>
      </c>
    </row>
    <row r="1389" spans="16:17" x14ac:dyDescent="0.2">
      <c r="P1389" t="s">
        <v>2560</v>
      </c>
      <c r="Q1389" t="str">
        <v>Tiger Global Management</v>
      </c>
    </row>
    <row r="1390" spans="16:17" x14ac:dyDescent="0.2">
      <c r="P1390" t="s">
        <v>2542</v>
      </c>
      <c r="Q1390" t="str">
        <v>Salesforce Ventures</v>
      </c>
    </row>
    <row r="1391" spans="16:17" x14ac:dyDescent="0.2">
      <c r="P1391" t="s">
        <v>2590</v>
      </c>
      <c r="Q1391" t="str">
        <v>Battery Ventures</v>
      </c>
    </row>
    <row r="1392" spans="16:17" x14ac:dyDescent="0.2">
      <c r="P1392" t="s">
        <v>2696</v>
      </c>
      <c r="Q1392" t="str">
        <v>Jackson Square Ventures</v>
      </c>
    </row>
    <row r="1393" spans="16:17" x14ac:dyDescent="0.2">
      <c r="P1393" t="s">
        <v>2697</v>
      </c>
      <c r="Q1393" t="str">
        <v>Summit Partners</v>
      </c>
    </row>
    <row r="1394" spans="16:17" x14ac:dyDescent="0.2">
      <c r="P1394" t="s">
        <v>2698</v>
      </c>
      <c r="Q1394" t="str">
        <v>8VC</v>
      </c>
    </row>
    <row r="1395" spans="16:17" x14ac:dyDescent="0.2">
      <c r="P1395" t="s">
        <v>2642</v>
      </c>
      <c r="Q1395" t="str">
        <v>M12</v>
      </c>
    </row>
    <row r="1396" spans="16:17" x14ac:dyDescent="0.2">
      <c r="P1396" t="s">
        <v>2494</v>
      </c>
      <c r="Q1396" t="str">
        <v>Sequoia Capital</v>
      </c>
    </row>
    <row r="1397" spans="16:17" x14ac:dyDescent="0.2">
      <c r="P1397" t="s">
        <v>2699</v>
      </c>
      <c r="Q1397" t="str">
        <v>Sands Capital</v>
      </c>
    </row>
    <row r="1398" spans="16:17" x14ac:dyDescent="0.2">
      <c r="P1398" t="s">
        <v>2608</v>
      </c>
      <c r="Q1398" t="str">
        <v>General Atlantic</v>
      </c>
    </row>
    <row r="1399" spans="16:17" x14ac:dyDescent="0.2">
      <c r="P1399" t="s">
        <v>2700</v>
      </c>
      <c r="Q1399" t="str">
        <v>Trinity Ventures</v>
      </c>
    </row>
    <row r="1400" spans="16:17" x14ac:dyDescent="0.2">
      <c r="P1400" t="s">
        <v>2701</v>
      </c>
      <c r="Q1400" t="str">
        <v>Osage University Partners</v>
      </c>
    </row>
    <row r="1401" spans="16:17" x14ac:dyDescent="0.2">
      <c r="P1401" t="s">
        <v>2702</v>
      </c>
      <c r="Q1401" t="str">
        <v>Sutter Hill Ventures</v>
      </c>
    </row>
    <row r="1402" spans="16:17" x14ac:dyDescent="0.2">
      <c r="P1402" t="s">
        <v>2703</v>
      </c>
      <c r="Q1402" t="str">
        <v>Alliance Consumer Growth</v>
      </c>
    </row>
    <row r="1403" spans="16:17" x14ac:dyDescent="0.2">
      <c r="P1403" t="s">
        <v>2704</v>
      </c>
      <c r="Q1403" t="str">
        <v>500 Global</v>
      </c>
    </row>
    <row r="1404" spans="16:17" x14ac:dyDescent="0.2">
      <c r="P1404" t="s">
        <v>2705</v>
      </c>
      <c r="Q1404" t="str">
        <v>Flare Capital Partners</v>
      </c>
    </row>
    <row r="1405" spans="16:17" x14ac:dyDescent="0.2">
      <c r="P1405" t="s">
        <v>2574</v>
      </c>
      <c r="Q1405" t="str">
        <v>Warburg Pincus</v>
      </c>
    </row>
    <row r="1406" spans="16:17" x14ac:dyDescent="0.2">
      <c r="P1406" t="s">
        <v>2706</v>
      </c>
      <c r="Q1406" t="str">
        <v>Goldcrest Capital</v>
      </c>
    </row>
    <row r="1407" spans="16:17" x14ac:dyDescent="0.2">
      <c r="P1407" t="s">
        <v>2499</v>
      </c>
      <c r="Q1407" t="str">
        <v>DST Global</v>
      </c>
    </row>
    <row r="1408" spans="16:17" x14ac:dyDescent="0.2">
      <c r="P1408" t="s">
        <v>2533</v>
      </c>
      <c r="Q1408" t="str">
        <v>Coatue Management</v>
      </c>
    </row>
    <row r="1409" spans="16:17" x14ac:dyDescent="0.2">
      <c r="P1409" t="s">
        <v>2669</v>
      </c>
      <c r="Q1409" t="str">
        <v>Bain Capital Ventures</v>
      </c>
    </row>
    <row r="1410" spans="16:17" x14ac:dyDescent="0.2">
      <c r="P1410" t="s">
        <v>2494</v>
      </c>
      <c r="Q1410" t="str">
        <v>Sequoia Capital</v>
      </c>
    </row>
    <row r="1411" spans="16:17" x14ac:dyDescent="0.2">
      <c r="P1411" t="s">
        <v>2496</v>
      </c>
      <c r="Q1411" t="str">
        <v>Insight Partners</v>
      </c>
    </row>
    <row r="1412" spans="16:17" x14ac:dyDescent="0.2">
      <c r="P1412" t="s">
        <v>2496</v>
      </c>
      <c r="Q1412" t="str">
        <v>Insight Partners</v>
      </c>
    </row>
    <row r="1413" spans="16:17" x14ac:dyDescent="0.2">
      <c r="P1413" t="s">
        <v>2707</v>
      </c>
      <c r="Q1413" t="str">
        <v>East Ventures</v>
      </c>
    </row>
    <row r="1414" spans="16:17" x14ac:dyDescent="0.2">
      <c r="P1414" t="s">
        <v>2505</v>
      </c>
      <c r="Q1414" t="str">
        <v>Boyu Capital</v>
      </c>
    </row>
    <row r="1415" spans="16:17" x14ac:dyDescent="0.2">
      <c r="P1415" t="s">
        <v>2573</v>
      </c>
      <c r="Q1415" t="str">
        <v>Lightspeed Venture Partners</v>
      </c>
    </row>
    <row r="1416" spans="16:17" x14ac:dyDescent="0.2">
      <c r="P1416" t="s">
        <v>2671</v>
      </c>
      <c r="Q1416" t="str">
        <v>Nexus Venture Partners</v>
      </c>
    </row>
    <row r="1417" spans="16:17" x14ac:dyDescent="0.2">
      <c r="P1417" t="s">
        <v>2708</v>
      </c>
      <c r="Q1417" t="str">
        <v>March Capital Partners</v>
      </c>
    </row>
    <row r="1418" spans="16:17" x14ac:dyDescent="0.2">
      <c r="P1418" t="s">
        <v>2709</v>
      </c>
      <c r="Q1418" t="str">
        <v>Kalaari Capital</v>
      </c>
    </row>
    <row r="1419" spans="16:17" x14ac:dyDescent="0.2">
      <c r="P1419" t="s">
        <v>2710</v>
      </c>
      <c r="Q1419" t="str">
        <v>The Rise Fund</v>
      </c>
    </row>
    <row r="1420" spans="16:17" x14ac:dyDescent="0.2">
      <c r="P1420" t="s">
        <v>2547</v>
      </c>
      <c r="Q1420" t="str">
        <v>Accel</v>
      </c>
    </row>
    <row r="1421" spans="16:17" x14ac:dyDescent="0.2">
      <c r="P1421" t="s">
        <v>2543</v>
      </c>
      <c r="Q1421" t="str">
        <v>RiverPark Ventures</v>
      </c>
    </row>
    <row r="1422" spans="16:17" x14ac:dyDescent="0.2">
      <c r="Q1422" t="str">
        <v/>
      </c>
    </row>
    <row r="1423" spans="16:17" x14ac:dyDescent="0.2">
      <c r="P1423" t="s">
        <v>2711</v>
      </c>
      <c r="Q1423" t="str">
        <v>Seedcamp</v>
      </c>
    </row>
    <row r="1424" spans="16:17" x14ac:dyDescent="0.2">
      <c r="P1424" t="s">
        <v>2656</v>
      </c>
      <c r="Q1424" t="str">
        <v>Bessemer Venture Partners</v>
      </c>
    </row>
    <row r="1425" spans="16:17" x14ac:dyDescent="0.2">
      <c r="P1425" t="s">
        <v>2712</v>
      </c>
      <c r="Q1425" t="str">
        <v>Quantum Energy Partners</v>
      </c>
    </row>
    <row r="1426" spans="16:17" x14ac:dyDescent="0.2">
      <c r="P1426" t="s">
        <v>2713</v>
      </c>
      <c r="Q1426" t="str">
        <v>Coinbase Ventures</v>
      </c>
    </row>
    <row r="1427" spans="16:17" x14ac:dyDescent="0.2">
      <c r="P1427" t="s">
        <v>2714</v>
      </c>
      <c r="Q1427" t="str">
        <v>Sina Weibo</v>
      </c>
    </row>
    <row r="1428" spans="16:17" x14ac:dyDescent="0.2">
      <c r="P1428" t="s">
        <v>2715</v>
      </c>
      <c r="Q1428" t="str">
        <v>China Fortune Ocean</v>
      </c>
    </row>
    <row r="1429" spans="16:17" x14ac:dyDescent="0.2">
      <c r="P1429" t="s">
        <v>2716</v>
      </c>
      <c r="Q1429" t="str">
        <v>Kae Capital</v>
      </c>
    </row>
    <row r="1430" spans="16:17" x14ac:dyDescent="0.2">
      <c r="P1430" t="s">
        <v>2717</v>
      </c>
      <c r="Q1430" t="str">
        <v>Baillie Gifford &amp; Co.</v>
      </c>
    </row>
    <row r="1431" spans="16:17" x14ac:dyDescent="0.2">
      <c r="P1431" t="s">
        <v>2718</v>
      </c>
      <c r="Q1431" t="str">
        <v>Lakestar</v>
      </c>
    </row>
    <row r="1432" spans="16:17" x14ac:dyDescent="0.2">
      <c r="P1432" t="s">
        <v>2719</v>
      </c>
      <c r="Q1432" t="str">
        <v>China Construction Bank</v>
      </c>
    </row>
    <row r="1433" spans="16:17" x14ac:dyDescent="0.2">
      <c r="P1433" t="s">
        <v>2720</v>
      </c>
      <c r="Q1433" t="str">
        <v>Lockheed Martin Ventures</v>
      </c>
    </row>
    <row r="1434" spans="16:17" x14ac:dyDescent="0.2">
      <c r="P1434" t="s">
        <v>2721</v>
      </c>
      <c r="Q1434" t="str">
        <v>Altamont Capital Partners</v>
      </c>
    </row>
    <row r="1435" spans="16:17" x14ac:dyDescent="0.2">
      <c r="P1435" t="s">
        <v>2669</v>
      </c>
      <c r="Q1435" t="str">
        <v>Bain Capital Ventures</v>
      </c>
    </row>
    <row r="1436" spans="16:17" x14ac:dyDescent="0.2">
      <c r="P1436" t="s">
        <v>2722</v>
      </c>
      <c r="Q1436" t="str">
        <v>D1 Capital Partners</v>
      </c>
    </row>
    <row r="1437" spans="16:17" x14ac:dyDescent="0.2">
      <c r="P1437" t="s">
        <v>2723</v>
      </c>
      <c r="Q1437" t="str">
        <v>GSR Ventures</v>
      </c>
    </row>
    <row r="1438" spans="16:17" x14ac:dyDescent="0.2">
      <c r="Q1438" t="str">
        <v/>
      </c>
    </row>
    <row r="1439" spans="16:17" x14ac:dyDescent="0.2">
      <c r="P1439" t="s">
        <v>2576</v>
      </c>
      <c r="Q1439" t="str">
        <v>Benchmark</v>
      </c>
    </row>
    <row r="1440" spans="16:17" x14ac:dyDescent="0.2">
      <c r="P1440" t="s">
        <v>2693</v>
      </c>
      <c r="Q1440" t="str">
        <v>Atomico</v>
      </c>
    </row>
    <row r="1441" spans="16:17" x14ac:dyDescent="0.2">
      <c r="P1441" t="s">
        <v>2724</v>
      </c>
      <c r="Q1441" t="str">
        <v>Shanghai Puyin Industry</v>
      </c>
    </row>
    <row r="1442" spans="16:17" x14ac:dyDescent="0.2">
      <c r="P1442" t="s">
        <v>2550</v>
      </c>
      <c r="Q1442" t="str">
        <v>IDG Capital</v>
      </c>
    </row>
    <row r="1443" spans="16:17" x14ac:dyDescent="0.2">
      <c r="P1443" t="s">
        <v>2605</v>
      </c>
      <c r="Q1443" t="str">
        <v>Temasek</v>
      </c>
    </row>
    <row r="1444" spans="16:17" x14ac:dyDescent="0.2">
      <c r="P1444" t="s">
        <v>2725</v>
      </c>
      <c r="Q1444" t="str">
        <v>CVF Capital Partners</v>
      </c>
    </row>
    <row r="1445" spans="16:17" x14ac:dyDescent="0.2">
      <c r="P1445" t="s">
        <v>2726</v>
      </c>
      <c r="Q1445" t="str">
        <v>Alven Capital</v>
      </c>
    </row>
    <row r="1446" spans="16:17" x14ac:dyDescent="0.2">
      <c r="P1446" t="s">
        <v>2513</v>
      </c>
      <c r="Q1446" t="str">
        <v>Google Ventures</v>
      </c>
    </row>
    <row r="1447" spans="16:17" x14ac:dyDescent="0.2">
      <c r="P1447" t="s">
        <v>2727</v>
      </c>
      <c r="Q1447" t="str">
        <v>Aglae Ventures</v>
      </c>
    </row>
    <row r="1448" spans="16:17" x14ac:dyDescent="0.2">
      <c r="P1448" t="s">
        <v>2728</v>
      </c>
      <c r="Q1448" t="str">
        <v>Tao Capital Partners</v>
      </c>
    </row>
    <row r="1449" spans="16:17" x14ac:dyDescent="0.2">
      <c r="P1449" t="s">
        <v>2729</v>
      </c>
      <c r="Q1449" t="str">
        <v>iNovia Capital</v>
      </c>
    </row>
    <row r="1450" spans="16:17" x14ac:dyDescent="0.2">
      <c r="P1450" t="s">
        <v>2683</v>
      </c>
      <c r="Q1450" t="str">
        <v>Pitango Venture Capital</v>
      </c>
    </row>
    <row r="1451" spans="16:17" x14ac:dyDescent="0.2">
      <c r="P1451" t="s">
        <v>2730</v>
      </c>
      <c r="Q1451" t="str">
        <v>HOF Capital</v>
      </c>
    </row>
    <row r="1452" spans="16:17" x14ac:dyDescent="0.2">
      <c r="P1452" t="s">
        <v>2731</v>
      </c>
      <c r="Q1452" t="str">
        <v>Charoen Pokphand Group</v>
      </c>
    </row>
    <row r="1453" spans="16:17" x14ac:dyDescent="0.2">
      <c r="P1453" t="s">
        <v>2512</v>
      </c>
      <c r="Q1453" t="str">
        <v>General Catalyst</v>
      </c>
    </row>
    <row r="1454" spans="16:17" x14ac:dyDescent="0.2">
      <c r="P1454" t="s">
        <v>2732</v>
      </c>
      <c r="Q1454" t="str">
        <v>Tiger Global</v>
      </c>
    </row>
    <row r="1455" spans="16:17" x14ac:dyDescent="0.2">
      <c r="P1455" t="s">
        <v>2685</v>
      </c>
      <c r="Q1455" t="str">
        <v>Formation 8</v>
      </c>
    </row>
    <row r="1456" spans="16:17" x14ac:dyDescent="0.2">
      <c r="P1456" t="s">
        <v>2733</v>
      </c>
      <c r="Q1456" t="str">
        <v>Shenzhen Capital Group</v>
      </c>
    </row>
    <row r="1457" spans="16:17" x14ac:dyDescent="0.2">
      <c r="Q1457" t="str">
        <v/>
      </c>
    </row>
    <row r="1458" spans="16:17" x14ac:dyDescent="0.2">
      <c r="P1458" t="s">
        <v>2550</v>
      </c>
      <c r="Q1458" t="str">
        <v>IDG Capital</v>
      </c>
    </row>
    <row r="1459" spans="16:17" x14ac:dyDescent="0.2">
      <c r="P1459" t="s">
        <v>2734</v>
      </c>
      <c r="Q1459" t="str">
        <v>GGV Capital</v>
      </c>
    </row>
    <row r="1460" spans="16:17" x14ac:dyDescent="0.2">
      <c r="P1460" t="s">
        <v>2735</v>
      </c>
      <c r="Q1460" t="str">
        <v>QED Investors</v>
      </c>
    </row>
    <row r="1461" spans="16:17" x14ac:dyDescent="0.2">
      <c r="P1461" t="s">
        <v>2648</v>
      </c>
      <c r="Q1461" t="str">
        <v>Index Ventures</v>
      </c>
    </row>
    <row r="1462" spans="16:17" x14ac:dyDescent="0.2">
      <c r="P1462" t="s">
        <v>2736</v>
      </c>
      <c r="Q1462" t="str">
        <v>Xiaomi</v>
      </c>
    </row>
    <row r="1463" spans="16:17" x14ac:dyDescent="0.2">
      <c r="P1463" t="s">
        <v>2737</v>
      </c>
      <c r="Q1463" t="str">
        <v>Sixth Street Growth</v>
      </c>
    </row>
    <row r="1464" spans="16:17" x14ac:dyDescent="0.2">
      <c r="P1464" t="s">
        <v>2738</v>
      </c>
      <c r="Q1464" t="str">
        <v>Hypersphere Ventures</v>
      </c>
    </row>
    <row r="1465" spans="16:17" x14ac:dyDescent="0.2">
      <c r="P1465" t="s">
        <v>2739</v>
      </c>
      <c r="Q1465" t="str">
        <v>Munich Re Ventures</v>
      </c>
    </row>
    <row r="1466" spans="16:17" x14ac:dyDescent="0.2">
      <c r="P1466" t="s">
        <v>2513</v>
      </c>
      <c r="Q1466" t="str">
        <v>Google Ventures</v>
      </c>
    </row>
    <row r="1467" spans="16:17" x14ac:dyDescent="0.2">
      <c r="P1467" t="s">
        <v>2740</v>
      </c>
      <c r="Q1467" t="str">
        <v>Crowdcube</v>
      </c>
    </row>
    <row r="1468" spans="16:17" x14ac:dyDescent="0.2">
      <c r="P1468" t="s">
        <v>2648</v>
      </c>
      <c r="Q1468" t="str">
        <v>Index Ventures</v>
      </c>
    </row>
    <row r="1469" spans="16:17" x14ac:dyDescent="0.2">
      <c r="Q1469" t="str">
        <v/>
      </c>
    </row>
    <row r="1470" spans="16:17" x14ac:dyDescent="0.2">
      <c r="P1470" t="s">
        <v>2741</v>
      </c>
      <c r="Q1470" t="str">
        <v>TPG Growth</v>
      </c>
    </row>
    <row r="1471" spans="16:17" x14ac:dyDescent="0.2">
      <c r="Q1471" t="str">
        <v/>
      </c>
    </row>
    <row r="1472" spans="16:17" x14ac:dyDescent="0.2">
      <c r="P1472" t="s">
        <v>2511</v>
      </c>
      <c r="Q1472" t="str">
        <v>Softbank Group</v>
      </c>
    </row>
    <row r="1473" spans="16:17" x14ac:dyDescent="0.2">
      <c r="P1473" t="s">
        <v>2742</v>
      </c>
      <c r="Q1473" t="str">
        <v>Zhongrong International Trust</v>
      </c>
    </row>
    <row r="1474" spans="16:17" x14ac:dyDescent="0.2">
      <c r="P1474" t="s">
        <v>2648</v>
      </c>
      <c r="Q1474" t="str">
        <v>Index Ventures</v>
      </c>
    </row>
    <row r="1475" spans="16:17" x14ac:dyDescent="0.2">
      <c r="P1475" t="s">
        <v>2494</v>
      </c>
      <c r="Q1475" t="str">
        <v>Sequoia Capital</v>
      </c>
    </row>
    <row r="1476" spans="16:17" x14ac:dyDescent="0.2">
      <c r="P1476" t="s">
        <v>2743</v>
      </c>
      <c r="Q1476" t="str">
        <v>500 Startups</v>
      </c>
    </row>
    <row r="1477" spans="16:17" x14ac:dyDescent="0.2">
      <c r="P1477" t="s">
        <v>2744</v>
      </c>
      <c r="Q1477" t="str">
        <v>Co-Stone Venture Capital</v>
      </c>
    </row>
    <row r="1478" spans="16:17" x14ac:dyDescent="0.2">
      <c r="P1478" t="s">
        <v>2745</v>
      </c>
      <c r="Q1478" t="str">
        <v>CVC Capital Partners</v>
      </c>
    </row>
    <row r="1479" spans="16:17" x14ac:dyDescent="0.2">
      <c r="P1479" t="s">
        <v>2746</v>
      </c>
      <c r="Q1479" t="str">
        <v>China Media Group</v>
      </c>
    </row>
    <row r="1480" spans="16:17" x14ac:dyDescent="0.2">
      <c r="P1480" t="s">
        <v>2550</v>
      </c>
      <c r="Q1480" t="str">
        <v>IDG Capital</v>
      </c>
    </row>
    <row r="1481" spans="16:17" x14ac:dyDescent="0.2">
      <c r="P1481" t="s">
        <v>2747</v>
      </c>
      <c r="Q1481" t="str">
        <v>Bezos Expeditions</v>
      </c>
    </row>
    <row r="1482" spans="16:17" x14ac:dyDescent="0.2">
      <c r="P1482" t="s">
        <v>2748</v>
      </c>
      <c r="Q1482" t="str">
        <v>Baseline Ventures</v>
      </c>
    </row>
    <row r="1483" spans="16:17" x14ac:dyDescent="0.2">
      <c r="P1483" t="s">
        <v>2749</v>
      </c>
      <c r="Q1483" t="str">
        <v>MoreVC</v>
      </c>
    </row>
    <row r="1484" spans="16:17" x14ac:dyDescent="0.2">
      <c r="P1484" t="s">
        <v>2750</v>
      </c>
      <c r="Q1484" t="str">
        <v>Oak HC/FT Partners</v>
      </c>
    </row>
    <row r="1485" spans="16:17" x14ac:dyDescent="0.2">
      <c r="P1485" t="s">
        <v>2751</v>
      </c>
      <c r="Q1485" t="str">
        <v>Almaz Capital Partners</v>
      </c>
    </row>
    <row r="1486" spans="16:17" x14ac:dyDescent="0.2">
      <c r="P1486" t="s">
        <v>2752</v>
      </c>
      <c r="Q1486" t="str">
        <v>T. Rowe Price</v>
      </c>
    </row>
    <row r="1487" spans="16:17" x14ac:dyDescent="0.2">
      <c r="P1487" t="s">
        <v>2608</v>
      </c>
      <c r="Q1487" t="str">
        <v>General Atlantic</v>
      </c>
    </row>
    <row r="1488" spans="16:17" x14ac:dyDescent="0.2">
      <c r="P1488" t="s">
        <v>2656</v>
      </c>
      <c r="Q1488" t="str">
        <v>Bessemer Venture Partners</v>
      </c>
    </row>
    <row r="1489" spans="16:17" x14ac:dyDescent="0.2">
      <c r="P1489" t="s">
        <v>2753</v>
      </c>
      <c r="Q1489" t="str">
        <v>Valor Capital Group</v>
      </c>
    </row>
    <row r="1490" spans="16:17" x14ac:dyDescent="0.2">
      <c r="P1490" t="s">
        <v>2547</v>
      </c>
      <c r="Q1490" t="str">
        <v>Accel</v>
      </c>
    </row>
    <row r="1491" spans="16:17" x14ac:dyDescent="0.2">
      <c r="P1491" t="s">
        <v>2754</v>
      </c>
      <c r="Q1491" t="str">
        <v>Polychain Capital</v>
      </c>
    </row>
    <row r="1492" spans="16:17" x14ac:dyDescent="0.2">
      <c r="P1492" t="s">
        <v>2539</v>
      </c>
      <c r="Q1492" t="str">
        <v>Sequoia Capital India</v>
      </c>
    </row>
    <row r="1493" spans="16:17" x14ac:dyDescent="0.2">
      <c r="P1493" t="s">
        <v>2555</v>
      </c>
      <c r="Q1493" t="str">
        <v>Founders Fund</v>
      </c>
    </row>
    <row r="1494" spans="16:17" x14ac:dyDescent="0.2">
      <c r="P1494" t="s">
        <v>2755</v>
      </c>
      <c r="Q1494" t="str">
        <v>Declaration Partners</v>
      </c>
    </row>
    <row r="1495" spans="16:17" x14ac:dyDescent="0.2">
      <c r="P1495" t="s">
        <v>2509</v>
      </c>
      <c r="Q1495" t="str">
        <v>Greylock Partners</v>
      </c>
    </row>
    <row r="1496" spans="16:17" x14ac:dyDescent="0.2">
      <c r="P1496" t="s">
        <v>2648</v>
      </c>
      <c r="Q1496" t="str">
        <v>Index Ventures</v>
      </c>
    </row>
    <row r="1497" spans="16:17" x14ac:dyDescent="0.2">
      <c r="P1497" t="s">
        <v>2735</v>
      </c>
      <c r="Q1497" t="str">
        <v>QED Investors</v>
      </c>
    </row>
    <row r="1498" spans="16:17" x14ac:dyDescent="0.2">
      <c r="P1498" t="s">
        <v>2756</v>
      </c>
      <c r="Q1498" t="str">
        <v>Matrix Partners India</v>
      </c>
    </row>
    <row r="1499" spans="16:17" x14ac:dyDescent="0.2">
      <c r="P1499" t="s">
        <v>2757</v>
      </c>
      <c r="Q1499" t="str">
        <v>Activant Capital</v>
      </c>
    </row>
    <row r="1500" spans="16:17" x14ac:dyDescent="0.2">
      <c r="P1500" t="s">
        <v>2758</v>
      </c>
      <c r="Q1500" t="str">
        <v>Kibo Ventures</v>
      </c>
    </row>
    <row r="1501" spans="16:17" x14ac:dyDescent="0.2">
      <c r="P1501" t="s">
        <v>2513</v>
      </c>
      <c r="Q1501" t="str">
        <v>Google Ventures</v>
      </c>
    </row>
    <row r="1502" spans="16:17" x14ac:dyDescent="0.2">
      <c r="P1502" t="s">
        <v>2759</v>
      </c>
      <c r="Q1502" t="str">
        <v>Fidelity Investments</v>
      </c>
    </row>
    <row r="1503" spans="16:17" x14ac:dyDescent="0.2">
      <c r="P1503" t="s">
        <v>2760</v>
      </c>
      <c r="Q1503" t="str">
        <v>Questa Capital</v>
      </c>
    </row>
    <row r="1504" spans="16:17" x14ac:dyDescent="0.2">
      <c r="P1504" t="s">
        <v>2761</v>
      </c>
      <c r="Q1504" t="str">
        <v>Caffeinated Capital</v>
      </c>
    </row>
    <row r="1505" spans="16:17" x14ac:dyDescent="0.2">
      <c r="P1505" t="s">
        <v>2762</v>
      </c>
      <c r="Q1505" t="str">
        <v>Energy Impact Partners</v>
      </c>
    </row>
    <row r="1506" spans="16:17" x14ac:dyDescent="0.2">
      <c r="P1506" t="s">
        <v>2615</v>
      </c>
      <c r="Q1506" t="str">
        <v>Redpoint Ventures</v>
      </c>
    </row>
    <row r="1507" spans="16:17" x14ac:dyDescent="0.2">
      <c r="P1507" t="s">
        <v>2763</v>
      </c>
      <c r="Q1507" t="str">
        <v>Tenaya Capital</v>
      </c>
    </row>
    <row r="1508" spans="16:17" x14ac:dyDescent="0.2">
      <c r="P1508" t="s">
        <v>2764</v>
      </c>
      <c r="Q1508" t="str">
        <v>Lightspeed China Partners</v>
      </c>
    </row>
    <row r="1509" spans="16:17" x14ac:dyDescent="0.2">
      <c r="P1509" t="s">
        <v>2515</v>
      </c>
      <c r="Q1509" t="str">
        <v>Institutional Venture Partners</v>
      </c>
    </row>
    <row r="1510" spans="16:17" x14ac:dyDescent="0.2">
      <c r="P1510" t="s">
        <v>2651</v>
      </c>
      <c r="Q1510" t="str">
        <v>Norwest Venture Partners</v>
      </c>
    </row>
    <row r="1511" spans="16:17" x14ac:dyDescent="0.2">
      <c r="P1511" t="s">
        <v>2765</v>
      </c>
      <c r="Q1511" t="str">
        <v>Delta Capital</v>
      </c>
    </row>
    <row r="1512" spans="16:17" x14ac:dyDescent="0.2">
      <c r="Q1512" t="str">
        <v/>
      </c>
    </row>
    <row r="1513" spans="16:17" x14ac:dyDescent="0.2">
      <c r="P1513" t="s">
        <v>2766</v>
      </c>
      <c r="Q1513" t="str">
        <v>Menlo Ventures</v>
      </c>
    </row>
    <row r="1514" spans="16:17" x14ac:dyDescent="0.2">
      <c r="P1514" t="s">
        <v>2767</v>
      </c>
      <c r="Q1514" t="str">
        <v>Aspect Ventures</v>
      </c>
    </row>
    <row r="1515" spans="16:17" x14ac:dyDescent="0.2">
      <c r="P1515" t="s">
        <v>2768</v>
      </c>
      <c r="Q1515" t="str">
        <v>Iris Capital</v>
      </c>
    </row>
    <row r="1516" spans="16:17" x14ac:dyDescent="0.2">
      <c r="P1516" t="s">
        <v>2769</v>
      </c>
      <c r="Q1516" t="str">
        <v>Meritech Capital Partners</v>
      </c>
    </row>
    <row r="1517" spans="16:17" x14ac:dyDescent="0.2">
      <c r="P1517" t="s">
        <v>2541</v>
      </c>
      <c r="Q1517" t="str">
        <v>ICONIQ Capital</v>
      </c>
    </row>
    <row r="1518" spans="16:17" x14ac:dyDescent="0.2">
      <c r="P1518" t="s">
        <v>2770</v>
      </c>
      <c r="Q1518" t="str">
        <v>Hony Capital</v>
      </c>
    </row>
    <row r="1519" spans="16:17" x14ac:dyDescent="0.2">
      <c r="P1519" t="s">
        <v>2771</v>
      </c>
      <c r="Q1519" t="str">
        <v>SAIF Partners India</v>
      </c>
    </row>
    <row r="1520" spans="16:17" x14ac:dyDescent="0.2">
      <c r="P1520" t="s">
        <v>2772</v>
      </c>
      <c r="Q1520" t="str">
        <v>DFJ Growth Fund</v>
      </c>
    </row>
    <row r="1521" spans="16:17" x14ac:dyDescent="0.2">
      <c r="P1521" t="s">
        <v>2556</v>
      </c>
      <c r="Q1521" t="str">
        <v>Northzone Ventures</v>
      </c>
    </row>
    <row r="1522" spans="16:17" x14ac:dyDescent="0.2">
      <c r="P1522" t="s">
        <v>2497</v>
      </c>
      <c r="Q1522" t="str">
        <v>Kleiner Perkins Caufield &amp; Byers</v>
      </c>
    </row>
    <row r="1523" spans="16:17" x14ac:dyDescent="0.2">
      <c r="P1523" t="s">
        <v>2773</v>
      </c>
      <c r="Q1523" t="str">
        <v>SDIC CMC Investment Management</v>
      </c>
    </row>
    <row r="1524" spans="16:17" x14ac:dyDescent="0.2">
      <c r="P1524" t="s">
        <v>2774</v>
      </c>
      <c r="Q1524" t="str">
        <v>Access Industries</v>
      </c>
    </row>
    <row r="1525" spans="16:17" x14ac:dyDescent="0.2">
      <c r="P1525" t="s">
        <v>2515</v>
      </c>
      <c r="Q1525" t="str">
        <v>Institutional Venture Partners</v>
      </c>
    </row>
    <row r="1526" spans="16:17" x14ac:dyDescent="0.2">
      <c r="P1526" t="s">
        <v>2775</v>
      </c>
      <c r="Q1526" t="str">
        <v>Passion Capital</v>
      </c>
    </row>
    <row r="1527" spans="16:17" x14ac:dyDescent="0.2">
      <c r="P1527" t="s">
        <v>2776</v>
      </c>
      <c r="Q1527" t="str">
        <v>BGF Ventures</v>
      </c>
    </row>
    <row r="1528" spans="16:17" x14ac:dyDescent="0.2">
      <c r="P1528" t="s">
        <v>2777</v>
      </c>
      <c r="Q1528" t="str">
        <v>TTV Capital</v>
      </c>
    </row>
    <row r="1529" spans="16:17" x14ac:dyDescent="0.2">
      <c r="P1529" t="s">
        <v>2778</v>
      </c>
      <c r="Q1529" t="str">
        <v>CMB International Capital</v>
      </c>
    </row>
    <row r="1530" spans="16:17" x14ac:dyDescent="0.2">
      <c r="P1530" t="s">
        <v>2546</v>
      </c>
      <c r="Q1530" t="str">
        <v>SoftBank Group</v>
      </c>
    </row>
    <row r="1531" spans="16:17" x14ac:dyDescent="0.2">
      <c r="P1531" t="s">
        <v>2779</v>
      </c>
      <c r="Q1531" t="str">
        <v>Transamerica Ventures</v>
      </c>
    </row>
    <row r="1532" spans="16:17" x14ac:dyDescent="0.2">
      <c r="P1532" t="s">
        <v>2780</v>
      </c>
      <c r="Q1532" t="str">
        <v>Alkeon Capital Management</v>
      </c>
    </row>
    <row r="1533" spans="16:17" x14ac:dyDescent="0.2">
      <c r="P1533" t="s">
        <v>2560</v>
      </c>
      <c r="Q1533" t="str">
        <v>Tiger Global Management</v>
      </c>
    </row>
    <row r="1534" spans="16:17" x14ac:dyDescent="0.2">
      <c r="P1534" t="s">
        <v>2781</v>
      </c>
      <c r="Q1534" t="str">
        <v>US Venture Partners</v>
      </c>
    </row>
    <row r="1535" spans="16:17" x14ac:dyDescent="0.2">
      <c r="P1535" t="s">
        <v>2782</v>
      </c>
      <c r="Q1535" t="str">
        <v>Baidu Ventures</v>
      </c>
    </row>
    <row r="1536" spans="16:17" x14ac:dyDescent="0.2">
      <c r="P1536" t="s">
        <v>2783</v>
      </c>
      <c r="Q1536" t="str">
        <v>Tencent Investment</v>
      </c>
    </row>
    <row r="1537" spans="16:17" x14ac:dyDescent="0.2">
      <c r="P1537" t="s">
        <v>2784</v>
      </c>
      <c r="Q1537" t="str">
        <v>Eight Roads Ventures</v>
      </c>
    </row>
    <row r="1538" spans="16:17" x14ac:dyDescent="0.2">
      <c r="P1538" t="s">
        <v>2785</v>
      </c>
      <c r="Q1538" t="str">
        <v>Bain &amp; Company</v>
      </c>
    </row>
    <row r="1539" spans="16:17" x14ac:dyDescent="0.2">
      <c r="P1539" t="s">
        <v>2766</v>
      </c>
      <c r="Q1539" t="str">
        <v>Menlo Ventures</v>
      </c>
    </row>
    <row r="1540" spans="16:17" x14ac:dyDescent="0.2">
      <c r="P1540" t="s">
        <v>2786</v>
      </c>
      <c r="Q1540" t="str">
        <v>Hillsven Capital</v>
      </c>
    </row>
    <row r="1541" spans="16:17" x14ac:dyDescent="0.2">
      <c r="P1541" t="s">
        <v>2787</v>
      </c>
      <c r="Q1541" t="str">
        <v>Walden International</v>
      </c>
    </row>
    <row r="1542" spans="16:17" x14ac:dyDescent="0.2">
      <c r="P1542" t="s">
        <v>2788</v>
      </c>
      <c r="Q1542" t="str">
        <v>GP Capital</v>
      </c>
    </row>
    <row r="1543" spans="16:17" x14ac:dyDescent="0.2">
      <c r="P1543" t="s">
        <v>2789</v>
      </c>
      <c r="Q1543" t="str">
        <v>BoxGroup</v>
      </c>
    </row>
    <row r="1544" spans="16:17" x14ac:dyDescent="0.2">
      <c r="P1544" t="s">
        <v>2790</v>
      </c>
      <c r="Q1544" t="str">
        <v>Franklin Templeton</v>
      </c>
    </row>
    <row r="1545" spans="16:17" x14ac:dyDescent="0.2">
      <c r="P1545" t="s">
        <v>2791</v>
      </c>
      <c r="Q1545" t="str">
        <v>Cedarlake Capital</v>
      </c>
    </row>
    <row r="1546" spans="16:17" x14ac:dyDescent="0.2">
      <c r="P1546" t="s">
        <v>2792</v>
      </c>
      <c r="Q1546" t="str">
        <v>Providence Equity Partners</v>
      </c>
    </row>
    <row r="1547" spans="16:17" x14ac:dyDescent="0.2">
      <c r="P1547" t="s">
        <v>2546</v>
      </c>
      <c r="Q1547" t="str">
        <v>SoftBank Group</v>
      </c>
    </row>
    <row r="1548" spans="16:17" x14ac:dyDescent="0.2">
      <c r="P1548" t="s">
        <v>2564</v>
      </c>
      <c r="Q1548" t="str">
        <v>Goldman Sachs</v>
      </c>
    </row>
    <row r="1549" spans="16:17" x14ac:dyDescent="0.2">
      <c r="P1549" t="s">
        <v>2793</v>
      </c>
      <c r="Q1549" t="str">
        <v>Softbank Corp.</v>
      </c>
    </row>
    <row r="1550" spans="16:17" x14ac:dyDescent="0.2">
      <c r="P1550" t="s">
        <v>2560</v>
      </c>
      <c r="Q1550" t="str">
        <v>Tiger Global Management</v>
      </c>
    </row>
    <row r="1551" spans="16:17" x14ac:dyDescent="0.2">
      <c r="Q1551" t="str">
        <v/>
      </c>
    </row>
    <row r="1552" spans="16:17" x14ac:dyDescent="0.2">
      <c r="P1552" t="s">
        <v>2794</v>
      </c>
      <c r="Q1552" t="str">
        <v>Blue Cloud Ventures</v>
      </c>
    </row>
    <row r="1553" spans="16:17" x14ac:dyDescent="0.2">
      <c r="P1553" t="s">
        <v>2518</v>
      </c>
      <c r="Q1553" t="str">
        <v>CRV</v>
      </c>
    </row>
    <row r="1554" spans="16:17" x14ac:dyDescent="0.2">
      <c r="P1554" t="s">
        <v>2546</v>
      </c>
      <c r="Q1554" t="str">
        <v>SoftBank Group</v>
      </c>
    </row>
    <row r="1555" spans="16:17" x14ac:dyDescent="0.2">
      <c r="P1555" t="s">
        <v>2795</v>
      </c>
      <c r="Q1555" t="str">
        <v>DT Capital Partners</v>
      </c>
    </row>
    <row r="1556" spans="16:17" x14ac:dyDescent="0.2">
      <c r="P1556" t="s">
        <v>2560</v>
      </c>
      <c r="Q1556" t="str">
        <v>Tiger Global Management</v>
      </c>
    </row>
    <row r="1557" spans="16:17" x14ac:dyDescent="0.2">
      <c r="P1557" t="s">
        <v>2796</v>
      </c>
      <c r="Q1557" t="str">
        <v>TPG Alternative &amp; Renewable Technologies</v>
      </c>
    </row>
    <row r="1558" spans="16:17" x14ac:dyDescent="0.2">
      <c r="P1558" t="s">
        <v>2734</v>
      </c>
      <c r="Q1558" t="str">
        <v>GGV Capital</v>
      </c>
    </row>
    <row r="1559" spans="16:17" x14ac:dyDescent="0.2">
      <c r="P1559" t="s">
        <v>2648</v>
      </c>
      <c r="Q1559" t="str">
        <v>Index Ventures</v>
      </c>
    </row>
    <row r="1560" spans="16:17" x14ac:dyDescent="0.2">
      <c r="P1560" t="s">
        <v>2797</v>
      </c>
      <c r="Q1560" t="str">
        <v>Creandum</v>
      </c>
    </row>
    <row r="1561" spans="16:17" x14ac:dyDescent="0.2">
      <c r="P1561" t="s">
        <v>2798</v>
      </c>
      <c r="Q1561" t="str">
        <v>Draper Esprit</v>
      </c>
    </row>
    <row r="1562" spans="16:17" x14ac:dyDescent="0.2">
      <c r="P1562" t="s">
        <v>2496</v>
      </c>
      <c r="Q1562" t="str">
        <v>Insight Partners</v>
      </c>
    </row>
    <row r="1563" spans="16:17" x14ac:dyDescent="0.2">
      <c r="P1563" t="s">
        <v>2546</v>
      </c>
      <c r="Q1563" t="str">
        <v>SoftBank Group</v>
      </c>
    </row>
    <row r="1564" spans="16:17" x14ac:dyDescent="0.2">
      <c r="P1564" t="s">
        <v>2494</v>
      </c>
      <c r="Q1564" t="str">
        <v>Sequoia Capital</v>
      </c>
    </row>
    <row r="1565" spans="16:17" x14ac:dyDescent="0.2">
      <c r="P1565" t="s">
        <v>2799</v>
      </c>
      <c r="Q1565" t="str">
        <v>Maverick Capital</v>
      </c>
    </row>
    <row r="1566" spans="16:17" x14ac:dyDescent="0.2">
      <c r="P1566" t="s">
        <v>2800</v>
      </c>
      <c r="Q1566" t="str">
        <v>Greyhound Capital</v>
      </c>
    </row>
    <row r="1567" spans="16:17" x14ac:dyDescent="0.2">
      <c r="P1567" t="s">
        <v>2801</v>
      </c>
      <c r="Q1567" t="str">
        <v>ION Crossover Partners</v>
      </c>
    </row>
    <row r="1568" spans="16:17" x14ac:dyDescent="0.2">
      <c r="P1568" t="s">
        <v>2802</v>
      </c>
      <c r="Q1568" t="str">
        <v>Capital Today</v>
      </c>
    </row>
    <row r="1569" spans="16:17" x14ac:dyDescent="0.2">
      <c r="P1569" t="s">
        <v>2572</v>
      </c>
      <c r="Q1569" t="str">
        <v>Qualcomm Ventures</v>
      </c>
    </row>
    <row r="1570" spans="16:17" x14ac:dyDescent="0.2">
      <c r="P1570" t="s">
        <v>2803</v>
      </c>
      <c r="Q1570" t="str">
        <v>Sapphire Ventures</v>
      </c>
    </row>
    <row r="1571" spans="16:17" x14ac:dyDescent="0.2">
      <c r="P1571" t="s">
        <v>2803</v>
      </c>
      <c r="Q1571" t="str">
        <v>Sapphire Ventures</v>
      </c>
    </row>
    <row r="1572" spans="16:17" x14ac:dyDescent="0.2">
      <c r="P1572" t="s">
        <v>2533</v>
      </c>
      <c r="Q1572" t="str">
        <v>Coatue Management</v>
      </c>
    </row>
    <row r="1573" spans="16:17" x14ac:dyDescent="0.2">
      <c r="Q1573" t="str">
        <v/>
      </c>
    </row>
    <row r="1574" spans="16:17" x14ac:dyDescent="0.2">
      <c r="P1574" t="s">
        <v>2804</v>
      </c>
      <c r="Q1574" t="str">
        <v>D1 Capita Partners</v>
      </c>
    </row>
    <row r="1575" spans="16:17" x14ac:dyDescent="0.2">
      <c r="P1575" t="s">
        <v>2805</v>
      </c>
      <c r="Q1575" t="str">
        <v>RTP Global</v>
      </c>
    </row>
    <row r="1576" spans="16:17" x14ac:dyDescent="0.2">
      <c r="P1576" t="s">
        <v>2806</v>
      </c>
      <c r="Q1576" t="str">
        <v>Altimeter Capital</v>
      </c>
    </row>
    <row r="1577" spans="16:17" x14ac:dyDescent="0.2">
      <c r="P1577" t="s">
        <v>2807</v>
      </c>
      <c r="Q1577" t="str">
        <v>DSC Investments</v>
      </c>
    </row>
    <row r="1578" spans="16:17" x14ac:dyDescent="0.2">
      <c r="P1578" t="s">
        <v>2574</v>
      </c>
      <c r="Q1578" t="str">
        <v>Warburg Pincus</v>
      </c>
    </row>
    <row r="1579" spans="16:17" x14ac:dyDescent="0.2">
      <c r="P1579" t="s">
        <v>2803</v>
      </c>
      <c r="Q1579" t="str">
        <v>Sapphire Ventures</v>
      </c>
    </row>
    <row r="1580" spans="16:17" x14ac:dyDescent="0.2">
      <c r="P1580" t="s">
        <v>2608</v>
      </c>
      <c r="Q1580" t="str">
        <v>General Atlantic</v>
      </c>
    </row>
    <row r="1581" spans="16:17" x14ac:dyDescent="0.2">
      <c r="P1581" t="s">
        <v>2560</v>
      </c>
      <c r="Q1581" t="str">
        <v>Tiger Global Management</v>
      </c>
    </row>
    <row r="1582" spans="16:17" x14ac:dyDescent="0.2">
      <c r="Q1582" t="str">
        <v/>
      </c>
    </row>
    <row r="1583" spans="16:17" x14ac:dyDescent="0.2">
      <c r="P1583" t="s">
        <v>2808</v>
      </c>
      <c r="Q1583" t="str">
        <v>Pelion Venture Partners</v>
      </c>
    </row>
    <row r="1584" spans="16:17" x14ac:dyDescent="0.2">
      <c r="P1584" t="s">
        <v>2574</v>
      </c>
      <c r="Q1584" t="str">
        <v>Warburg Pincus</v>
      </c>
    </row>
    <row r="1585" spans="16:17" x14ac:dyDescent="0.2">
      <c r="P1585" t="s">
        <v>2809</v>
      </c>
      <c r="Q1585" t="str">
        <v>One Peak Partners</v>
      </c>
    </row>
    <row r="1586" spans="16:17" x14ac:dyDescent="0.2">
      <c r="P1586" t="s">
        <v>2497</v>
      </c>
      <c r="Q1586" t="str">
        <v>Kleiner Perkins Caufield &amp; Byers</v>
      </c>
    </row>
    <row r="1587" spans="16:17" x14ac:dyDescent="0.2">
      <c r="P1587" t="s">
        <v>2810</v>
      </c>
      <c r="Q1587" t="str">
        <v>Playground Global</v>
      </c>
    </row>
    <row r="1588" spans="16:17" x14ac:dyDescent="0.2">
      <c r="P1588" t="s">
        <v>2811</v>
      </c>
      <c r="Q1588" t="str">
        <v>Monk's Hill Ventures</v>
      </c>
    </row>
    <row r="1589" spans="16:17" x14ac:dyDescent="0.2">
      <c r="P1589" t="s">
        <v>2812</v>
      </c>
      <c r="Q1589" t="str">
        <v>SOSV</v>
      </c>
    </row>
    <row r="1590" spans="16:17" x14ac:dyDescent="0.2">
      <c r="Q1590" t="str">
        <v/>
      </c>
    </row>
    <row r="1591" spans="16:17" x14ac:dyDescent="0.2">
      <c r="P1591" t="s">
        <v>2813</v>
      </c>
      <c r="Q1591" t="str">
        <v>Rusnano</v>
      </c>
    </row>
    <row r="1592" spans="16:17" x14ac:dyDescent="0.2">
      <c r="P1592" t="s">
        <v>2814</v>
      </c>
      <c r="Q1592" t="str">
        <v>Noshaq</v>
      </c>
    </row>
    <row r="1593" spans="16:17" x14ac:dyDescent="0.2">
      <c r="P1593" t="s">
        <v>2753</v>
      </c>
      <c r="Q1593" t="str">
        <v>Valor Capital Group</v>
      </c>
    </row>
    <row r="1594" spans="16:17" x14ac:dyDescent="0.2">
      <c r="P1594" t="s">
        <v>2815</v>
      </c>
      <c r="Q1594" t="str">
        <v>Source Code Capital</v>
      </c>
    </row>
    <row r="1595" spans="16:17" x14ac:dyDescent="0.2">
      <c r="P1595" t="s">
        <v>2649</v>
      </c>
      <c r="Q1595" t="str">
        <v>Khosla Ventures</v>
      </c>
    </row>
    <row r="1596" spans="16:17" x14ac:dyDescent="0.2">
      <c r="P1596" t="s">
        <v>2816</v>
      </c>
      <c r="Q1596" t="str">
        <v>Huobi Ventures</v>
      </c>
    </row>
    <row r="1597" spans="16:17" x14ac:dyDescent="0.2">
      <c r="P1597" t="s">
        <v>2817</v>
      </c>
      <c r="Q1597" t="str">
        <v>Shea Ventures</v>
      </c>
    </row>
    <row r="1598" spans="16:17" x14ac:dyDescent="0.2">
      <c r="P1598" t="s">
        <v>2818</v>
      </c>
      <c r="Q1598" t="str">
        <v>GF Investments</v>
      </c>
    </row>
    <row r="1599" spans="16:17" x14ac:dyDescent="0.2">
      <c r="P1599" t="s">
        <v>2678</v>
      </c>
      <c r="Q1599" t="str">
        <v>Scale Venture Partners</v>
      </c>
    </row>
    <row r="1600" spans="16:17" x14ac:dyDescent="0.2">
      <c r="P1600" t="s">
        <v>2794</v>
      </c>
      <c r="Q1600" t="str">
        <v>Blue Cloud Ventures</v>
      </c>
    </row>
    <row r="1601" spans="16:17" x14ac:dyDescent="0.2">
      <c r="P1601" t="s">
        <v>2819</v>
      </c>
      <c r="Q1601" t="str">
        <v>Ainge Advisory</v>
      </c>
    </row>
    <row r="1602" spans="16:17" x14ac:dyDescent="0.2">
      <c r="P1602" t="s">
        <v>2820</v>
      </c>
      <c r="Q1602" t="str">
        <v>Global Asset Capital</v>
      </c>
    </row>
    <row r="1603" spans="16:17" x14ac:dyDescent="0.2">
      <c r="P1603" t="s">
        <v>2821</v>
      </c>
      <c r="Q1603" t="str">
        <v>RRE Ventures</v>
      </c>
    </row>
    <row r="1604" spans="16:17" x14ac:dyDescent="0.2">
      <c r="P1604" t="s">
        <v>2822</v>
      </c>
      <c r="Q1604" t="str">
        <v>frst</v>
      </c>
    </row>
    <row r="1605" spans="16:17" x14ac:dyDescent="0.2">
      <c r="P1605" t="s">
        <v>2648</v>
      </c>
      <c r="Q1605" t="str">
        <v>Index Ventures</v>
      </c>
    </row>
    <row r="1606" spans="16:17" x14ac:dyDescent="0.2">
      <c r="P1606" t="s">
        <v>2823</v>
      </c>
      <c r="Q1606" t="str">
        <v>MaC Venture Capital</v>
      </c>
    </row>
    <row r="1607" spans="16:17" x14ac:dyDescent="0.2">
      <c r="P1607" t="s">
        <v>2824</v>
      </c>
      <c r="Q1607" t="str">
        <v>Softbank Capital</v>
      </c>
    </row>
    <row r="1608" spans="16:17" x14ac:dyDescent="0.2">
      <c r="P1608" t="s">
        <v>2825</v>
      </c>
      <c r="Q1608" t="str">
        <v>Mizuho Financial Group</v>
      </c>
    </row>
    <row r="1609" spans="16:17" x14ac:dyDescent="0.2">
      <c r="P1609" t="s">
        <v>2497</v>
      </c>
      <c r="Q1609" t="str">
        <v>Kleiner Perkins Caufield &amp; Byers</v>
      </c>
    </row>
    <row r="1610" spans="16:17" x14ac:dyDescent="0.2">
      <c r="P1610" t="s">
        <v>2826</v>
      </c>
      <c r="Q1610" t="str">
        <v>Ajinomoto</v>
      </c>
    </row>
    <row r="1611" spans="16:17" x14ac:dyDescent="0.2">
      <c r="P1611" t="s">
        <v>2827</v>
      </c>
      <c r="Q1611" t="str">
        <v>Matrix Partners</v>
      </c>
    </row>
    <row r="1612" spans="16:17" x14ac:dyDescent="0.2">
      <c r="P1612" t="s">
        <v>2669</v>
      </c>
      <c r="Q1612" t="str">
        <v>Bain Capital Ventures</v>
      </c>
    </row>
    <row r="1613" spans="16:17" x14ac:dyDescent="0.2">
      <c r="P1613" t="s">
        <v>2828</v>
      </c>
      <c r="Q1613" t="str">
        <v>Dell Technologies Capital</v>
      </c>
    </row>
    <row r="1614" spans="16:17" x14ac:dyDescent="0.2">
      <c r="P1614" t="s">
        <v>2590</v>
      </c>
      <c r="Q1614" t="str">
        <v>Battery Ventures</v>
      </c>
    </row>
    <row r="1615" spans="16:17" x14ac:dyDescent="0.2">
      <c r="P1615" t="s">
        <v>2829</v>
      </c>
      <c r="Q1615" t="str">
        <v>.406 Ventures</v>
      </c>
    </row>
    <row r="1616" spans="16:17" x14ac:dyDescent="0.2">
      <c r="Q1616" t="str">
        <v/>
      </c>
    </row>
    <row r="1617" spans="16:17" x14ac:dyDescent="0.2">
      <c r="P1617" t="s">
        <v>2830</v>
      </c>
      <c r="Q1617" t="str">
        <v>TDM Growth Partners</v>
      </c>
    </row>
    <row r="1618" spans="16:17" x14ac:dyDescent="0.2">
      <c r="P1618" t="s">
        <v>2669</v>
      </c>
      <c r="Q1618" t="str">
        <v>Bain Capital Ventures</v>
      </c>
    </row>
    <row r="1619" spans="16:17" x14ac:dyDescent="0.2">
      <c r="P1619" t="s">
        <v>2831</v>
      </c>
      <c r="Q1619" t="str">
        <v>IndexVentures</v>
      </c>
    </row>
    <row r="1620" spans="16:17" x14ac:dyDescent="0.2">
      <c r="P1620" t="s">
        <v>2832</v>
      </c>
      <c r="Q1620" t="str">
        <v>Felix Capital</v>
      </c>
    </row>
    <row r="1621" spans="16:17" x14ac:dyDescent="0.2">
      <c r="P1621" t="s">
        <v>2833</v>
      </c>
      <c r="Q1621" t="str">
        <v>CJ ENM</v>
      </c>
    </row>
    <row r="1622" spans="16:17" x14ac:dyDescent="0.2">
      <c r="P1622" t="s">
        <v>2834</v>
      </c>
      <c r="Q1622" t="str">
        <v>World Innovation Lab</v>
      </c>
    </row>
    <row r="1623" spans="16:17" x14ac:dyDescent="0.2">
      <c r="P1623" t="s">
        <v>2835</v>
      </c>
      <c r="Q1623" t="str">
        <v>Globis Capital Partners</v>
      </c>
    </row>
    <row r="1624" spans="16:17" x14ac:dyDescent="0.2">
      <c r="P1624" t="s">
        <v>2496</v>
      </c>
      <c r="Q1624" t="str">
        <v>Insight Partners</v>
      </c>
    </row>
    <row r="1625" spans="16:17" x14ac:dyDescent="0.2">
      <c r="P1625" t="s">
        <v>2571</v>
      </c>
      <c r="Q1625" t="str">
        <v>Y Combinator</v>
      </c>
    </row>
    <row r="1626" spans="16:17" x14ac:dyDescent="0.2">
      <c r="P1626" t="s">
        <v>2836</v>
      </c>
      <c r="Q1626" t="str">
        <v>SBI Investment</v>
      </c>
    </row>
    <row r="1627" spans="16:17" x14ac:dyDescent="0.2">
      <c r="P1627" t="s">
        <v>2837</v>
      </c>
      <c r="Q1627" t="str">
        <v>Refactor Capital</v>
      </c>
    </row>
    <row r="1628" spans="16:17" x14ac:dyDescent="0.2">
      <c r="P1628" t="s">
        <v>2838</v>
      </c>
      <c r="Q1628" t="str">
        <v>Eleation Capital</v>
      </c>
    </row>
    <row r="1629" spans="16:17" x14ac:dyDescent="0.2">
      <c r="P1629" t="s">
        <v>2774</v>
      </c>
      <c r="Q1629" t="str">
        <v>Access Industries</v>
      </c>
    </row>
    <row r="1630" spans="16:17" x14ac:dyDescent="0.2">
      <c r="P1630" t="s">
        <v>2839</v>
      </c>
      <c r="Q1630" t="str">
        <v>Work-Bench</v>
      </c>
    </row>
    <row r="1631" spans="16:17" x14ac:dyDescent="0.2">
      <c r="P1631" t="s">
        <v>2746</v>
      </c>
      <c r="Q1631" t="str">
        <v>China Media Group</v>
      </c>
    </row>
    <row r="1632" spans="16:17" x14ac:dyDescent="0.2">
      <c r="P1632" t="s">
        <v>2840</v>
      </c>
      <c r="Q1632" t="str">
        <v>Paradigm</v>
      </c>
    </row>
    <row r="1633" spans="16:17" x14ac:dyDescent="0.2">
      <c r="P1633" t="s">
        <v>2841</v>
      </c>
      <c r="Q1633" t="str">
        <v>Qatar Investment Authority</v>
      </c>
    </row>
    <row r="1634" spans="16:17" x14ac:dyDescent="0.2">
      <c r="P1634" t="s">
        <v>2842</v>
      </c>
      <c r="Q1634" t="str">
        <v>SingulariTeam</v>
      </c>
    </row>
    <row r="1635" spans="16:17" x14ac:dyDescent="0.2">
      <c r="P1635" t="s">
        <v>2843</v>
      </c>
      <c r="Q1635" t="str">
        <v>Madrone Capital Partners</v>
      </c>
    </row>
    <row r="1636" spans="16:17" x14ac:dyDescent="0.2">
      <c r="P1636" t="s">
        <v>2844</v>
      </c>
      <c r="Q1636" t="str">
        <v>Green Innovations</v>
      </c>
    </row>
    <row r="1637" spans="16:17" x14ac:dyDescent="0.2">
      <c r="P1637" t="s">
        <v>2845</v>
      </c>
      <c r="Q1637" t="str">
        <v>Addition</v>
      </c>
    </row>
    <row r="1638" spans="16:17" x14ac:dyDescent="0.2">
      <c r="P1638" t="s">
        <v>2846</v>
      </c>
      <c r="Q1638" t="str">
        <v>White Star Capital</v>
      </c>
    </row>
    <row r="1639" spans="16:17" x14ac:dyDescent="0.2">
      <c r="P1639" t="s">
        <v>2632</v>
      </c>
      <c r="Q1639" t="str">
        <v>Shasta Ventures</v>
      </c>
    </row>
    <row r="1640" spans="16:17" x14ac:dyDescent="0.2">
      <c r="Q1640" t="str">
        <v/>
      </c>
    </row>
    <row r="1641" spans="16:17" x14ac:dyDescent="0.2">
      <c r="P1641" t="s">
        <v>2847</v>
      </c>
      <c r="Q1641" t="str">
        <v>Scentan Ventures</v>
      </c>
    </row>
    <row r="1642" spans="16:17" x14ac:dyDescent="0.2">
      <c r="P1642" t="s">
        <v>2512</v>
      </c>
      <c r="Q1642" t="str">
        <v>General Catalyst</v>
      </c>
    </row>
    <row r="1643" spans="16:17" x14ac:dyDescent="0.2">
      <c r="Q1643" t="str">
        <v/>
      </c>
    </row>
    <row r="1644" spans="16:17" x14ac:dyDescent="0.2">
      <c r="P1644" t="s">
        <v>2848</v>
      </c>
      <c r="Q1644" t="str">
        <v>Sound Ventures</v>
      </c>
    </row>
    <row r="1645" spans="16:17" x14ac:dyDescent="0.2">
      <c r="P1645" t="s">
        <v>2577</v>
      </c>
      <c r="Q1645" t="str">
        <v>American Express Ventures</v>
      </c>
    </row>
    <row r="1646" spans="16:17" x14ac:dyDescent="0.2">
      <c r="P1646" t="s">
        <v>2849</v>
      </c>
      <c r="Q1646" t="str">
        <v>Matrix Partners China</v>
      </c>
    </row>
    <row r="1647" spans="16:17" x14ac:dyDescent="0.2">
      <c r="P1647" t="s">
        <v>2850</v>
      </c>
      <c r="Q1647" t="str">
        <v>QiMing Venture Partnersl</v>
      </c>
    </row>
    <row r="1648" spans="16:17" x14ac:dyDescent="0.2">
      <c r="P1648" t="s">
        <v>2521</v>
      </c>
      <c r="Q1648" t="str">
        <v>Ribbit Capital</v>
      </c>
    </row>
    <row r="1649" spans="16:17" x14ac:dyDescent="0.2">
      <c r="P1649" t="s">
        <v>2494</v>
      </c>
      <c r="Q1649" t="str">
        <v>Sequoia Capital</v>
      </c>
    </row>
    <row r="1650" spans="16:17" x14ac:dyDescent="0.2">
      <c r="P1650" t="s">
        <v>2535</v>
      </c>
      <c r="Q1650" t="str">
        <v>capitalG</v>
      </c>
    </row>
    <row r="1651" spans="16:17" x14ac:dyDescent="0.2">
      <c r="P1651" t="s">
        <v>2851</v>
      </c>
      <c r="Q1651" t="str">
        <v>Max Ventures</v>
      </c>
    </row>
    <row r="1652" spans="16:17" x14ac:dyDescent="0.2">
      <c r="P1652" t="s">
        <v>2498</v>
      </c>
      <c r="Q1652" t="str">
        <v>New Enterprise Associates</v>
      </c>
    </row>
    <row r="1653" spans="16:17" x14ac:dyDescent="0.2">
      <c r="P1653" t="s">
        <v>2547</v>
      </c>
      <c r="Q1653" t="str">
        <v>Accel</v>
      </c>
    </row>
    <row r="1654" spans="16:17" x14ac:dyDescent="0.2">
      <c r="P1654" t="s">
        <v>2852</v>
      </c>
      <c r="Q1654" t="str">
        <v>Origin Ventures</v>
      </c>
    </row>
    <row r="1655" spans="16:17" x14ac:dyDescent="0.2">
      <c r="P1655" t="s">
        <v>2853</v>
      </c>
      <c r="Q1655" t="str">
        <v>Vertex Ventures</v>
      </c>
    </row>
    <row r="1656" spans="16:17" x14ac:dyDescent="0.2">
      <c r="P1656" t="s">
        <v>2515</v>
      </c>
      <c r="Q1656" t="str">
        <v>Institutional Venture Partners</v>
      </c>
    </row>
    <row r="1657" spans="16:17" x14ac:dyDescent="0.2">
      <c r="P1657" t="s">
        <v>2854</v>
      </c>
      <c r="Q1657" t="str">
        <v>First Round Capital</v>
      </c>
    </row>
    <row r="1658" spans="16:17" x14ac:dyDescent="0.2">
      <c r="P1658" t="s">
        <v>2654</v>
      </c>
      <c r="Q1658" t="str">
        <v>IDInvest Partners</v>
      </c>
    </row>
    <row r="1659" spans="16:17" x14ac:dyDescent="0.2">
      <c r="P1659" t="s">
        <v>2855</v>
      </c>
      <c r="Q1659" t="str">
        <v>Obvious Ventures</v>
      </c>
    </row>
    <row r="1660" spans="16:17" x14ac:dyDescent="0.2">
      <c r="P1660" t="s">
        <v>2856</v>
      </c>
      <c r="Q1660" t="str">
        <v>Geely</v>
      </c>
    </row>
    <row r="1661" spans="16:17" x14ac:dyDescent="0.2">
      <c r="P1661" t="s">
        <v>2564</v>
      </c>
      <c r="Q1661" t="str">
        <v>Goldman Sachs</v>
      </c>
    </row>
    <row r="1662" spans="16:17" x14ac:dyDescent="0.2">
      <c r="P1662" t="s">
        <v>2555</v>
      </c>
      <c r="Q1662" t="str">
        <v>Founders Fund</v>
      </c>
    </row>
    <row r="1663" spans="16:17" x14ac:dyDescent="0.2">
      <c r="P1663" t="s">
        <v>2499</v>
      </c>
      <c r="Q1663" t="str">
        <v>DST Global</v>
      </c>
    </row>
    <row r="1664" spans="16:17" x14ac:dyDescent="0.2">
      <c r="P1664" t="s">
        <v>2857</v>
      </c>
      <c r="Q1664" t="str">
        <v>NXC</v>
      </c>
    </row>
    <row r="1665" spans="16:17" x14ac:dyDescent="0.2">
      <c r="P1665" t="s">
        <v>2574</v>
      </c>
      <c r="Q1665" t="str">
        <v>Warburg Pincus</v>
      </c>
    </row>
    <row r="1666" spans="16:17" x14ac:dyDescent="0.2">
      <c r="P1666" t="s">
        <v>2502</v>
      </c>
      <c r="Q1666" t="str">
        <v>Andreessen Horowitz</v>
      </c>
    </row>
    <row r="1667" spans="16:17" x14ac:dyDescent="0.2">
      <c r="P1667" t="s">
        <v>2858</v>
      </c>
      <c r="Q1667" t="str">
        <v>Sierra Ventures</v>
      </c>
    </row>
    <row r="1668" spans="16:17" x14ac:dyDescent="0.2">
      <c r="P1668" t="s">
        <v>2582</v>
      </c>
      <c r="Q1668" t="str">
        <v>Baidu</v>
      </c>
    </row>
    <row r="1669" spans="16:17" x14ac:dyDescent="0.2">
      <c r="P1669" t="s">
        <v>2859</v>
      </c>
      <c r="Q1669" t="str">
        <v>Eastern Bell Capital</v>
      </c>
    </row>
    <row r="1670" spans="16:17" x14ac:dyDescent="0.2">
      <c r="P1670" t="s">
        <v>2860</v>
      </c>
      <c r="Q1670" t="str">
        <v>5Y Capital</v>
      </c>
    </row>
    <row r="1671" spans="16:17" x14ac:dyDescent="0.2">
      <c r="P1671" t="s">
        <v>2861</v>
      </c>
      <c r="Q1671" t="str">
        <v>Banyan Capital</v>
      </c>
    </row>
    <row r="1672" spans="16:17" x14ac:dyDescent="0.2">
      <c r="P1672" t="s">
        <v>2664</v>
      </c>
      <c r="Q1672" t="str">
        <v>Lerer Hippeau</v>
      </c>
    </row>
    <row r="1673" spans="16:17" x14ac:dyDescent="0.2">
      <c r="P1673" t="s">
        <v>2547</v>
      </c>
      <c r="Q1673" t="str">
        <v>Accel</v>
      </c>
    </row>
    <row r="1674" spans="16:17" x14ac:dyDescent="0.2">
      <c r="P1674" t="s">
        <v>2546</v>
      </c>
      <c r="Q1674" t="str">
        <v>SoftBank Group</v>
      </c>
    </row>
    <row r="1675" spans="16:17" x14ac:dyDescent="0.2">
      <c r="P1675" t="s">
        <v>2550</v>
      </c>
      <c r="Q1675" t="str">
        <v>IDG Capital</v>
      </c>
    </row>
    <row r="1676" spans="16:17" x14ac:dyDescent="0.2">
      <c r="P1676" t="s">
        <v>2862</v>
      </c>
      <c r="Q1676" t="str">
        <v>Ventura Capital</v>
      </c>
    </row>
    <row r="1677" spans="16:17" x14ac:dyDescent="0.2">
      <c r="P1677" t="s">
        <v>2649</v>
      </c>
      <c r="Q1677" t="str">
        <v>Khosla Ventures</v>
      </c>
    </row>
    <row r="1678" spans="16:17" x14ac:dyDescent="0.2">
      <c r="P1678" t="s">
        <v>2863</v>
      </c>
      <c r="Q1678" t="str">
        <v>AME Cloud Ventures</v>
      </c>
    </row>
    <row r="1679" spans="16:17" x14ac:dyDescent="0.2">
      <c r="P1679" t="s">
        <v>2651</v>
      </c>
      <c r="Q1679" t="str">
        <v>Norwest Venture Partners</v>
      </c>
    </row>
    <row r="1680" spans="16:17" x14ac:dyDescent="0.2">
      <c r="P1680" t="s">
        <v>2640</v>
      </c>
      <c r="Q1680" t="str">
        <v>Aleph</v>
      </c>
    </row>
    <row r="1681" spans="16:17" x14ac:dyDescent="0.2">
      <c r="P1681" t="s">
        <v>2864</v>
      </c>
      <c r="Q1681" t="str">
        <v>SDP Investment</v>
      </c>
    </row>
    <row r="1682" spans="16:17" x14ac:dyDescent="0.2">
      <c r="P1682" t="s">
        <v>2865</v>
      </c>
      <c r="Q1682" t="str">
        <v>QC Capital</v>
      </c>
    </row>
    <row r="1683" spans="16:17" x14ac:dyDescent="0.2">
      <c r="P1683" t="s">
        <v>2601</v>
      </c>
      <c r="Q1683" t="str">
        <v>Alibaba Group</v>
      </c>
    </row>
    <row r="1684" spans="16:17" x14ac:dyDescent="0.2">
      <c r="P1684" t="s">
        <v>2739</v>
      </c>
      <c r="Q1684" t="str">
        <v>Munich Re Ventures</v>
      </c>
    </row>
    <row r="1685" spans="16:17" x14ac:dyDescent="0.2">
      <c r="P1685" t="s">
        <v>2656</v>
      </c>
      <c r="Q1685" t="str">
        <v>Bessemer Venture Partners</v>
      </c>
    </row>
    <row r="1686" spans="16:17" x14ac:dyDescent="0.2">
      <c r="P1686" t="s">
        <v>2761</v>
      </c>
      <c r="Q1686" t="str">
        <v>Caffeinated Capital</v>
      </c>
    </row>
    <row r="1687" spans="16:17" x14ac:dyDescent="0.2">
      <c r="P1687" t="s">
        <v>2490</v>
      </c>
      <c r="Q1687" t="str">
        <v>Sequoia Capital China</v>
      </c>
    </row>
    <row r="1688" spans="16:17" x14ac:dyDescent="0.2">
      <c r="P1688" t="s">
        <v>2866</v>
      </c>
      <c r="Q1688" t="str">
        <v>Lenovo Capital and Incubator</v>
      </c>
    </row>
    <row r="1689" spans="16:17" x14ac:dyDescent="0.2">
      <c r="P1689" t="s">
        <v>2568</v>
      </c>
      <c r="Q1689" t="str">
        <v>Next World Capital</v>
      </c>
    </row>
    <row r="1690" spans="16:17" x14ac:dyDescent="0.2">
      <c r="P1690" t="s">
        <v>2867</v>
      </c>
      <c r="Q1690" t="str">
        <v>Alpha JWC Ventures</v>
      </c>
    </row>
    <row r="1691" spans="16:17" x14ac:dyDescent="0.2">
      <c r="P1691" t="s">
        <v>2868</v>
      </c>
      <c r="Q1691" t="str">
        <v>Data Collective</v>
      </c>
    </row>
    <row r="1692" spans="16:17" x14ac:dyDescent="0.2">
      <c r="P1692" t="s">
        <v>2502</v>
      </c>
      <c r="Q1692" t="str">
        <v>Andreessen Horowitz</v>
      </c>
    </row>
    <row r="1693" spans="16:17" x14ac:dyDescent="0.2">
      <c r="P1693" t="s">
        <v>2563</v>
      </c>
      <c r="Q1693" t="str">
        <v>Eniac Ventures</v>
      </c>
    </row>
    <row r="1694" spans="16:17" x14ac:dyDescent="0.2">
      <c r="P1694" t="s">
        <v>2869</v>
      </c>
      <c r="Q1694" t="str">
        <v>Greenoaks Capital Management</v>
      </c>
    </row>
    <row r="1695" spans="16:17" x14ac:dyDescent="0.2">
      <c r="P1695" t="s">
        <v>2870</v>
      </c>
      <c r="Q1695" t="str">
        <v>Ally Bridge Group</v>
      </c>
    </row>
    <row r="1696" spans="16:17" x14ac:dyDescent="0.2">
      <c r="P1696" t="s">
        <v>2547</v>
      </c>
      <c r="Q1696" t="str">
        <v>Accel</v>
      </c>
    </row>
    <row r="1697" spans="16:17" x14ac:dyDescent="0.2">
      <c r="P1697" t="s">
        <v>2871</v>
      </c>
      <c r="Q1697" t="str">
        <v>Hanaco Venture Capital</v>
      </c>
    </row>
    <row r="1698" spans="16:17" x14ac:dyDescent="0.2">
      <c r="P1698" t="s">
        <v>2560</v>
      </c>
      <c r="Q1698" t="str">
        <v>Tiger Global Management</v>
      </c>
    </row>
    <row r="1699" spans="16:17" x14ac:dyDescent="0.2">
      <c r="P1699" t="s">
        <v>2872</v>
      </c>
      <c r="Q1699" t="str">
        <v>Intel Capital</v>
      </c>
    </row>
    <row r="1700" spans="16:17" x14ac:dyDescent="0.2">
      <c r="P1700" t="s">
        <v>2873</v>
      </c>
      <c r="Q1700" t="str">
        <v>Rocketship.vc</v>
      </c>
    </row>
    <row r="1701" spans="16:17" x14ac:dyDescent="0.2">
      <c r="P1701" t="s">
        <v>2874</v>
      </c>
      <c r="Q1701" t="str">
        <v>Nichi-Iko Pharmaceutical</v>
      </c>
    </row>
    <row r="1702" spans="16:17" x14ac:dyDescent="0.2">
      <c r="P1702" t="s">
        <v>2713</v>
      </c>
      <c r="Q1702" t="str">
        <v>Coinbase Ventures</v>
      </c>
    </row>
    <row r="1703" spans="16:17" x14ac:dyDescent="0.2">
      <c r="P1703" t="s">
        <v>2875</v>
      </c>
      <c r="Q1703" t="str">
        <v>QiMing Venture Partners</v>
      </c>
    </row>
    <row r="1704" spans="16:17" x14ac:dyDescent="0.2">
      <c r="P1704" t="s">
        <v>2573</v>
      </c>
      <c r="Q1704" t="str">
        <v>Lightspeed Venture Partners</v>
      </c>
    </row>
    <row r="1705" spans="16:17" x14ac:dyDescent="0.2">
      <c r="P1705" t="s">
        <v>2876</v>
      </c>
      <c r="Q1705" t="str">
        <v>PSG</v>
      </c>
    </row>
    <row r="1706" spans="16:17" x14ac:dyDescent="0.2">
      <c r="P1706" t="s">
        <v>2574</v>
      </c>
      <c r="Q1706" t="str">
        <v>Warburg Pincus</v>
      </c>
    </row>
    <row r="1707" spans="16:17" x14ac:dyDescent="0.2">
      <c r="P1707" t="s">
        <v>2502</v>
      </c>
      <c r="Q1707" t="str">
        <v>Andreessen Horowitz</v>
      </c>
    </row>
    <row r="1708" spans="16:17" x14ac:dyDescent="0.2">
      <c r="P1708" t="s">
        <v>2649</v>
      </c>
      <c r="Q1708" t="str">
        <v>Khosla Ventures</v>
      </c>
    </row>
    <row r="1709" spans="16:17" x14ac:dyDescent="0.2">
      <c r="P1709" t="s">
        <v>2877</v>
      </c>
      <c r="Q1709" t="str">
        <v>Not Boring Capital</v>
      </c>
    </row>
    <row r="1710" spans="16:17" x14ac:dyDescent="0.2">
      <c r="P1710" t="s">
        <v>2739</v>
      </c>
      <c r="Q1710" t="str">
        <v>Munich Re Ventures</v>
      </c>
    </row>
    <row r="1711" spans="16:17" x14ac:dyDescent="0.2">
      <c r="P1711" t="s">
        <v>2878</v>
      </c>
      <c r="Q1711" t="str">
        <v>Comcast Ventures</v>
      </c>
    </row>
    <row r="1712" spans="16:17" x14ac:dyDescent="0.2">
      <c r="P1712" t="s">
        <v>2879</v>
      </c>
      <c r="Q1712" t="str">
        <v>North Island Ventures</v>
      </c>
    </row>
    <row r="1713" spans="16:17" x14ac:dyDescent="0.2">
      <c r="P1713" t="s">
        <v>2880</v>
      </c>
      <c r="Q1713" t="str">
        <v>Hemisphere Ventures</v>
      </c>
    </row>
    <row r="1714" spans="16:17" x14ac:dyDescent="0.2">
      <c r="P1714" t="s">
        <v>2881</v>
      </c>
      <c r="Q1714" t="str">
        <v>Bain Capital Tech Opportunities</v>
      </c>
    </row>
    <row r="1715" spans="16:17" x14ac:dyDescent="0.2">
      <c r="P1715" t="s">
        <v>2882</v>
      </c>
      <c r="Q1715" t="str">
        <v>SDIC Innovation Investment Management</v>
      </c>
    </row>
    <row r="1716" spans="16:17" x14ac:dyDescent="0.2">
      <c r="P1716" t="s">
        <v>2883</v>
      </c>
      <c r="Q1716" t="str">
        <v>New Horizon Capital</v>
      </c>
    </row>
    <row r="1717" spans="16:17" x14ac:dyDescent="0.2">
      <c r="P1717" t="s">
        <v>2490</v>
      </c>
      <c r="Q1717" t="str">
        <v>Sequoia Capital China</v>
      </c>
    </row>
    <row r="1718" spans="16:17" x14ac:dyDescent="0.2">
      <c r="Q1718" t="str">
        <v/>
      </c>
    </row>
    <row r="1719" spans="16:17" x14ac:dyDescent="0.2">
      <c r="P1719" t="s">
        <v>2884</v>
      </c>
      <c r="Q1719" t="str">
        <v>Bain Capital</v>
      </c>
    </row>
    <row r="1720" spans="16:17" x14ac:dyDescent="0.2">
      <c r="P1720" t="s">
        <v>2499</v>
      </c>
      <c r="Q1720" t="str">
        <v>DST Global</v>
      </c>
    </row>
    <row r="1721" spans="16:17" x14ac:dyDescent="0.2">
      <c r="P1721" t="s">
        <v>2766</v>
      </c>
      <c r="Q1721" t="str">
        <v>Menlo Ventures</v>
      </c>
    </row>
    <row r="1722" spans="16:17" x14ac:dyDescent="0.2">
      <c r="P1722" t="s">
        <v>2885</v>
      </c>
      <c r="Q1722" t="str">
        <v>Koch Disruptive Technologies</v>
      </c>
    </row>
    <row r="1723" spans="16:17" x14ac:dyDescent="0.2">
      <c r="P1723" t="s">
        <v>2886</v>
      </c>
      <c r="Q1723" t="str">
        <v>SAP.iO Fund</v>
      </c>
    </row>
    <row r="1724" spans="16:17" x14ac:dyDescent="0.2">
      <c r="P1724" t="s">
        <v>2590</v>
      </c>
      <c r="Q1724" t="str">
        <v>Battery Ventures</v>
      </c>
    </row>
    <row r="1725" spans="16:17" x14ac:dyDescent="0.2">
      <c r="P1725" t="s">
        <v>2887</v>
      </c>
      <c r="Q1725" t="str">
        <v>iTech Capital</v>
      </c>
    </row>
    <row r="1726" spans="16:17" x14ac:dyDescent="0.2">
      <c r="P1726" t="s">
        <v>2699</v>
      </c>
      <c r="Q1726" t="str">
        <v>Sands Capital</v>
      </c>
    </row>
    <row r="1727" spans="16:17" x14ac:dyDescent="0.2">
      <c r="P1727" t="s">
        <v>2888</v>
      </c>
      <c r="Q1727" t="str">
        <v>Georgian Partners</v>
      </c>
    </row>
    <row r="1728" spans="16:17" x14ac:dyDescent="0.2">
      <c r="P1728" t="s">
        <v>2889</v>
      </c>
      <c r="Q1728" t="str">
        <v>Liberty Strategic Capital</v>
      </c>
    </row>
    <row r="1729" spans="16:17" x14ac:dyDescent="0.2">
      <c r="P1729" t="s">
        <v>2890</v>
      </c>
      <c r="Q1729" t="str">
        <v>Doqling Capital Partners</v>
      </c>
    </row>
    <row r="1730" spans="16:17" x14ac:dyDescent="0.2">
      <c r="P1730" t="s">
        <v>2761</v>
      </c>
      <c r="Q1730" t="str">
        <v>Caffeinated Capital</v>
      </c>
    </row>
    <row r="1731" spans="16:17" x14ac:dyDescent="0.2">
      <c r="P1731" t="s">
        <v>2891</v>
      </c>
      <c r="Q1731" t="str">
        <v>CSC Group</v>
      </c>
    </row>
    <row r="1732" spans="16:17" x14ac:dyDescent="0.2">
      <c r="P1732" t="s">
        <v>2892</v>
      </c>
      <c r="Q1732" t="str">
        <v>next47</v>
      </c>
    </row>
    <row r="1733" spans="16:17" x14ac:dyDescent="0.2">
      <c r="P1733" t="s">
        <v>2893</v>
      </c>
      <c r="Q1733" t="str">
        <v>Summerhill Venture Partners</v>
      </c>
    </row>
    <row r="1734" spans="16:17" x14ac:dyDescent="0.2">
      <c r="P1734" t="s">
        <v>2894</v>
      </c>
      <c r="Q1734" t="str">
        <v>Otter Rock Capital</v>
      </c>
    </row>
    <row r="1735" spans="16:17" x14ac:dyDescent="0.2">
      <c r="P1735" t="s">
        <v>2512</v>
      </c>
      <c r="Q1735" t="str">
        <v>General Catalyst</v>
      </c>
    </row>
    <row r="1736" spans="16:17" x14ac:dyDescent="0.2">
      <c r="P1736" t="s">
        <v>2895</v>
      </c>
      <c r="Q1736" t="str">
        <v>Motive Partners</v>
      </c>
    </row>
    <row r="1737" spans="16:17" x14ac:dyDescent="0.2">
      <c r="P1737" t="s">
        <v>2497</v>
      </c>
      <c r="Q1737" t="str">
        <v>Kleiner Perkins Caufield &amp; Byers</v>
      </c>
    </row>
    <row r="1738" spans="16:17" x14ac:dyDescent="0.2">
      <c r="P1738" t="s">
        <v>2896</v>
      </c>
      <c r="Q1738" t="str">
        <v>Durable Capital Partners</v>
      </c>
    </row>
    <row r="1739" spans="16:17" x14ac:dyDescent="0.2">
      <c r="P1739" t="s">
        <v>2571</v>
      </c>
      <c r="Q1739" t="str">
        <v>Y Combinator</v>
      </c>
    </row>
    <row r="1740" spans="16:17" x14ac:dyDescent="0.2">
      <c r="P1740" t="s">
        <v>2531</v>
      </c>
      <c r="Q1740" t="str">
        <v>Hillhouse Capital Management</v>
      </c>
    </row>
    <row r="1741" spans="16:17" x14ac:dyDescent="0.2">
      <c r="P1741" t="s">
        <v>2897</v>
      </c>
      <c r="Q1741" t="str">
        <v>Lightrock</v>
      </c>
    </row>
    <row r="1742" spans="16:17" x14ac:dyDescent="0.2">
      <c r="P1742" t="s">
        <v>2898</v>
      </c>
      <c r="Q1742" t="str">
        <v>Rakuten Ventures</v>
      </c>
    </row>
    <row r="1743" spans="16:17" x14ac:dyDescent="0.2">
      <c r="P1743" t="s">
        <v>2867</v>
      </c>
      <c r="Q1743" t="str">
        <v>Alpha JWC Ventures</v>
      </c>
    </row>
    <row r="1744" spans="16:17" x14ac:dyDescent="0.2">
      <c r="Q1744" t="str">
        <v/>
      </c>
    </row>
    <row r="1745" spans="16:17" x14ac:dyDescent="0.2">
      <c r="P1745" t="s">
        <v>2899</v>
      </c>
      <c r="Q1745" t="str">
        <v>Revolution Growth</v>
      </c>
    </row>
    <row r="1746" spans="16:17" x14ac:dyDescent="0.2">
      <c r="P1746" t="s">
        <v>2900</v>
      </c>
      <c r="Q1746" t="str">
        <v>Net1 UEPS Technologies</v>
      </c>
    </row>
    <row r="1747" spans="16:17" x14ac:dyDescent="0.2">
      <c r="P1747" t="s">
        <v>2560</v>
      </c>
      <c r="Q1747" t="str">
        <v>Tiger Global Management</v>
      </c>
    </row>
    <row r="1748" spans="16:17" x14ac:dyDescent="0.2">
      <c r="P1748" t="s">
        <v>2901</v>
      </c>
      <c r="Q1748" t="str">
        <v>Inspired Capital</v>
      </c>
    </row>
    <row r="1749" spans="16:17" x14ac:dyDescent="0.2">
      <c r="P1749" t="s">
        <v>2902</v>
      </c>
      <c r="Q1749" t="str">
        <v>GF Xinde Investment Management Co.</v>
      </c>
    </row>
    <row r="1750" spans="16:17" x14ac:dyDescent="0.2">
      <c r="P1750" t="s">
        <v>2614</v>
      </c>
      <c r="Q1750" t="str">
        <v>Lux Capital</v>
      </c>
    </row>
    <row r="1751" spans="16:17" x14ac:dyDescent="0.2">
      <c r="P1751" t="s">
        <v>2499</v>
      </c>
      <c r="Q1751" t="str">
        <v>DST Global</v>
      </c>
    </row>
    <row r="1752" spans="16:17" x14ac:dyDescent="0.2">
      <c r="P1752" t="s">
        <v>2512</v>
      </c>
      <c r="Q1752" t="str">
        <v>General Catalyst</v>
      </c>
    </row>
    <row r="1753" spans="16:17" x14ac:dyDescent="0.2">
      <c r="P1753" t="s">
        <v>2903</v>
      </c>
      <c r="Q1753" t="str">
        <v>Aspenwood Ventures</v>
      </c>
    </row>
    <row r="1754" spans="16:17" x14ac:dyDescent="0.2">
      <c r="P1754" t="s">
        <v>2904</v>
      </c>
      <c r="Q1754" t="str">
        <v>Cox Enterprises</v>
      </c>
    </row>
    <row r="1755" spans="16:17" x14ac:dyDescent="0.2">
      <c r="P1755" t="s">
        <v>2573</v>
      </c>
      <c r="Q1755" t="str">
        <v>Lightspeed Venture Partners</v>
      </c>
    </row>
    <row r="1756" spans="16:17" x14ac:dyDescent="0.2">
      <c r="P1756" t="s">
        <v>2512</v>
      </c>
      <c r="Q1756" t="str">
        <v>General Catalyst</v>
      </c>
    </row>
    <row r="1757" spans="16:17" x14ac:dyDescent="0.2">
      <c r="P1757" t="s">
        <v>2713</v>
      </c>
      <c r="Q1757" t="str">
        <v>Coinbase Ventures</v>
      </c>
    </row>
    <row r="1758" spans="16:17" x14ac:dyDescent="0.2">
      <c r="P1758" t="s">
        <v>2512</v>
      </c>
      <c r="Q1758" t="str">
        <v>General Catalyst</v>
      </c>
    </row>
    <row r="1759" spans="16:17" x14ac:dyDescent="0.2">
      <c r="P1759" t="s">
        <v>2905</v>
      </c>
      <c r="Q1759" t="str">
        <v>Madrona Venture Group</v>
      </c>
    </row>
    <row r="1760" spans="16:17" x14ac:dyDescent="0.2">
      <c r="P1760" t="s">
        <v>2512</v>
      </c>
      <c r="Q1760" t="str">
        <v>General Catalyst</v>
      </c>
    </row>
    <row r="1761" spans="16:17" x14ac:dyDescent="0.2">
      <c r="P1761" t="s">
        <v>2525</v>
      </c>
      <c r="Q1761" t="str">
        <v>Tencent Holdings</v>
      </c>
    </row>
    <row r="1762" spans="16:17" x14ac:dyDescent="0.2">
      <c r="P1762" t="s">
        <v>2542</v>
      </c>
      <c r="Q1762" t="str">
        <v>Salesforce Ventures</v>
      </c>
    </row>
    <row r="1763" spans="16:17" x14ac:dyDescent="0.2">
      <c r="P1763" t="s">
        <v>2906</v>
      </c>
      <c r="Q1763" t="str">
        <v>B Capital Group</v>
      </c>
    </row>
    <row r="1764" spans="16:17" x14ac:dyDescent="0.2">
      <c r="P1764" t="s">
        <v>2547</v>
      </c>
      <c r="Q1764" t="str">
        <v>Accel</v>
      </c>
    </row>
    <row r="1765" spans="16:17" x14ac:dyDescent="0.2">
      <c r="P1765" t="s">
        <v>2573</v>
      </c>
      <c r="Q1765" t="str">
        <v>Lightspeed Venture Partners</v>
      </c>
    </row>
    <row r="1766" spans="16:17" x14ac:dyDescent="0.2">
      <c r="P1766" t="s">
        <v>2907</v>
      </c>
      <c r="Q1766" t="str">
        <v>Inspiration Ventures</v>
      </c>
    </row>
    <row r="1767" spans="16:17" x14ac:dyDescent="0.2">
      <c r="P1767" t="s">
        <v>2539</v>
      </c>
      <c r="Q1767" t="str">
        <v>Sequoia Capital India</v>
      </c>
    </row>
    <row r="1768" spans="16:17" x14ac:dyDescent="0.2">
      <c r="P1768" t="s">
        <v>2908</v>
      </c>
      <c r="Q1768" t="str">
        <v>Yunfeng Capital</v>
      </c>
    </row>
    <row r="1769" spans="16:17" x14ac:dyDescent="0.2">
      <c r="P1769" t="s">
        <v>2774</v>
      </c>
      <c r="Q1769" t="str">
        <v>Access Industries</v>
      </c>
    </row>
    <row r="1770" spans="16:17" x14ac:dyDescent="0.2">
      <c r="P1770" t="s">
        <v>2909</v>
      </c>
      <c r="Q1770" t="str">
        <v>Owl Ventures</v>
      </c>
    </row>
    <row r="1771" spans="16:17" x14ac:dyDescent="0.2">
      <c r="P1771" t="s">
        <v>2910</v>
      </c>
      <c r="Q1771" t="str">
        <v>SmartFin Capital</v>
      </c>
    </row>
    <row r="1772" spans="16:17" x14ac:dyDescent="0.2">
      <c r="P1772" t="s">
        <v>2911</v>
      </c>
      <c r="Q1772" t="str">
        <v>Upfront Ventures</v>
      </c>
    </row>
    <row r="1773" spans="16:17" x14ac:dyDescent="0.2">
      <c r="P1773" t="s">
        <v>2912</v>
      </c>
      <c r="Q1773" t="str">
        <v>Merieux Equity Partners</v>
      </c>
    </row>
    <row r="1774" spans="16:17" x14ac:dyDescent="0.2">
      <c r="P1774" t="s">
        <v>2913</v>
      </c>
      <c r="Q1774" t="str">
        <v>FinSight Ventures</v>
      </c>
    </row>
    <row r="1775" spans="16:17" x14ac:dyDescent="0.2">
      <c r="P1775" t="s">
        <v>2652</v>
      </c>
      <c r="Q1775" t="str">
        <v>Silversmith Capital Partners</v>
      </c>
    </row>
    <row r="1776" spans="16:17" x14ac:dyDescent="0.2">
      <c r="P1776" t="s">
        <v>2914</v>
      </c>
      <c r="Q1776" t="str">
        <v>Vivo Capital</v>
      </c>
    </row>
    <row r="1777" spans="16:17" x14ac:dyDescent="0.2">
      <c r="P1777" t="s">
        <v>2915</v>
      </c>
      <c r="Q1777" t="str">
        <v>GSV Ventures</v>
      </c>
    </row>
    <row r="1778" spans="16:17" x14ac:dyDescent="0.2">
      <c r="P1778" t="s">
        <v>2916</v>
      </c>
      <c r="Q1778" t="str">
        <v>Leaders Fund</v>
      </c>
    </row>
    <row r="1779" spans="16:17" x14ac:dyDescent="0.2">
      <c r="P1779" t="s">
        <v>2683</v>
      </c>
      <c r="Q1779" t="str">
        <v>Pitango Venture Capital</v>
      </c>
    </row>
    <row r="1780" spans="16:17" x14ac:dyDescent="0.2">
      <c r="P1780" t="s">
        <v>2917</v>
      </c>
      <c r="Q1780" t="str">
        <v>China Everbright Investment Management</v>
      </c>
    </row>
    <row r="1781" spans="16:17" x14ac:dyDescent="0.2">
      <c r="P1781" t="s">
        <v>2533</v>
      </c>
      <c r="Q1781" t="str">
        <v>Coatue Management</v>
      </c>
    </row>
    <row r="1782" spans="16:17" x14ac:dyDescent="0.2">
      <c r="P1782" t="s">
        <v>2918</v>
      </c>
      <c r="Q1782" t="str">
        <v>DCM Ventures</v>
      </c>
    </row>
    <row r="1783" spans="16:17" x14ac:dyDescent="0.2">
      <c r="P1783" t="s">
        <v>2919</v>
      </c>
      <c r="Q1783" t="str">
        <v>Israel Growth Partners</v>
      </c>
    </row>
    <row r="1784" spans="16:17" x14ac:dyDescent="0.2">
      <c r="P1784" t="s">
        <v>2569</v>
      </c>
      <c r="Q1784" t="str">
        <v>Horizons Ventures</v>
      </c>
    </row>
    <row r="1785" spans="16:17" x14ac:dyDescent="0.2">
      <c r="P1785" t="s">
        <v>2920</v>
      </c>
      <c r="Q1785" t="str">
        <v>Endeavor</v>
      </c>
    </row>
    <row r="1786" spans="16:17" x14ac:dyDescent="0.2">
      <c r="P1786" t="s">
        <v>2491</v>
      </c>
      <c r="Q1786" t="str">
        <v>SIG Asia Investments</v>
      </c>
    </row>
    <row r="1787" spans="16:17" x14ac:dyDescent="0.2">
      <c r="P1787" t="s">
        <v>2921</v>
      </c>
      <c r="Q1787" t="str">
        <v>China International Capital Corporation</v>
      </c>
    </row>
    <row r="1788" spans="16:17" x14ac:dyDescent="0.2">
      <c r="P1788" t="s">
        <v>2922</v>
      </c>
      <c r="Q1788" t="str">
        <v>BUILD Capital Partners</v>
      </c>
    </row>
    <row r="1789" spans="16:17" x14ac:dyDescent="0.2">
      <c r="P1789" t="s">
        <v>2656</v>
      </c>
      <c r="Q1789" t="str">
        <v>Bessemer Venture Partners</v>
      </c>
    </row>
    <row r="1790" spans="16:17" x14ac:dyDescent="0.2">
      <c r="P1790" t="s">
        <v>2923</v>
      </c>
      <c r="Q1790" t="str">
        <v>Bling Capital</v>
      </c>
    </row>
    <row r="1791" spans="16:17" x14ac:dyDescent="0.2">
      <c r="P1791" t="s">
        <v>2924</v>
      </c>
      <c r="Q1791" t="str">
        <v>KCK Group</v>
      </c>
    </row>
    <row r="1792" spans="16:17" x14ac:dyDescent="0.2">
      <c r="P1792" t="s">
        <v>2511</v>
      </c>
      <c r="Q1792" t="str">
        <v>Softbank Group</v>
      </c>
    </row>
    <row r="1793" spans="16:17" x14ac:dyDescent="0.2">
      <c r="P1793" t="s">
        <v>2629</v>
      </c>
      <c r="Q1793" t="str">
        <v>Initialized Capital</v>
      </c>
    </row>
    <row r="1794" spans="16:17" x14ac:dyDescent="0.2">
      <c r="P1794" t="s">
        <v>2581</v>
      </c>
      <c r="Q1794" t="str">
        <v>Blackstone</v>
      </c>
    </row>
    <row r="1795" spans="16:17" x14ac:dyDescent="0.2">
      <c r="P1795" t="s">
        <v>2925</v>
      </c>
      <c r="Q1795" t="str">
        <v>Bedrock Capital</v>
      </c>
    </row>
    <row r="1796" spans="16:17" x14ac:dyDescent="0.2">
      <c r="P1796" t="s">
        <v>2926</v>
      </c>
      <c r="Q1796" t="str">
        <v>Casdin Capital</v>
      </c>
    </row>
    <row r="1797" spans="16:17" x14ac:dyDescent="0.2">
      <c r="P1797" t="s">
        <v>2888</v>
      </c>
      <c r="Q1797" t="str">
        <v>Georgian Partners</v>
      </c>
    </row>
    <row r="1798" spans="16:17" x14ac:dyDescent="0.2">
      <c r="P1798" t="s">
        <v>2927</v>
      </c>
      <c r="Q1798" t="str">
        <v>Zeal Capital Partners</v>
      </c>
    </row>
    <row r="1799" spans="16:17" x14ac:dyDescent="0.2">
      <c r="P1799" t="s">
        <v>2928</v>
      </c>
      <c r="Q1799" t="str">
        <v>Next Coast Ventures</v>
      </c>
    </row>
    <row r="1800" spans="16:17" x14ac:dyDescent="0.2">
      <c r="P1800" t="s">
        <v>2929</v>
      </c>
      <c r="Q1800" t="str">
        <v/>
      </c>
    </row>
    <row r="1801" spans="16:17" x14ac:dyDescent="0.2">
      <c r="P1801" t="s">
        <v>2600</v>
      </c>
      <c r="Q1801" t="str">
        <v>Greycroft</v>
      </c>
    </row>
    <row r="1802" spans="16:17" x14ac:dyDescent="0.2">
      <c r="P1802" t="s">
        <v>2930</v>
      </c>
      <c r="Q1802" t="str">
        <v>BMW i Ventures</v>
      </c>
    </row>
    <row r="1803" spans="16:17" x14ac:dyDescent="0.2">
      <c r="P1803" t="s">
        <v>2817</v>
      </c>
      <c r="Q1803" t="str">
        <v>Shea Ventures</v>
      </c>
    </row>
    <row r="1804" spans="16:17" x14ac:dyDescent="0.2">
      <c r="P1804" t="s">
        <v>2931</v>
      </c>
      <c r="Q1804" t="str">
        <v>14W</v>
      </c>
    </row>
    <row r="1805" spans="16:17" x14ac:dyDescent="0.2">
      <c r="P1805" t="s">
        <v>2932</v>
      </c>
      <c r="Q1805" t="str">
        <v>Two Sigma Ventures</v>
      </c>
    </row>
    <row r="1806" spans="16:17" x14ac:dyDescent="0.2">
      <c r="P1806" t="s">
        <v>2562</v>
      </c>
      <c r="Q1806" t="str">
        <v>Zeev Ventures</v>
      </c>
    </row>
    <row r="1807" spans="16:17" x14ac:dyDescent="0.2">
      <c r="P1807" t="s">
        <v>2933</v>
      </c>
      <c r="Q1807" t="str">
        <v>Raven One Ventures</v>
      </c>
    </row>
    <row r="1808" spans="16:17" x14ac:dyDescent="0.2">
      <c r="P1808" t="s">
        <v>2490</v>
      </c>
      <c r="Q1808" t="str">
        <v>Sequoia Capital China</v>
      </c>
    </row>
    <row r="1809" spans="16:17" x14ac:dyDescent="0.2">
      <c r="P1809" t="s">
        <v>2560</v>
      </c>
      <c r="Q1809" t="str">
        <v>Tiger Global Management</v>
      </c>
    </row>
    <row r="1810" spans="16:17" x14ac:dyDescent="0.2">
      <c r="P1810" t="s">
        <v>2934</v>
      </c>
      <c r="Q1810" t="str">
        <v>Trellis Partners</v>
      </c>
    </row>
    <row r="1811" spans="16:17" x14ac:dyDescent="0.2">
      <c r="P1811" t="s">
        <v>2935</v>
      </c>
      <c r="Q1811" t="str">
        <v>Krungsri Finnovate</v>
      </c>
    </row>
    <row r="1812" spans="16:17" x14ac:dyDescent="0.2">
      <c r="P1812" t="s">
        <v>2849</v>
      </c>
      <c r="Q1812" t="str">
        <v>Matrix Partners China</v>
      </c>
    </row>
    <row r="1813" spans="16:17" x14ac:dyDescent="0.2">
      <c r="P1813" t="s">
        <v>2878</v>
      </c>
      <c r="Q1813" t="str">
        <v>Comcast Ventures</v>
      </c>
    </row>
    <row r="1814" spans="16:17" x14ac:dyDescent="0.2">
      <c r="P1814" t="s">
        <v>2560</v>
      </c>
      <c r="Q1814" t="str">
        <v>Tiger Global Management</v>
      </c>
    </row>
    <row r="1815" spans="16:17" x14ac:dyDescent="0.2">
      <c r="P1815" t="s">
        <v>2936</v>
      </c>
      <c r="Q1815" t="str">
        <v>GLP Capital Partners</v>
      </c>
    </row>
    <row r="1816" spans="16:17" x14ac:dyDescent="0.2">
      <c r="P1816" t="s">
        <v>2496</v>
      </c>
      <c r="Q1816" t="str">
        <v>Insight Partners</v>
      </c>
    </row>
    <row r="1817" spans="16:17" x14ac:dyDescent="0.2">
      <c r="P1817" t="s">
        <v>2547</v>
      </c>
      <c r="Q1817" t="str">
        <v>Accel</v>
      </c>
    </row>
    <row r="1818" spans="16:17" x14ac:dyDescent="0.2">
      <c r="P1818" t="s">
        <v>2937</v>
      </c>
      <c r="Q1818" t="str">
        <v>Apax Partners</v>
      </c>
    </row>
    <row r="1819" spans="16:17" x14ac:dyDescent="0.2">
      <c r="P1819" t="s">
        <v>2938</v>
      </c>
      <c r="Q1819" t="str">
        <v>Oak Investment Partners</v>
      </c>
    </row>
    <row r="1820" spans="16:17" x14ac:dyDescent="0.2">
      <c r="P1820" t="s">
        <v>2512</v>
      </c>
      <c r="Q1820" t="str">
        <v>General Catalyst</v>
      </c>
    </row>
    <row r="1821" spans="16:17" x14ac:dyDescent="0.2">
      <c r="P1821" t="s">
        <v>2939</v>
      </c>
      <c r="Q1821" t="str">
        <v>Northern Light Venture Capital</v>
      </c>
    </row>
    <row r="1822" spans="16:17" x14ac:dyDescent="0.2">
      <c r="P1822" t="s">
        <v>2547</v>
      </c>
      <c r="Q1822" t="str">
        <v>Accel</v>
      </c>
    </row>
    <row r="1823" spans="16:17" x14ac:dyDescent="0.2">
      <c r="P1823" t="s">
        <v>2860</v>
      </c>
      <c r="Q1823" t="str">
        <v>5Y Capital</v>
      </c>
    </row>
    <row r="1824" spans="16:17" x14ac:dyDescent="0.2">
      <c r="P1824" t="s">
        <v>2840</v>
      </c>
      <c r="Q1824" t="str">
        <v>Paradigm</v>
      </c>
    </row>
    <row r="1825" spans="16:17" x14ac:dyDescent="0.2">
      <c r="P1825" t="s">
        <v>2940</v>
      </c>
      <c r="Q1825" t="str">
        <v>Grand Flight Investment</v>
      </c>
    </row>
    <row r="1826" spans="16:17" x14ac:dyDescent="0.2">
      <c r="P1826" t="s">
        <v>2941</v>
      </c>
      <c r="Q1826" t="str">
        <v>Vertex Ventures China</v>
      </c>
    </row>
    <row r="1827" spans="16:17" x14ac:dyDescent="0.2">
      <c r="P1827" t="s">
        <v>2513</v>
      </c>
      <c r="Q1827" t="str">
        <v>Google Ventures</v>
      </c>
    </row>
    <row r="1828" spans="16:17" x14ac:dyDescent="0.2">
      <c r="P1828" t="s">
        <v>2509</v>
      </c>
      <c r="Q1828" t="str">
        <v>Greylock Partners</v>
      </c>
    </row>
    <row r="1829" spans="16:17" x14ac:dyDescent="0.2">
      <c r="P1829" t="s">
        <v>2942</v>
      </c>
      <c r="Q1829" t="str">
        <v>Highland Europe</v>
      </c>
    </row>
    <row r="1830" spans="16:17" x14ac:dyDescent="0.2">
      <c r="P1830" t="s">
        <v>2496</v>
      </c>
      <c r="Q1830" t="str">
        <v>Insight Partners</v>
      </c>
    </row>
    <row r="1831" spans="16:17" x14ac:dyDescent="0.2">
      <c r="P1831" t="s">
        <v>2546</v>
      </c>
      <c r="Q1831" t="str">
        <v>SoftBank Group</v>
      </c>
    </row>
    <row r="1832" spans="16:17" x14ac:dyDescent="0.2">
      <c r="Q1832" t="str">
        <v/>
      </c>
    </row>
    <row r="1833" spans="16:17" x14ac:dyDescent="0.2">
      <c r="P1833" t="s">
        <v>2642</v>
      </c>
      <c r="Q1833" t="str">
        <v>M12</v>
      </c>
    </row>
    <row r="1834" spans="16:17" x14ac:dyDescent="0.2">
      <c r="Q1834" t="str">
        <v/>
      </c>
    </row>
    <row r="1835" spans="16:17" x14ac:dyDescent="0.2">
      <c r="P1835" t="s">
        <v>2558</v>
      </c>
      <c r="Q1835" t="str">
        <v>Social Capital</v>
      </c>
    </row>
    <row r="1836" spans="16:17" x14ac:dyDescent="0.2">
      <c r="P1836" t="s">
        <v>2943</v>
      </c>
      <c r="Q1836" t="str">
        <v>NextView Ventures</v>
      </c>
    </row>
    <row r="1837" spans="16:17" x14ac:dyDescent="0.2">
      <c r="P1837" t="s">
        <v>2944</v>
      </c>
      <c r="Q1837" t="str">
        <v>BlackRock</v>
      </c>
    </row>
    <row r="1838" spans="16:17" x14ac:dyDescent="0.2">
      <c r="P1838" t="s">
        <v>2620</v>
      </c>
      <c r="Q1838" t="str">
        <v>Foundation Capital</v>
      </c>
    </row>
    <row r="1839" spans="16:17" x14ac:dyDescent="0.2">
      <c r="P1839" t="s">
        <v>2945</v>
      </c>
      <c r="Q1839" t="str">
        <v>Tiger Global management</v>
      </c>
    </row>
    <row r="1840" spans="16:17" x14ac:dyDescent="0.2">
      <c r="Q1840" t="str">
        <v/>
      </c>
    </row>
    <row r="1841" spans="16:17" x14ac:dyDescent="0.2">
      <c r="P1841" t="s">
        <v>2946</v>
      </c>
      <c r="Q1841" t="str">
        <v>Maniv Mobility</v>
      </c>
    </row>
    <row r="1842" spans="16:17" x14ac:dyDescent="0.2">
      <c r="P1842" t="s">
        <v>2947</v>
      </c>
      <c r="Q1842" t="str">
        <v>Nine Intelligence Capital</v>
      </c>
    </row>
    <row r="1843" spans="16:17" x14ac:dyDescent="0.2">
      <c r="P1843" t="s">
        <v>2948</v>
      </c>
      <c r="Q1843" t="str">
        <v>Anthemis</v>
      </c>
    </row>
    <row r="1844" spans="16:17" x14ac:dyDescent="0.2">
      <c r="P1844" t="s">
        <v>2853</v>
      </c>
      <c r="Q1844" t="str">
        <v>Vertex Ventures</v>
      </c>
    </row>
    <row r="1845" spans="16:17" x14ac:dyDescent="0.2">
      <c r="P1845" t="s">
        <v>2531</v>
      </c>
      <c r="Q1845" t="str">
        <v>Hillhouse Capital Management</v>
      </c>
    </row>
    <row r="1846" spans="16:17" x14ac:dyDescent="0.2">
      <c r="P1846" t="s">
        <v>2560</v>
      </c>
      <c r="Q1846" t="str">
        <v>Tiger Global Management</v>
      </c>
    </row>
    <row r="1847" spans="16:17" x14ac:dyDescent="0.2">
      <c r="P1847" t="s">
        <v>2734</v>
      </c>
      <c r="Q1847" t="str">
        <v>GGV Capital</v>
      </c>
    </row>
    <row r="1848" spans="16:17" x14ac:dyDescent="0.2">
      <c r="P1848" t="s">
        <v>2949</v>
      </c>
      <c r="Q1848" t="str">
        <v>General Catalyst</v>
      </c>
    </row>
    <row r="1849" spans="16:17" x14ac:dyDescent="0.2">
      <c r="Q1849" t="str">
        <v/>
      </c>
    </row>
    <row r="1850" spans="16:17" x14ac:dyDescent="0.2">
      <c r="P1850" t="s">
        <v>2950</v>
      </c>
      <c r="Q1850" t="str">
        <v>Prosus Ventures</v>
      </c>
    </row>
    <row r="1851" spans="16:17" x14ac:dyDescent="0.2">
      <c r="P1851" t="s">
        <v>2951</v>
      </c>
      <c r="Q1851" t="str">
        <v>Founder H Fund</v>
      </c>
    </row>
    <row r="1852" spans="16:17" x14ac:dyDescent="0.2">
      <c r="P1852" t="s">
        <v>2780</v>
      </c>
      <c r="Q1852" t="str">
        <v>Alkeon Capital Management</v>
      </c>
    </row>
    <row r="1853" spans="16:17" x14ac:dyDescent="0.2">
      <c r="P1853" t="s">
        <v>2952</v>
      </c>
      <c r="Q1853" t="str">
        <v>Oceanwide Holdings</v>
      </c>
    </row>
    <row r="1854" spans="16:17" x14ac:dyDescent="0.2">
      <c r="P1854" t="s">
        <v>2953</v>
      </c>
      <c r="Q1854" t="str">
        <v>Gaocheng Capital</v>
      </c>
    </row>
    <row r="1855" spans="16:17" x14ac:dyDescent="0.2">
      <c r="P1855" t="s">
        <v>2582</v>
      </c>
      <c r="Q1855" t="str">
        <v>Baidu</v>
      </c>
    </row>
    <row r="1856" spans="16:17" x14ac:dyDescent="0.2">
      <c r="P1856" t="s">
        <v>2954</v>
      </c>
      <c r="Q1856" t="str">
        <v>Slow Ventures</v>
      </c>
    </row>
    <row r="1857" spans="16:17" x14ac:dyDescent="0.2">
      <c r="P1857" t="s">
        <v>2955</v>
      </c>
      <c r="Q1857" t="str">
        <v>E Fund</v>
      </c>
    </row>
    <row r="1858" spans="16:17" x14ac:dyDescent="0.2">
      <c r="P1858" t="s">
        <v>2956</v>
      </c>
      <c r="Q1858" t="str">
        <v>Teamworthy Ventures</v>
      </c>
    </row>
    <row r="1859" spans="16:17" x14ac:dyDescent="0.2">
      <c r="P1859" t="s">
        <v>2957</v>
      </c>
      <c r="Q1859" t="str">
        <v>Vcanbio</v>
      </c>
    </row>
    <row r="1860" spans="16:17" x14ac:dyDescent="0.2">
      <c r="P1860" t="s">
        <v>2958</v>
      </c>
      <c r="Q1860" t="str">
        <v>Just Eat</v>
      </c>
    </row>
    <row r="1861" spans="16:17" x14ac:dyDescent="0.2">
      <c r="P1861" t="s">
        <v>2959</v>
      </c>
      <c r="Q1861" t="str">
        <v>Alexandria Venture Investments</v>
      </c>
    </row>
    <row r="1862" spans="16:17" x14ac:dyDescent="0.2">
      <c r="P1862" t="s">
        <v>2960</v>
      </c>
      <c r="Q1862" t="str">
        <v>Framework Ventures</v>
      </c>
    </row>
    <row r="1863" spans="16:17" x14ac:dyDescent="0.2">
      <c r="P1863" t="s">
        <v>2871</v>
      </c>
      <c r="Q1863" t="str">
        <v>Hanaco Venture Capital</v>
      </c>
    </row>
    <row r="1864" spans="16:17" x14ac:dyDescent="0.2">
      <c r="Q1864" t="str">
        <v/>
      </c>
    </row>
    <row r="1865" spans="16:17" x14ac:dyDescent="0.2">
      <c r="P1865" t="s">
        <v>2961</v>
      </c>
      <c r="Q1865" t="str">
        <v>Cadenza Ventures</v>
      </c>
    </row>
    <row r="1866" spans="16:17" x14ac:dyDescent="0.2">
      <c r="P1866" t="s">
        <v>2920</v>
      </c>
      <c r="Q1866" t="str">
        <v>Endeavor</v>
      </c>
    </row>
    <row r="1867" spans="16:17" x14ac:dyDescent="0.2">
      <c r="P1867" t="s">
        <v>2962</v>
      </c>
      <c r="Q1867" t="str">
        <v>GE Healthcare</v>
      </c>
    </row>
    <row r="1868" spans="16:17" x14ac:dyDescent="0.2">
      <c r="P1868" t="s">
        <v>2509</v>
      </c>
      <c r="Q1868" t="str">
        <v>Greylock Partners</v>
      </c>
    </row>
    <row r="1869" spans="16:17" x14ac:dyDescent="0.2">
      <c r="P1869" t="s">
        <v>2963</v>
      </c>
      <c r="Q1869" t="str">
        <v>TopoScend Capital</v>
      </c>
    </row>
    <row r="1870" spans="16:17" x14ac:dyDescent="0.2">
      <c r="P1870" t="s">
        <v>2560</v>
      </c>
      <c r="Q1870" t="str">
        <v>Tiger Global Management</v>
      </c>
    </row>
    <row r="1871" spans="16:17" x14ac:dyDescent="0.2">
      <c r="P1871" t="s">
        <v>2964</v>
      </c>
      <c r="Q1871" t="str">
        <v>NightDragon Security</v>
      </c>
    </row>
    <row r="1872" spans="16:17" x14ac:dyDescent="0.2">
      <c r="P1872" t="s">
        <v>2669</v>
      </c>
      <c r="Q1872" t="str">
        <v>Bain Capital Ventures</v>
      </c>
    </row>
    <row r="1873" spans="16:17" x14ac:dyDescent="0.2">
      <c r="P1873" t="s">
        <v>2965</v>
      </c>
      <c r="Q1873" t="str">
        <v>Floodgate</v>
      </c>
    </row>
    <row r="1874" spans="16:17" x14ac:dyDescent="0.2">
      <c r="P1874" t="s">
        <v>2494</v>
      </c>
      <c r="Q1874" t="str">
        <v>Sequoia Capital</v>
      </c>
    </row>
    <row r="1875" spans="16:17" x14ac:dyDescent="0.2">
      <c r="P1875" t="s">
        <v>2966</v>
      </c>
      <c r="Q1875" t="str">
        <v>Walden Venture Capital</v>
      </c>
    </row>
    <row r="1876" spans="16:17" x14ac:dyDescent="0.2">
      <c r="P1876" t="s">
        <v>2967</v>
      </c>
      <c r="Q1876" t="str">
        <v>Temasek Holdings</v>
      </c>
    </row>
    <row r="1877" spans="16:17" x14ac:dyDescent="0.2">
      <c r="P1877" t="s">
        <v>2560</v>
      </c>
      <c r="Q1877" t="str">
        <v>Tiger Global Management</v>
      </c>
    </row>
    <row r="1878" spans="16:17" x14ac:dyDescent="0.2">
      <c r="P1878" t="s">
        <v>2968</v>
      </c>
      <c r="Q1878" t="str">
        <v>Ventech China</v>
      </c>
    </row>
    <row r="1879" spans="16:17" x14ac:dyDescent="0.2">
      <c r="P1879" t="s">
        <v>2969</v>
      </c>
      <c r="Q1879" t="str">
        <v>Rich Land Capital</v>
      </c>
    </row>
    <row r="1880" spans="16:17" x14ac:dyDescent="0.2">
      <c r="P1880" t="s">
        <v>2560</v>
      </c>
      <c r="Q1880" t="str">
        <v>Tiger Global Management</v>
      </c>
    </row>
    <row r="1881" spans="16:17" x14ac:dyDescent="0.2">
      <c r="P1881" t="s">
        <v>2970</v>
      </c>
      <c r="Q1881" t="str">
        <v>CDH Investments</v>
      </c>
    </row>
    <row r="1882" spans="16:17" x14ac:dyDescent="0.2">
      <c r="P1882" t="s">
        <v>2640</v>
      </c>
      <c r="Q1882" t="str">
        <v>Aleph</v>
      </c>
    </row>
    <row r="1883" spans="16:17" x14ac:dyDescent="0.2">
      <c r="P1883" t="s">
        <v>2971</v>
      </c>
      <c r="Q1883" t="str">
        <v>SAIF Partners China</v>
      </c>
    </row>
    <row r="1884" spans="16:17" x14ac:dyDescent="0.2">
      <c r="P1884" t="s">
        <v>2972</v>
      </c>
      <c r="Q1884" t="str">
        <v>New Hope Fund</v>
      </c>
    </row>
    <row r="1885" spans="16:17" x14ac:dyDescent="0.2">
      <c r="P1885" t="s">
        <v>2602</v>
      </c>
      <c r="Q1885" t="str">
        <v>Thrive Capital</v>
      </c>
    </row>
    <row r="1886" spans="16:17" x14ac:dyDescent="0.2">
      <c r="P1886" t="s">
        <v>2973</v>
      </c>
      <c r="Q1886" t="str">
        <v>Mangrove Capital Partners</v>
      </c>
    </row>
    <row r="1887" spans="16:17" x14ac:dyDescent="0.2">
      <c r="P1887" t="s">
        <v>2651</v>
      </c>
      <c r="Q1887" t="str">
        <v>Norwest Venture Partners</v>
      </c>
    </row>
    <row r="1888" spans="16:17" x14ac:dyDescent="0.2">
      <c r="P1888" t="s">
        <v>2546</v>
      </c>
      <c r="Q1888" t="str">
        <v>SoftBank Group</v>
      </c>
    </row>
    <row r="1889" spans="16:17" x14ac:dyDescent="0.2">
      <c r="P1889" t="s">
        <v>2651</v>
      </c>
      <c r="Q1889" t="str">
        <v>Norwest Venture Partners</v>
      </c>
    </row>
    <row r="1890" spans="16:17" x14ac:dyDescent="0.2">
      <c r="P1890" t="s">
        <v>2974</v>
      </c>
      <c r="Q1890" t="str">
        <v>BECO Capital</v>
      </c>
    </row>
    <row r="1891" spans="16:17" x14ac:dyDescent="0.2">
      <c r="P1891" t="s">
        <v>2564</v>
      </c>
      <c r="Q1891" t="str">
        <v>Goldman Sachs</v>
      </c>
    </row>
    <row r="1892" spans="16:17" x14ac:dyDescent="0.2">
      <c r="P1892" t="s">
        <v>2975</v>
      </c>
      <c r="Q1892" t="str">
        <v>Legend Star</v>
      </c>
    </row>
    <row r="1893" spans="16:17" x14ac:dyDescent="0.2">
      <c r="P1893" t="s">
        <v>2735</v>
      </c>
      <c r="Q1893" t="str">
        <v>QED Investors</v>
      </c>
    </row>
    <row r="1894" spans="16:17" x14ac:dyDescent="0.2">
      <c r="P1894" t="s">
        <v>2518</v>
      </c>
      <c r="Q1894" t="str">
        <v>CRV</v>
      </c>
    </row>
    <row r="1895" spans="16:17" x14ac:dyDescent="0.2">
      <c r="P1895" t="s">
        <v>2539</v>
      </c>
      <c r="Q1895" t="str">
        <v>Sequoia Capital India</v>
      </c>
    </row>
    <row r="1896" spans="16:17" x14ac:dyDescent="0.2">
      <c r="P1896" t="s">
        <v>2945</v>
      </c>
      <c r="Q1896" t="str">
        <v>Tiger Global management</v>
      </c>
    </row>
    <row r="1897" spans="16:17" x14ac:dyDescent="0.2">
      <c r="P1897" t="s">
        <v>2976</v>
      </c>
      <c r="Q1897" t="str">
        <v>InnoVision Capital</v>
      </c>
    </row>
    <row r="1898" spans="16:17" x14ac:dyDescent="0.2">
      <c r="P1898" t="s">
        <v>2977</v>
      </c>
      <c r="Q1898" t="str">
        <v>CMC Capital Partners</v>
      </c>
    </row>
    <row r="1899" spans="16:17" x14ac:dyDescent="0.2">
      <c r="P1899" t="s">
        <v>2550</v>
      </c>
      <c r="Q1899" t="str">
        <v>IDG Capital</v>
      </c>
    </row>
    <row r="1900" spans="16:17" x14ac:dyDescent="0.2">
      <c r="Q1900" t="str">
        <v/>
      </c>
    </row>
    <row r="1901" spans="16:17" x14ac:dyDescent="0.2">
      <c r="P1901" t="s">
        <v>2849</v>
      </c>
      <c r="Q1901" t="str">
        <v>Matrix Partners China</v>
      </c>
    </row>
    <row r="1902" spans="16:17" x14ac:dyDescent="0.2">
      <c r="P1902" t="s">
        <v>2978</v>
      </c>
      <c r="Q1902" t="str">
        <v>FTX Ventures</v>
      </c>
    </row>
    <row r="1903" spans="16:17" x14ac:dyDescent="0.2">
      <c r="P1903" t="s">
        <v>2915</v>
      </c>
      <c r="Q1903" t="str">
        <v>GSV Ventures</v>
      </c>
    </row>
    <row r="1904" spans="16:17" x14ac:dyDescent="0.2">
      <c r="P1904" t="s">
        <v>2979</v>
      </c>
      <c r="Q1904" t="str">
        <v>Gopher Asset Management</v>
      </c>
    </row>
    <row r="1905" spans="16:17" x14ac:dyDescent="0.2">
      <c r="P1905" t="s">
        <v>2512</v>
      </c>
      <c r="Q1905" t="str">
        <v>General Catalyst</v>
      </c>
    </row>
    <row r="1906" spans="16:17" x14ac:dyDescent="0.2">
      <c r="P1906" t="s">
        <v>2980</v>
      </c>
      <c r="Q1906" t="str">
        <v>Qiming Venture Partners</v>
      </c>
    </row>
    <row r="1907" spans="16:17" x14ac:dyDescent="0.2">
      <c r="P1907" t="s">
        <v>2981</v>
      </c>
      <c r="Q1907" t="str">
        <v>Bertelsmann India Investments</v>
      </c>
    </row>
    <row r="1908" spans="16:17" x14ac:dyDescent="0.2">
      <c r="Q1908" t="str">
        <v/>
      </c>
    </row>
    <row r="1909" spans="16:17" x14ac:dyDescent="0.2">
      <c r="P1909" t="s">
        <v>2498</v>
      </c>
      <c r="Q1909" t="str">
        <v>New Enterprise Associates</v>
      </c>
    </row>
    <row r="1910" spans="16:17" x14ac:dyDescent="0.2">
      <c r="Q1910" t="str">
        <v/>
      </c>
    </row>
    <row r="1911" spans="16:17" x14ac:dyDescent="0.2">
      <c r="P1911" t="s">
        <v>2496</v>
      </c>
      <c r="Q1911" t="str">
        <v>Insight Partners</v>
      </c>
    </row>
    <row r="1912" spans="16:17" x14ac:dyDescent="0.2">
      <c r="P1912" t="s">
        <v>2982</v>
      </c>
      <c r="Q1912" t="str">
        <v>Helion Venture Partners</v>
      </c>
    </row>
    <row r="1913" spans="16:17" x14ac:dyDescent="0.2">
      <c r="P1913" t="s">
        <v>2983</v>
      </c>
      <c r="Q1913" t="str">
        <v>Maersk Growth</v>
      </c>
    </row>
    <row r="1914" spans="16:17" x14ac:dyDescent="0.2">
      <c r="P1914" t="s">
        <v>2646</v>
      </c>
      <c r="Q1914" t="str">
        <v>Bond</v>
      </c>
    </row>
    <row r="1915" spans="16:17" x14ac:dyDescent="0.2">
      <c r="P1915" t="s">
        <v>2509</v>
      </c>
      <c r="Q1915" t="str">
        <v>Greylock Partners</v>
      </c>
    </row>
    <row r="1916" spans="16:17" x14ac:dyDescent="0.2">
      <c r="P1916" t="s">
        <v>2984</v>
      </c>
      <c r="Q1916" t="str">
        <v>Soros Fund Management</v>
      </c>
    </row>
    <row r="1917" spans="16:17" x14ac:dyDescent="0.2">
      <c r="P1917" t="s">
        <v>2980</v>
      </c>
      <c r="Q1917" t="str">
        <v>Qiming Venture Partners</v>
      </c>
    </row>
    <row r="1918" spans="16:17" x14ac:dyDescent="0.2">
      <c r="P1918" t="s">
        <v>2985</v>
      </c>
      <c r="Q1918" t="str">
        <v>XAnge Private Equity</v>
      </c>
    </row>
    <row r="1919" spans="16:17" x14ac:dyDescent="0.2">
      <c r="P1919" t="s">
        <v>2986</v>
      </c>
      <c r="Q1919" t="str">
        <v>Clocktower Technology Ventures</v>
      </c>
    </row>
    <row r="1920" spans="16:17" x14ac:dyDescent="0.2">
      <c r="P1920" t="s">
        <v>2546</v>
      </c>
      <c r="Q1920" t="str">
        <v>SoftBank Group</v>
      </c>
    </row>
    <row r="1921" spans="16:17" x14ac:dyDescent="0.2">
      <c r="P1921" t="s">
        <v>2550</v>
      </c>
      <c r="Q1921" t="str">
        <v>IDG Capital</v>
      </c>
    </row>
    <row r="1922" spans="16:17" x14ac:dyDescent="0.2">
      <c r="P1922" t="s">
        <v>2539</v>
      </c>
      <c r="Q1922" t="str">
        <v>Sequoia Capital India</v>
      </c>
    </row>
    <row r="1923" spans="16:17" x14ac:dyDescent="0.2">
      <c r="P1923" t="s">
        <v>2987</v>
      </c>
      <c r="Q1923" t="str">
        <v>Plum Alley</v>
      </c>
    </row>
    <row r="1924" spans="16:17" x14ac:dyDescent="0.2">
      <c r="P1924" t="s">
        <v>2988</v>
      </c>
      <c r="Q1924" t="str">
        <v>H Capital</v>
      </c>
    </row>
    <row r="1925" spans="16:17" x14ac:dyDescent="0.2">
      <c r="P1925" t="s">
        <v>2989</v>
      </c>
      <c r="Q1925" t="str">
        <v>Hedosophia</v>
      </c>
    </row>
    <row r="1926" spans="16:17" x14ac:dyDescent="0.2">
      <c r="P1926" t="s">
        <v>2990</v>
      </c>
      <c r="Q1926" t="str">
        <v>Galaxy Interactive</v>
      </c>
    </row>
    <row r="1927" spans="16:17" x14ac:dyDescent="0.2">
      <c r="P1927" t="s">
        <v>2980</v>
      </c>
      <c r="Q1927" t="str">
        <v>Qiming Venture Partners</v>
      </c>
    </row>
    <row r="1928" spans="16:17" x14ac:dyDescent="0.2">
      <c r="P1928" t="s">
        <v>2750</v>
      </c>
      <c r="Q1928" t="str">
        <v>Oak HC/FT Partners</v>
      </c>
    </row>
    <row r="1929" spans="16:17" x14ac:dyDescent="0.2">
      <c r="P1929" t="s">
        <v>2735</v>
      </c>
      <c r="Q1929" t="str">
        <v>QED Investors</v>
      </c>
    </row>
    <row r="1930" spans="16:17" x14ac:dyDescent="0.2">
      <c r="P1930" t="s">
        <v>2991</v>
      </c>
      <c r="Q1930" t="str">
        <v>Global Founders Capital</v>
      </c>
    </row>
    <row r="1931" spans="16:17" x14ac:dyDescent="0.2">
      <c r="P1931" t="s">
        <v>2604</v>
      </c>
      <c r="Q1931" t="str">
        <v>Falcon Edge Capital</v>
      </c>
    </row>
    <row r="1932" spans="16:17" x14ac:dyDescent="0.2">
      <c r="P1932" t="s">
        <v>2992</v>
      </c>
      <c r="Q1932" t="str">
        <v>Advent International</v>
      </c>
    </row>
    <row r="1933" spans="16:17" x14ac:dyDescent="0.2">
      <c r="P1933" t="s">
        <v>2506</v>
      </c>
      <c r="Q1933" t="str">
        <v>ZhenFund</v>
      </c>
    </row>
    <row r="1934" spans="16:17" x14ac:dyDescent="0.2">
      <c r="P1934" t="s">
        <v>2980</v>
      </c>
      <c r="Q1934" t="str">
        <v>Qiming Venture Partners</v>
      </c>
    </row>
    <row r="1935" spans="16:17" x14ac:dyDescent="0.2">
      <c r="P1935" t="s">
        <v>2547</v>
      </c>
      <c r="Q1935" t="str">
        <v>Accel</v>
      </c>
    </row>
    <row r="1936" spans="16:17" x14ac:dyDescent="0.2">
      <c r="P1936" t="s">
        <v>2525</v>
      </c>
      <c r="Q1936" t="str">
        <v>Tencent Holdings</v>
      </c>
    </row>
    <row r="1937" spans="16:17" x14ac:dyDescent="0.2">
      <c r="P1937" t="s">
        <v>2671</v>
      </c>
      <c r="Q1937" t="str">
        <v>Nexus Venture Partners</v>
      </c>
    </row>
    <row r="1938" spans="16:17" x14ac:dyDescent="0.2">
      <c r="P1938" t="s">
        <v>2502</v>
      </c>
      <c r="Q1938" t="str">
        <v>Andreessen Horowitz</v>
      </c>
    </row>
    <row r="1939" spans="16:17" x14ac:dyDescent="0.2">
      <c r="P1939" t="s">
        <v>2993</v>
      </c>
      <c r="Q1939" t="str">
        <v>The Times Group</v>
      </c>
    </row>
    <row r="1940" spans="16:17" x14ac:dyDescent="0.2">
      <c r="P1940" t="s">
        <v>2994</v>
      </c>
      <c r="Q1940" t="str">
        <v>Future Ventures</v>
      </c>
    </row>
    <row r="1941" spans="16:17" x14ac:dyDescent="0.2">
      <c r="P1941" t="s">
        <v>2491</v>
      </c>
      <c r="Q1941" t="str">
        <v>SIG Asia Investments</v>
      </c>
    </row>
    <row r="1942" spans="16:17" x14ac:dyDescent="0.2">
      <c r="P1942" t="s">
        <v>2995</v>
      </c>
      <c r="Q1942" t="str">
        <v>Afore Capital</v>
      </c>
    </row>
    <row r="1943" spans="16:17" x14ac:dyDescent="0.2">
      <c r="P1943" t="s">
        <v>2697</v>
      </c>
      <c r="Q1943" t="str">
        <v>Summit Partners</v>
      </c>
    </row>
    <row r="1944" spans="16:17" x14ac:dyDescent="0.2">
      <c r="P1944" t="s">
        <v>2996</v>
      </c>
      <c r="Q1944" t="str">
        <v>Aviation Industry Corporation of China</v>
      </c>
    </row>
    <row r="1945" spans="16:17" x14ac:dyDescent="0.2">
      <c r="P1945" t="s">
        <v>2723</v>
      </c>
      <c r="Q1945" t="str">
        <v>GSR Ventures</v>
      </c>
    </row>
    <row r="1946" spans="16:17" x14ac:dyDescent="0.2">
      <c r="P1946" t="s">
        <v>2525</v>
      </c>
      <c r="Q1946" t="str">
        <v>Tencent Holdings</v>
      </c>
    </row>
    <row r="1947" spans="16:17" x14ac:dyDescent="0.2">
      <c r="P1947" t="s">
        <v>2659</v>
      </c>
      <c r="Q1947" t="str">
        <v>Susquehanna Growth Equity</v>
      </c>
    </row>
    <row r="1948" spans="16:17" x14ac:dyDescent="0.2">
      <c r="P1948" t="s">
        <v>2930</v>
      </c>
      <c r="Q1948" t="str">
        <v>BMW i Ventures</v>
      </c>
    </row>
    <row r="1949" spans="16:17" x14ac:dyDescent="0.2">
      <c r="P1949" t="s">
        <v>2997</v>
      </c>
      <c r="Q1949" t="str">
        <v>3G Capital Management</v>
      </c>
    </row>
    <row r="1950" spans="16:17" x14ac:dyDescent="0.2">
      <c r="P1950" t="s">
        <v>2998</v>
      </c>
      <c r="Q1950" t="str">
        <v>Cobalt Capital</v>
      </c>
    </row>
    <row r="1951" spans="16:17" x14ac:dyDescent="0.2">
      <c r="P1951" t="s">
        <v>2999</v>
      </c>
      <c r="Q1951" t="str">
        <v>Trifecta Capital</v>
      </c>
    </row>
    <row r="1952" spans="16:17" x14ac:dyDescent="0.2">
      <c r="P1952" t="s">
        <v>3000</v>
      </c>
      <c r="Q1952" t="str">
        <v>Struck Capital</v>
      </c>
    </row>
    <row r="1953" spans="16:17" x14ac:dyDescent="0.2">
      <c r="P1953" t="s">
        <v>3001</v>
      </c>
      <c r="Q1953" t="str">
        <v>1955 Capital</v>
      </c>
    </row>
    <row r="1954" spans="16:17" x14ac:dyDescent="0.2">
      <c r="P1954" t="s">
        <v>3002</v>
      </c>
      <c r="Q1954" t="str">
        <v>Monashees+</v>
      </c>
    </row>
    <row r="1955" spans="16:17" x14ac:dyDescent="0.2">
      <c r="P1955" t="s">
        <v>3003</v>
      </c>
      <c r="Q1955" t="str">
        <v>NIO Capital</v>
      </c>
    </row>
    <row r="1956" spans="16:17" x14ac:dyDescent="0.2">
      <c r="P1956" t="s">
        <v>3004</v>
      </c>
      <c r="Q1956" t="str">
        <v>Francisco Partners</v>
      </c>
    </row>
    <row r="1957" spans="16:17" x14ac:dyDescent="0.2">
      <c r="P1957" t="s">
        <v>2585</v>
      </c>
      <c r="Q1957" t="str">
        <v>Technology Crossover Ventures</v>
      </c>
    </row>
    <row r="1958" spans="16:17" x14ac:dyDescent="0.2">
      <c r="P1958" t="s">
        <v>3005</v>
      </c>
      <c r="Q1958" t="str">
        <v>Honeywell</v>
      </c>
    </row>
    <row r="1959" spans="16:17" x14ac:dyDescent="0.2">
      <c r="P1959" t="s">
        <v>3006</v>
      </c>
      <c r="Q1959" t="str">
        <v>Galeo Ventures</v>
      </c>
    </row>
    <row r="1960" spans="16:17" x14ac:dyDescent="0.2">
      <c r="P1960" t="s">
        <v>2991</v>
      </c>
      <c r="Q1960" t="str">
        <v>Global Founders Capital</v>
      </c>
    </row>
    <row r="1961" spans="16:17" x14ac:dyDescent="0.2">
      <c r="P1961" t="s">
        <v>2647</v>
      </c>
      <c r="Q1961" t="str">
        <v>Elevation Capital</v>
      </c>
    </row>
    <row r="1962" spans="16:17" x14ac:dyDescent="0.2">
      <c r="P1962" t="s">
        <v>2573</v>
      </c>
      <c r="Q1962" t="str">
        <v>Lightspeed Venture Partners</v>
      </c>
    </row>
    <row r="1963" spans="16:17" x14ac:dyDescent="0.2">
      <c r="P1963" t="s">
        <v>3007</v>
      </c>
      <c r="Q1963" t="str">
        <v>Centralway</v>
      </c>
    </row>
    <row r="1964" spans="16:17" x14ac:dyDescent="0.2">
      <c r="P1964" t="s">
        <v>3008</v>
      </c>
      <c r="Q1964" t="str">
        <v>Beijing Shuju Xinrong Fund</v>
      </c>
    </row>
    <row r="1965" spans="16:17" x14ac:dyDescent="0.2">
      <c r="P1965" t="s">
        <v>2511</v>
      </c>
      <c r="Q1965" t="str">
        <v>Softbank Group</v>
      </c>
    </row>
    <row r="1966" spans="16:17" x14ac:dyDescent="0.2">
      <c r="P1966" t="s">
        <v>2754</v>
      </c>
      <c r="Q1966" t="str">
        <v>Polychain Capital</v>
      </c>
    </row>
    <row r="1967" spans="16:17" x14ac:dyDescent="0.2">
      <c r="P1967" t="s">
        <v>3009</v>
      </c>
      <c r="Q1967" t="str">
        <v>dRx Capital</v>
      </c>
    </row>
    <row r="1968" spans="16:17" x14ac:dyDescent="0.2">
      <c r="P1968" t="s">
        <v>2590</v>
      </c>
      <c r="Q1968" t="str">
        <v>Battery Ventures</v>
      </c>
    </row>
    <row r="1969" spans="16:17" x14ac:dyDescent="0.2">
      <c r="P1969" t="s">
        <v>3010</v>
      </c>
      <c r="Q1969" t="str">
        <v>Guggenheim Investments</v>
      </c>
    </row>
    <row r="1970" spans="16:17" x14ac:dyDescent="0.2">
      <c r="P1970" t="s">
        <v>2507</v>
      </c>
      <c r="Q1970" t="str">
        <v>AltaIR Capital</v>
      </c>
    </row>
    <row r="1971" spans="16:17" x14ac:dyDescent="0.2">
      <c r="P1971" t="s">
        <v>3011</v>
      </c>
      <c r="Q1971" t="str">
        <v>Green Pine Capital Partners</v>
      </c>
    </row>
    <row r="1972" spans="16:17" x14ac:dyDescent="0.2">
      <c r="P1972" t="s">
        <v>2868</v>
      </c>
      <c r="Q1972" t="str">
        <v>Data Collective</v>
      </c>
    </row>
    <row r="1973" spans="16:17" x14ac:dyDescent="0.2">
      <c r="P1973" t="s">
        <v>2615</v>
      </c>
      <c r="Q1973" t="str">
        <v>Redpoint Ventures</v>
      </c>
    </row>
    <row r="1974" spans="16:17" x14ac:dyDescent="0.2">
      <c r="P1974" t="s">
        <v>3012</v>
      </c>
      <c r="Q1974" t="str">
        <v>Aviv Venture Capital</v>
      </c>
    </row>
    <row r="1975" spans="16:17" x14ac:dyDescent="0.2">
      <c r="P1975" t="s">
        <v>3013</v>
      </c>
      <c r="Q1975" t="str">
        <v>Juxtapose</v>
      </c>
    </row>
    <row r="1976" spans="16:17" x14ac:dyDescent="0.2">
      <c r="Q1976" t="str">
        <v/>
      </c>
    </row>
    <row r="1977" spans="16:17" x14ac:dyDescent="0.2">
      <c r="P1977" t="s">
        <v>3014</v>
      </c>
      <c r="Q1977" t="str">
        <v>TowerBrook Capital Partners</v>
      </c>
    </row>
    <row r="1978" spans="16:17" x14ac:dyDescent="0.2">
      <c r="P1978" t="s">
        <v>3015</v>
      </c>
      <c r="Q1978" t="str">
        <v>Mayfair Equity Partners</v>
      </c>
    </row>
    <row r="1979" spans="16:17" x14ac:dyDescent="0.2">
      <c r="P1979" t="s">
        <v>3016</v>
      </c>
      <c r="Q1979" t="str">
        <v>Cathay Innovation</v>
      </c>
    </row>
    <row r="1980" spans="16:17" x14ac:dyDescent="0.2">
      <c r="P1980" t="s">
        <v>2642</v>
      </c>
      <c r="Q1980" t="str">
        <v>M12</v>
      </c>
    </row>
    <row r="1981" spans="16:17" x14ac:dyDescent="0.2">
      <c r="P1981" t="s">
        <v>3017</v>
      </c>
      <c r="Q1981" t="str">
        <v>s28 Capital</v>
      </c>
    </row>
    <row r="1982" spans="16:17" x14ac:dyDescent="0.2">
      <c r="P1982" t="s">
        <v>3018</v>
      </c>
      <c r="Q1982" t="str">
        <v>Canaan Partners</v>
      </c>
    </row>
    <row r="1983" spans="16:17" x14ac:dyDescent="0.2">
      <c r="P1983" t="s">
        <v>2575</v>
      </c>
      <c r="Q1983" t="str">
        <v>Eurazeo</v>
      </c>
    </row>
    <row r="1984" spans="16:17" x14ac:dyDescent="0.2">
      <c r="P1984" t="s">
        <v>2536</v>
      </c>
      <c r="Q1984" t="str">
        <v>Shunwei Capital Partners</v>
      </c>
    </row>
    <row r="1985" spans="16:17" x14ac:dyDescent="0.2">
      <c r="P1985" t="s">
        <v>3019</v>
      </c>
      <c r="Q1985" t="str">
        <v>Eleven Ventures</v>
      </c>
    </row>
    <row r="1986" spans="16:17" x14ac:dyDescent="0.2">
      <c r="P1986" t="s">
        <v>2581</v>
      </c>
      <c r="Q1986" t="str">
        <v>Blackstone</v>
      </c>
    </row>
    <row r="1987" spans="16:17" x14ac:dyDescent="0.2">
      <c r="P1987" t="s">
        <v>2573</v>
      </c>
      <c r="Q1987" t="str">
        <v>Lightspeed Venture Partners</v>
      </c>
    </row>
    <row r="1988" spans="16:17" x14ac:dyDescent="0.2">
      <c r="P1988" t="s">
        <v>2717</v>
      </c>
      <c r="Q1988" t="str">
        <v>Baillie Gifford &amp; Co.</v>
      </c>
    </row>
    <row r="1989" spans="16:17" x14ac:dyDescent="0.2">
      <c r="P1989" t="s">
        <v>2502</v>
      </c>
      <c r="Q1989" t="str">
        <v>Andreessen Horowitz</v>
      </c>
    </row>
    <row r="1990" spans="16:17" x14ac:dyDescent="0.2">
      <c r="Q1990" t="str">
        <v/>
      </c>
    </row>
    <row r="1991" spans="16:17" x14ac:dyDescent="0.2">
      <c r="P1991" t="s">
        <v>3020</v>
      </c>
      <c r="Q1991" t="str">
        <v>AXA Venture Partners</v>
      </c>
    </row>
    <row r="1992" spans="16:17" x14ac:dyDescent="0.2">
      <c r="P1992" t="s">
        <v>2918</v>
      </c>
      <c r="Q1992" t="str">
        <v>DCM Ventures</v>
      </c>
    </row>
    <row r="1993" spans="16:17" x14ac:dyDescent="0.2">
      <c r="P1993" t="s">
        <v>2494</v>
      </c>
      <c r="Q1993" t="str">
        <v>Sequoia Capital</v>
      </c>
    </row>
    <row r="1994" spans="16:17" x14ac:dyDescent="0.2">
      <c r="P1994" t="s">
        <v>3021</v>
      </c>
      <c r="Q1994" t="str">
        <v>XVC Venture Capital</v>
      </c>
    </row>
    <row r="1995" spans="16:17" x14ac:dyDescent="0.2">
      <c r="P1995" t="s">
        <v>3022</v>
      </c>
      <c r="Q1995" t="str">
        <v>3L</v>
      </c>
    </row>
    <row r="1996" spans="16:17" x14ac:dyDescent="0.2">
      <c r="P1996" t="s">
        <v>3023</v>
      </c>
      <c r="Q1996" t="str">
        <v>JBV Capital</v>
      </c>
    </row>
    <row r="1997" spans="16:17" x14ac:dyDescent="0.2">
      <c r="P1997" t="s">
        <v>2761</v>
      </c>
      <c r="Q1997" t="str">
        <v>Caffeinated Capital</v>
      </c>
    </row>
    <row r="1998" spans="16:17" x14ac:dyDescent="0.2">
      <c r="P1998" t="s">
        <v>2490</v>
      </c>
      <c r="Q1998" t="str">
        <v>Sequoia Capital China</v>
      </c>
    </row>
    <row r="1999" spans="16:17" x14ac:dyDescent="0.2">
      <c r="P1999" t="s">
        <v>2575</v>
      </c>
      <c r="Q1999" t="str">
        <v>Eurazeo</v>
      </c>
    </row>
    <row r="2000" spans="16:17" x14ac:dyDescent="0.2">
      <c r="P2000" t="s">
        <v>2513</v>
      </c>
      <c r="Q2000" t="str">
        <v>Google Ventures</v>
      </c>
    </row>
    <row r="2001" spans="16:17" x14ac:dyDescent="0.2">
      <c r="Q2001" t="str">
        <v/>
      </c>
    </row>
    <row r="2002" spans="16:17" x14ac:dyDescent="0.2">
      <c r="P2002" t="s">
        <v>3024</v>
      </c>
      <c r="Q2002" t="str">
        <v>Hummingbird Ventures</v>
      </c>
    </row>
    <row r="2003" spans="16:17" x14ac:dyDescent="0.2">
      <c r="P2003" t="s">
        <v>2600</v>
      </c>
      <c r="Q2003" t="str">
        <v>Greycroft</v>
      </c>
    </row>
    <row r="2004" spans="16:17" x14ac:dyDescent="0.2">
      <c r="P2004" t="s">
        <v>3025</v>
      </c>
      <c r="Q2004" t="str">
        <v>We Capital</v>
      </c>
    </row>
    <row r="2005" spans="16:17" x14ac:dyDescent="0.2">
      <c r="P2005" t="s">
        <v>2766</v>
      </c>
      <c r="Q2005" t="str">
        <v>Menlo Ventures</v>
      </c>
    </row>
    <row r="2006" spans="16:17" x14ac:dyDescent="0.2">
      <c r="P2006" t="s">
        <v>2669</v>
      </c>
      <c r="Q2006" t="str">
        <v>Bain Capital Ventures</v>
      </c>
    </row>
    <row r="2007" spans="16:17" x14ac:dyDescent="0.2">
      <c r="P2007" t="s">
        <v>3026</v>
      </c>
      <c r="Q2007" t="str">
        <v>Altos Ventures</v>
      </c>
    </row>
    <row r="2008" spans="16:17" x14ac:dyDescent="0.2">
      <c r="P2008" t="s">
        <v>2497</v>
      </c>
      <c r="Q2008" t="str">
        <v>Kleiner Perkins Caufield &amp; Byers</v>
      </c>
    </row>
    <row r="2009" spans="16:17" x14ac:dyDescent="0.2">
      <c r="P2009" t="s">
        <v>3027</v>
      </c>
      <c r="Q2009" t="str">
        <v>Cercano Management</v>
      </c>
    </row>
    <row r="2010" spans="16:17" x14ac:dyDescent="0.2">
      <c r="Q2010" t="str">
        <v/>
      </c>
    </row>
    <row r="2011" spans="16:17" x14ac:dyDescent="0.2">
      <c r="P2011" t="s">
        <v>2642</v>
      </c>
      <c r="Q2011" t="str">
        <v>M12</v>
      </c>
    </row>
    <row r="2012" spans="16:17" x14ac:dyDescent="0.2">
      <c r="P2012" t="s">
        <v>3028</v>
      </c>
      <c r="Q2012" t="str">
        <v>468 Capital</v>
      </c>
    </row>
    <row r="2013" spans="16:17" x14ac:dyDescent="0.2">
      <c r="P2013" t="s">
        <v>3029</v>
      </c>
      <c r="Q2013" t="str">
        <v>Lightbox Ventures</v>
      </c>
    </row>
    <row r="2014" spans="16:17" x14ac:dyDescent="0.2">
      <c r="P2014" t="s">
        <v>3030</v>
      </c>
      <c r="Q2014" t="str">
        <v>Innovation Endeavors</v>
      </c>
    </row>
    <row r="2015" spans="16:17" x14ac:dyDescent="0.2">
      <c r="P2015" t="s">
        <v>2608</v>
      </c>
      <c r="Q2015" t="str">
        <v>General Atlantic</v>
      </c>
    </row>
    <row r="2016" spans="16:17" x14ac:dyDescent="0.2">
      <c r="P2016" t="s">
        <v>3031</v>
      </c>
      <c r="Q2016" t="str">
        <v>UBS Asset Management</v>
      </c>
    </row>
    <row r="2017" spans="16:17" x14ac:dyDescent="0.2">
      <c r="P2017" t="s">
        <v>3032</v>
      </c>
      <c r="Q2017" t="str">
        <v>FTV Capital</v>
      </c>
    </row>
    <row r="2018" spans="16:17" x14ac:dyDescent="0.2">
      <c r="P2018" t="s">
        <v>2743</v>
      </c>
      <c r="Q2018" t="str">
        <v>500 Startups</v>
      </c>
    </row>
    <row r="2019" spans="16:17" x14ac:dyDescent="0.2">
      <c r="P2019" t="s">
        <v>3033</v>
      </c>
      <c r="Q2019" t="str">
        <v>Company K Partners</v>
      </c>
    </row>
    <row r="2020" spans="16:17" x14ac:dyDescent="0.2">
      <c r="P2020" t="s">
        <v>2649</v>
      </c>
      <c r="Q2020" t="str">
        <v>Khosla Ventures</v>
      </c>
    </row>
    <row r="2021" spans="16:17" x14ac:dyDescent="0.2">
      <c r="P2021" t="s">
        <v>2574</v>
      </c>
      <c r="Q2021" t="str">
        <v>Warburg Pincus</v>
      </c>
    </row>
    <row r="2022" spans="16:17" x14ac:dyDescent="0.2">
      <c r="P2022" t="s">
        <v>2648</v>
      </c>
      <c r="Q2022" t="str">
        <v>Index Ventures</v>
      </c>
    </row>
    <row r="2023" spans="16:17" x14ac:dyDescent="0.2">
      <c r="P2023" t="s">
        <v>3034</v>
      </c>
      <c r="Q2023" t="str">
        <v>GS Growth</v>
      </c>
    </row>
    <row r="2024" spans="16:17" x14ac:dyDescent="0.2">
      <c r="P2024" t="s">
        <v>3035</v>
      </c>
      <c r="Q2024" t="str">
        <v>Banner Ventures</v>
      </c>
    </row>
    <row r="2025" spans="16:17" x14ac:dyDescent="0.2">
      <c r="P2025" t="s">
        <v>3036</v>
      </c>
      <c r="Q2025" t="str">
        <v>Leonardo DiCaprio</v>
      </c>
    </row>
    <row r="2026" spans="16:17" x14ac:dyDescent="0.2">
      <c r="P2026" t="s">
        <v>3037</v>
      </c>
      <c r="Q2026" t="str">
        <v>S Capital</v>
      </c>
    </row>
    <row r="2027" spans="16:17" x14ac:dyDescent="0.2">
      <c r="P2027" t="s">
        <v>2989</v>
      </c>
      <c r="Q2027" t="str">
        <v>Hedosophia</v>
      </c>
    </row>
    <row r="2028" spans="16:17" x14ac:dyDescent="0.2">
      <c r="P2028" t="s">
        <v>2607</v>
      </c>
      <c r="Q2028" t="str">
        <v>Valar Ventures</v>
      </c>
    </row>
    <row r="2029" spans="16:17" x14ac:dyDescent="0.2">
      <c r="P2029" t="s">
        <v>3038</v>
      </c>
      <c r="Q2029" t="str">
        <v>Tengelmann Ventures</v>
      </c>
    </row>
    <row r="2030" spans="16:17" x14ac:dyDescent="0.2">
      <c r="P2030" t="s">
        <v>2560</v>
      </c>
      <c r="Q2030" t="str">
        <v>Tiger Global Management</v>
      </c>
    </row>
    <row r="2031" spans="16:17" x14ac:dyDescent="0.2">
      <c r="P2031" t="s">
        <v>3039</v>
      </c>
      <c r="Q2031" t="str">
        <v>NGP Capital</v>
      </c>
    </row>
    <row r="2032" spans="16:17" x14ac:dyDescent="0.2">
      <c r="P2032" t="s">
        <v>2905</v>
      </c>
      <c r="Q2032" t="str">
        <v>Madrona Venture Group</v>
      </c>
    </row>
    <row r="2033" spans="16:17" x14ac:dyDescent="0.2">
      <c r="P2033" t="s">
        <v>2571</v>
      </c>
      <c r="Q2033" t="str">
        <v>Y Combinator</v>
      </c>
    </row>
    <row r="2034" spans="16:17" x14ac:dyDescent="0.2">
      <c r="P2034" t="s">
        <v>2718</v>
      </c>
      <c r="Q2034" t="str">
        <v>Lakestar</v>
      </c>
    </row>
    <row r="2035" spans="16:17" x14ac:dyDescent="0.2">
      <c r="P2035" t="s">
        <v>2547</v>
      </c>
      <c r="Q2035" t="str">
        <v>Accel</v>
      </c>
    </row>
    <row r="2036" spans="16:17" x14ac:dyDescent="0.2">
      <c r="P2036" t="s">
        <v>3040</v>
      </c>
      <c r="Q2036" t="str">
        <v>Homebrew</v>
      </c>
    </row>
    <row r="2037" spans="16:17" x14ac:dyDescent="0.2">
      <c r="P2037" t="s">
        <v>2502</v>
      </c>
      <c r="Q2037" t="str">
        <v>Andreessen Horowitz</v>
      </c>
    </row>
    <row r="2038" spans="16:17" x14ac:dyDescent="0.2">
      <c r="P2038" t="s">
        <v>3041</v>
      </c>
      <c r="Q2038" t="str">
        <v>FundersClub</v>
      </c>
    </row>
    <row r="2039" spans="16:17" x14ac:dyDescent="0.2">
      <c r="P2039" t="s">
        <v>3042</v>
      </c>
      <c r="Q2039" t="str">
        <v>Uncork Capital</v>
      </c>
    </row>
    <row r="2040" spans="16:17" x14ac:dyDescent="0.2">
      <c r="P2040" t="s">
        <v>3043</v>
      </c>
      <c r="Q2040" t="str">
        <v>Huagai Capital</v>
      </c>
    </row>
    <row r="2041" spans="16:17" x14ac:dyDescent="0.2">
      <c r="Q2041" t="str">
        <v/>
      </c>
    </row>
    <row r="2042" spans="16:17" x14ac:dyDescent="0.2">
      <c r="P2042" t="s">
        <v>2560</v>
      </c>
      <c r="Q2042" t="str">
        <v>Tiger Global Management</v>
      </c>
    </row>
    <row r="2043" spans="16:17" x14ac:dyDescent="0.2">
      <c r="P2043" t="s">
        <v>2496</v>
      </c>
      <c r="Q2043" t="str">
        <v>Insight Partners</v>
      </c>
    </row>
    <row r="2044" spans="16:17" x14ac:dyDescent="0.2">
      <c r="P2044" t="s">
        <v>3044</v>
      </c>
      <c r="Q2044" t="str">
        <v>Resolute Ventures</v>
      </c>
    </row>
    <row r="2045" spans="16:17" x14ac:dyDescent="0.2">
      <c r="P2045" t="s">
        <v>3045</v>
      </c>
      <c r="Q2045" t="str">
        <v>Genesis Partners</v>
      </c>
    </row>
    <row r="2046" spans="16:17" x14ac:dyDescent="0.2">
      <c r="Q2046" t="str">
        <v/>
      </c>
    </row>
    <row r="2047" spans="16:17" x14ac:dyDescent="0.2">
      <c r="P2047" t="s">
        <v>2502</v>
      </c>
      <c r="Q2047" t="str">
        <v>Andreessen Horowitz</v>
      </c>
    </row>
    <row r="2048" spans="16:17" x14ac:dyDescent="0.2">
      <c r="P2048" t="s">
        <v>3046</v>
      </c>
      <c r="Q2048" t="str">
        <v>Blume Ventures</v>
      </c>
    </row>
    <row r="2049" spans="16:17" x14ac:dyDescent="0.2">
      <c r="P2049" t="s">
        <v>2777</v>
      </c>
      <c r="Q2049" t="str">
        <v>TTV Capital</v>
      </c>
    </row>
    <row r="2050" spans="16:17" x14ac:dyDescent="0.2">
      <c r="P2050" t="s">
        <v>2506</v>
      </c>
      <c r="Q2050" t="str">
        <v>ZhenFund</v>
      </c>
    </row>
    <row r="2051" spans="16:17" x14ac:dyDescent="0.2">
      <c r="P2051" t="s">
        <v>3047</v>
      </c>
      <c r="Q2051" t="str">
        <v>Insights Venture Partners</v>
      </c>
    </row>
    <row r="2052" spans="16:17" x14ac:dyDescent="0.2">
      <c r="P2052" t="s">
        <v>3048</v>
      </c>
      <c r="Q2052" t="str">
        <v>Blackrock</v>
      </c>
    </row>
    <row r="2053" spans="16:17" x14ac:dyDescent="0.2">
      <c r="P2053" t="s">
        <v>3049</v>
      </c>
      <c r="Q2053" t="str">
        <v>Triangle Peak Partners</v>
      </c>
    </row>
    <row r="2054" spans="16:17" x14ac:dyDescent="0.2">
      <c r="P2054" t="s">
        <v>2513</v>
      </c>
      <c r="Q2054" t="str">
        <v>Google Ventures</v>
      </c>
    </row>
    <row r="2055" spans="16:17" x14ac:dyDescent="0.2">
      <c r="P2055" t="s">
        <v>3026</v>
      </c>
      <c r="Q2055" t="str">
        <v>Altos Ventures</v>
      </c>
    </row>
    <row r="2056" spans="16:17" x14ac:dyDescent="0.2">
      <c r="P2056" t="s">
        <v>2806</v>
      </c>
      <c r="Q2056" t="str">
        <v>Altimeter Capital</v>
      </c>
    </row>
    <row r="2057" spans="16:17" x14ac:dyDescent="0.2">
      <c r="P2057" t="s">
        <v>2512</v>
      </c>
      <c r="Q2057" t="str">
        <v>General Catalyst</v>
      </c>
    </row>
    <row r="2058" spans="16:17" x14ac:dyDescent="0.2">
      <c r="P2058" t="s">
        <v>2966</v>
      </c>
      <c r="Q2058" t="str">
        <v>Walden Venture Capital</v>
      </c>
    </row>
    <row r="2059" spans="16:17" x14ac:dyDescent="0.2">
      <c r="P2059" t="s">
        <v>2605</v>
      </c>
      <c r="Q2059" t="str">
        <v>Temasek</v>
      </c>
    </row>
    <row r="2060" spans="16:17" x14ac:dyDescent="0.2">
      <c r="P2060" t="s">
        <v>2784</v>
      </c>
      <c r="Q2060" t="str">
        <v>Eight Roads Ventures</v>
      </c>
    </row>
    <row r="2061" spans="16:17" x14ac:dyDescent="0.2">
      <c r="P2061" t="s">
        <v>3050</v>
      </c>
      <c r="Q2061" t="str">
        <v>JAFCO</v>
      </c>
    </row>
    <row r="2062" spans="16:17" x14ac:dyDescent="0.2">
      <c r="P2062" t="s">
        <v>3051</v>
      </c>
      <c r="Q2062" t="str">
        <v>DFJ DragonFund</v>
      </c>
    </row>
    <row r="2063" spans="16:17" x14ac:dyDescent="0.2">
      <c r="P2063" t="s">
        <v>3052</v>
      </c>
      <c r="Q2063" t="str">
        <v>e.ventures</v>
      </c>
    </row>
    <row r="2064" spans="16:17" x14ac:dyDescent="0.2">
      <c r="P2064" t="s">
        <v>2571</v>
      </c>
      <c r="Q2064" t="str">
        <v>Y Combinator</v>
      </c>
    </row>
    <row r="2065" spans="16:17" x14ac:dyDescent="0.2">
      <c r="P2065" t="s">
        <v>3053</v>
      </c>
      <c r="Q2065" t="str">
        <v>Entree Capital</v>
      </c>
    </row>
    <row r="2066" spans="16:17" x14ac:dyDescent="0.2">
      <c r="P2066" t="s">
        <v>3054</v>
      </c>
      <c r="Q2066" t="str">
        <v>Susa Ventures</v>
      </c>
    </row>
    <row r="2067" spans="16:17" x14ac:dyDescent="0.2">
      <c r="P2067" t="s">
        <v>2576</v>
      </c>
      <c r="Q2067" t="str">
        <v>Benchmark</v>
      </c>
    </row>
    <row r="2068" spans="16:17" x14ac:dyDescent="0.2">
      <c r="P2068" t="s">
        <v>2564</v>
      </c>
      <c r="Q2068" t="str">
        <v>Goldman Sachs</v>
      </c>
    </row>
    <row r="2069" spans="16:17" x14ac:dyDescent="0.2">
      <c r="P2069" t="s">
        <v>3055</v>
      </c>
      <c r="Q2069" t="str">
        <v>Group11</v>
      </c>
    </row>
    <row r="2070" spans="16:17" x14ac:dyDescent="0.2">
      <c r="P2070" t="s">
        <v>2654</v>
      </c>
      <c r="Q2070" t="str">
        <v>IDInvest Partners</v>
      </c>
    </row>
    <row r="2071" spans="16:17" x14ac:dyDescent="0.2">
      <c r="P2071" t="s">
        <v>2564</v>
      </c>
      <c r="Q2071" t="str">
        <v>Goldman Sachs</v>
      </c>
    </row>
    <row r="2072" spans="16:17" x14ac:dyDescent="0.2">
      <c r="P2072" t="s">
        <v>2656</v>
      </c>
      <c r="Q2072" t="str">
        <v>Bessemer Venture Partners</v>
      </c>
    </row>
    <row r="2073" spans="16:17" x14ac:dyDescent="0.2">
      <c r="P2073" t="s">
        <v>3056</v>
      </c>
      <c r="Q2073" t="str">
        <v>CR Capital Mgmt</v>
      </c>
    </row>
    <row r="2074" spans="16:17" x14ac:dyDescent="0.2">
      <c r="P2074" t="s">
        <v>2572</v>
      </c>
      <c r="Q2074" t="str">
        <v>Qualcomm Ventures</v>
      </c>
    </row>
    <row r="2075" spans="16:17" x14ac:dyDescent="0.2">
      <c r="P2075" t="s">
        <v>2649</v>
      </c>
      <c r="Q2075" t="str">
        <v>Khosla Ventures</v>
      </c>
    </row>
    <row r="2076" spans="16:17" x14ac:dyDescent="0.2">
      <c r="P2076" t="s">
        <v>2713</v>
      </c>
      <c r="Q2076" t="str">
        <v>Coinbase Ventures</v>
      </c>
    </row>
    <row r="2077" spans="16:17" x14ac:dyDescent="0.2">
      <c r="P2077" t="s">
        <v>3057</v>
      </c>
      <c r="Q2077" t="str">
        <v>Silver Lake</v>
      </c>
    </row>
    <row r="2078" spans="16:17" x14ac:dyDescent="0.2">
      <c r="P2078" t="s">
        <v>3058</v>
      </c>
      <c r="Q2078" t="str">
        <v>Passport Capital</v>
      </c>
    </row>
    <row r="2079" spans="16:17" x14ac:dyDescent="0.2">
      <c r="P2079" t="s">
        <v>3059</v>
      </c>
      <c r="Q2079" t="str">
        <v>Gaopeng Capital</v>
      </c>
    </row>
    <row r="2080" spans="16:17" x14ac:dyDescent="0.2">
      <c r="P2080" t="s">
        <v>2759</v>
      </c>
      <c r="Q2080" t="str">
        <v>Fidelity Investments</v>
      </c>
    </row>
    <row r="2081" spans="16:17" x14ac:dyDescent="0.2">
      <c r="P2081" t="s">
        <v>2550</v>
      </c>
      <c r="Q2081" t="str">
        <v>IDG Capital</v>
      </c>
    </row>
    <row r="2082" spans="16:17" x14ac:dyDescent="0.2">
      <c r="P2082" t="s">
        <v>2613</v>
      </c>
      <c r="Q2082" t="str">
        <v>Linear Venture</v>
      </c>
    </row>
    <row r="2083" spans="16:17" x14ac:dyDescent="0.2">
      <c r="P2083" t="s">
        <v>3060</v>
      </c>
      <c r="Q2083" t="str">
        <v>14W</v>
      </c>
    </row>
    <row r="2084" spans="16:17" x14ac:dyDescent="0.2">
      <c r="Q2084" t="str">
        <v/>
      </c>
    </row>
    <row r="2085" spans="16:17" x14ac:dyDescent="0.2">
      <c r="P2085" t="s">
        <v>2547</v>
      </c>
      <c r="Q2085" t="str">
        <v>Accel</v>
      </c>
    </row>
    <row r="2086" spans="16:17" x14ac:dyDescent="0.2">
      <c r="P2086" t="s">
        <v>2625</v>
      </c>
      <c r="Q2086" t="str">
        <v>Maveron</v>
      </c>
    </row>
    <row r="2087" spans="16:17" x14ac:dyDescent="0.2">
      <c r="P2087" t="s">
        <v>3061</v>
      </c>
      <c r="Q2087" t="str">
        <v>SEB Venture Capital</v>
      </c>
    </row>
    <row r="2088" spans="16:17" x14ac:dyDescent="0.2">
      <c r="P2088" t="s">
        <v>2576</v>
      </c>
      <c r="Q2088" t="str">
        <v>Benchmark</v>
      </c>
    </row>
    <row r="2089" spans="16:17" x14ac:dyDescent="0.2">
      <c r="P2089" t="s">
        <v>3062</v>
      </c>
      <c r="Q2089" t="str">
        <v>Temasek Holdings Ltd.</v>
      </c>
    </row>
    <row r="2090" spans="16:17" x14ac:dyDescent="0.2">
      <c r="P2090" t="s">
        <v>3063</v>
      </c>
      <c r="Q2090" t="str">
        <v>Ignition Partners</v>
      </c>
    </row>
    <row r="2091" spans="16:17" x14ac:dyDescent="0.2">
      <c r="P2091" t="s">
        <v>3064</v>
      </c>
      <c r="Q2091" t="str">
        <v>Kinnevik</v>
      </c>
    </row>
    <row r="2092" spans="16:17" x14ac:dyDescent="0.2">
      <c r="Q2092" t="str">
        <v/>
      </c>
    </row>
    <row r="2093" spans="16:17" x14ac:dyDescent="0.2">
      <c r="P2093" t="s">
        <v>2602</v>
      </c>
      <c r="Q2093" t="str">
        <v>Thrive Capital</v>
      </c>
    </row>
    <row r="2094" spans="16:17" x14ac:dyDescent="0.2">
      <c r="P2094" t="s">
        <v>2774</v>
      </c>
      <c r="Q2094" t="str">
        <v>Access Industries</v>
      </c>
    </row>
    <row r="2095" spans="16:17" x14ac:dyDescent="0.2">
      <c r="P2095" t="s">
        <v>3065</v>
      </c>
      <c r="Q2095" t="str">
        <v>Connect Ventures</v>
      </c>
    </row>
    <row r="2096" spans="16:17" x14ac:dyDescent="0.2">
      <c r="P2096" t="s">
        <v>3066</v>
      </c>
      <c r="Q2096" t="str">
        <v>Dragoneer Investment Group</v>
      </c>
    </row>
    <row r="2097" spans="16:17" x14ac:dyDescent="0.2">
      <c r="P2097" t="s">
        <v>3067</v>
      </c>
      <c r="Q2097" t="str">
        <v>Yaxia Automobile</v>
      </c>
    </row>
    <row r="2098" spans="16:17" x14ac:dyDescent="0.2">
      <c r="P2098" t="s">
        <v>2980</v>
      </c>
      <c r="Q2098" t="str">
        <v>Qiming Venture Partners</v>
      </c>
    </row>
    <row r="2099" spans="16:17" x14ac:dyDescent="0.2">
      <c r="P2099" t="s">
        <v>3068</v>
      </c>
      <c r="Q2099" t="str">
        <v>Robert Bosch Venture Capital</v>
      </c>
    </row>
    <row r="2100" spans="16:17" x14ac:dyDescent="0.2">
      <c r="P2100" t="s">
        <v>2608</v>
      </c>
      <c r="Q2100" t="str">
        <v>General Atlantic</v>
      </c>
    </row>
    <row r="2101" spans="16:17" x14ac:dyDescent="0.2">
      <c r="P2101" t="s">
        <v>3069</v>
      </c>
      <c r="Q2101" t="str">
        <v>China Internet Investment Fund</v>
      </c>
    </row>
    <row r="2102" spans="16:17" x14ac:dyDescent="0.2">
      <c r="P2102" t="s">
        <v>2547</v>
      </c>
      <c r="Q2102" t="str">
        <v>Accel</v>
      </c>
    </row>
    <row r="2103" spans="16:17" x14ac:dyDescent="0.2">
      <c r="Q2103" t="str">
        <v/>
      </c>
    </row>
    <row r="2104" spans="16:17" x14ac:dyDescent="0.2">
      <c r="P2104" t="s">
        <v>3070</v>
      </c>
      <c r="Q2104" t="str">
        <v>China Life Investment Holding Company</v>
      </c>
    </row>
    <row r="2105" spans="16:17" x14ac:dyDescent="0.2">
      <c r="P2105" t="s">
        <v>2649</v>
      </c>
      <c r="Q2105" t="str">
        <v>Khosla Ventures</v>
      </c>
    </row>
    <row r="2106" spans="16:17" x14ac:dyDescent="0.2">
      <c r="P2106" t="s">
        <v>2560</v>
      </c>
      <c r="Q2106" t="str">
        <v>Tiger Global Management</v>
      </c>
    </row>
    <row r="2107" spans="16:17" x14ac:dyDescent="0.2">
      <c r="P2107" t="s">
        <v>3071</v>
      </c>
      <c r="Q2107" t="str">
        <v>Qatar Holding</v>
      </c>
    </row>
    <row r="2108" spans="16:17" x14ac:dyDescent="0.2">
      <c r="P2108" t="s">
        <v>2646</v>
      </c>
      <c r="Q2108" t="str">
        <v>Bond</v>
      </c>
    </row>
    <row r="2109" spans="16:17" x14ac:dyDescent="0.2">
      <c r="P2109" t="s">
        <v>2620</v>
      </c>
      <c r="Q2109" t="str">
        <v>Foundation Capital</v>
      </c>
    </row>
    <row r="2110" spans="16:17" x14ac:dyDescent="0.2">
      <c r="P2110" t="s">
        <v>3072</v>
      </c>
      <c r="Q2110" t="str">
        <v>Wavemaker Partners</v>
      </c>
    </row>
    <row r="2111" spans="16:17" x14ac:dyDescent="0.2">
      <c r="P2111" t="s">
        <v>2555</v>
      </c>
      <c r="Q2111" t="str">
        <v>Founders Fund</v>
      </c>
    </row>
    <row r="2112" spans="16:17" x14ac:dyDescent="0.2">
      <c r="P2112" t="s">
        <v>2697</v>
      </c>
      <c r="Q2112" t="str">
        <v>Summit Partners</v>
      </c>
    </row>
    <row r="2113" spans="16:17" x14ac:dyDescent="0.2">
      <c r="P2113" t="s">
        <v>2679</v>
      </c>
      <c r="Q2113" t="str">
        <v>The Raine Group</v>
      </c>
    </row>
    <row r="2114" spans="16:17" x14ac:dyDescent="0.2">
      <c r="P2114" t="s">
        <v>2878</v>
      </c>
      <c r="Q2114" t="str">
        <v>Comcast Ventures</v>
      </c>
    </row>
    <row r="2115" spans="16:17" x14ac:dyDescent="0.2">
      <c r="P2115" t="s">
        <v>3073</v>
      </c>
      <c r="Q2115" t="str">
        <v>Fifth Wall Ventures</v>
      </c>
    </row>
    <row r="2116" spans="16:17" x14ac:dyDescent="0.2">
      <c r="P2116" t="s">
        <v>3074</v>
      </c>
      <c r="Q2116" t="str">
        <v>China Broadband Capital</v>
      </c>
    </row>
    <row r="2117" spans="16:17" x14ac:dyDescent="0.2">
      <c r="P2117" t="s">
        <v>2494</v>
      </c>
      <c r="Q2117" t="str">
        <v>Sequoia Capital</v>
      </c>
    </row>
    <row r="2118" spans="16:17" x14ac:dyDescent="0.2">
      <c r="P2118" t="s">
        <v>3075</v>
      </c>
      <c r="Q2118" t="str">
        <v>Hongdao Capital</v>
      </c>
    </row>
    <row r="2119" spans="16:17" x14ac:dyDescent="0.2">
      <c r="P2119" t="s">
        <v>2496</v>
      </c>
      <c r="Q2119" t="str">
        <v>Insight Partners</v>
      </c>
    </row>
    <row r="2120" spans="16:17" x14ac:dyDescent="0.2">
      <c r="P2120" t="s">
        <v>3076</v>
      </c>
      <c r="Q2120" t="str">
        <v>ING</v>
      </c>
    </row>
    <row r="2121" spans="16:17" x14ac:dyDescent="0.2">
      <c r="P2121" t="s">
        <v>2582</v>
      </c>
      <c r="Q2121" t="str">
        <v>Baidu</v>
      </c>
    </row>
    <row r="2122" spans="16:17" x14ac:dyDescent="0.2">
      <c r="Q2122" t="str">
        <v/>
      </c>
    </row>
    <row r="2123" spans="16:17" x14ac:dyDescent="0.2">
      <c r="P2123" t="s">
        <v>3042</v>
      </c>
      <c r="Q2123" t="str">
        <v>Uncork Capital</v>
      </c>
    </row>
    <row r="2124" spans="16:17" x14ac:dyDescent="0.2">
      <c r="P2124" t="s">
        <v>3077</v>
      </c>
      <c r="Q2124" t="str">
        <v>Hopu Investment Management</v>
      </c>
    </row>
    <row r="2125" spans="16:17" x14ac:dyDescent="0.2">
      <c r="P2125" t="s">
        <v>2571</v>
      </c>
      <c r="Q2125" t="str">
        <v>Y Combinator</v>
      </c>
    </row>
    <row r="2126" spans="16:17" x14ac:dyDescent="0.2">
      <c r="P2126" t="s">
        <v>3078</v>
      </c>
      <c r="Q2126" t="str">
        <v>Danhua Capital</v>
      </c>
    </row>
    <row r="2127" spans="16:17" x14ac:dyDescent="0.2">
      <c r="P2127" t="s">
        <v>2939</v>
      </c>
      <c r="Q2127" t="str">
        <v>Northern Light Venture Capital</v>
      </c>
    </row>
    <row r="2128" spans="16:17" x14ac:dyDescent="0.2">
      <c r="P2128" t="s">
        <v>2531</v>
      </c>
      <c r="Q2128" t="str">
        <v>Hillhouse Capital Management</v>
      </c>
    </row>
    <row r="2129" spans="16:17" x14ac:dyDescent="0.2">
      <c r="P2129" t="s">
        <v>2802</v>
      </c>
      <c r="Q2129" t="str">
        <v>Capital Today</v>
      </c>
    </row>
    <row r="2130" spans="16:17" x14ac:dyDescent="0.2">
      <c r="P2130" t="s">
        <v>3079</v>
      </c>
      <c r="Q2130" t="str">
        <v>Investcorp</v>
      </c>
    </row>
    <row r="2131" spans="16:17" x14ac:dyDescent="0.2">
      <c r="P2131" t="s">
        <v>3080</v>
      </c>
      <c r="Q2131" t="str">
        <v>Ivy Capital</v>
      </c>
    </row>
    <row r="2132" spans="16:17" x14ac:dyDescent="0.2">
      <c r="P2132" t="s">
        <v>3081</v>
      </c>
      <c r="Q2132" t="str">
        <v>Grandland</v>
      </c>
    </row>
    <row r="2133" spans="16:17" x14ac:dyDescent="0.2">
      <c r="P2133" t="s">
        <v>3082</v>
      </c>
      <c r="Q2133" t="str">
        <v>Tianjin Haihe Industry Fund</v>
      </c>
    </row>
    <row r="2134" spans="16:17" x14ac:dyDescent="0.2">
      <c r="P2134" t="s">
        <v>2500</v>
      </c>
      <c r="Q2134" t="str">
        <v>KKR</v>
      </c>
    </row>
    <row r="2135" spans="16:17" x14ac:dyDescent="0.2">
      <c r="P2135" t="s">
        <v>3083</v>
      </c>
      <c r="Q2135" t="str">
        <v>Meituan Dianping</v>
      </c>
    </row>
    <row r="2136" spans="16:17" x14ac:dyDescent="0.2">
      <c r="P2136" t="s">
        <v>3084</v>
      </c>
      <c r="Q2136" t="str">
        <v>Global Logistic Properties</v>
      </c>
    </row>
    <row r="2137" spans="16:17" x14ac:dyDescent="0.2">
      <c r="P2137" t="s">
        <v>2802</v>
      </c>
      <c r="Q2137" t="str">
        <v>Capital Today</v>
      </c>
    </row>
    <row r="2138" spans="16:17" x14ac:dyDescent="0.2">
      <c r="P2138" t="s">
        <v>3085</v>
      </c>
      <c r="Q2138" t="str">
        <v>Highland Capital Partners</v>
      </c>
    </row>
    <row r="2139" spans="16:17" x14ac:dyDescent="0.2">
      <c r="P2139" t="s">
        <v>2911</v>
      </c>
      <c r="Q2139" t="str">
        <v>Upfront Ventures</v>
      </c>
    </row>
    <row r="2140" spans="16:17" x14ac:dyDescent="0.2">
      <c r="P2140" t="s">
        <v>3086</v>
      </c>
      <c r="Q2140" t="str">
        <v>Vintage Investment Partners</v>
      </c>
    </row>
    <row r="2141" spans="16:17" x14ac:dyDescent="0.2">
      <c r="P2141" t="s">
        <v>2828</v>
      </c>
      <c r="Q2141" t="str">
        <v>Dell Technologies Capital</v>
      </c>
    </row>
    <row r="2142" spans="16:17" x14ac:dyDescent="0.2">
      <c r="P2142" t="s">
        <v>2533</v>
      </c>
      <c r="Q2142" t="str">
        <v>Coatue Management</v>
      </c>
    </row>
    <row r="2143" spans="16:17" x14ac:dyDescent="0.2">
      <c r="P2143" t="s">
        <v>2490</v>
      </c>
      <c r="Q2143" t="str">
        <v>Sequoia Capital China</v>
      </c>
    </row>
    <row r="2144" spans="16:17" x14ac:dyDescent="0.2">
      <c r="P2144" t="s">
        <v>3087</v>
      </c>
      <c r="Q2144" t="str">
        <v>Balderton Capital</v>
      </c>
    </row>
    <row r="2145" spans="16:17" x14ac:dyDescent="0.2">
      <c r="P2145" t="s">
        <v>2849</v>
      </c>
      <c r="Q2145" t="str">
        <v>Matrix Partners China</v>
      </c>
    </row>
    <row r="2146" spans="16:17" x14ac:dyDescent="0.2">
      <c r="P2146" t="s">
        <v>2525</v>
      </c>
      <c r="Q2146" t="str">
        <v>Tencent Holdings</v>
      </c>
    </row>
    <row r="2147" spans="16:17" x14ac:dyDescent="0.2">
      <c r="P2147" t="s">
        <v>3088</v>
      </c>
      <c r="Q2147" t="str">
        <v>China Capital Investment Group</v>
      </c>
    </row>
    <row r="2148" spans="16:17" x14ac:dyDescent="0.2">
      <c r="P2148" t="s">
        <v>3089</v>
      </c>
      <c r="Q2148" t="str">
        <v>Augmentum Fintech</v>
      </c>
    </row>
    <row r="2149" spans="16:17" x14ac:dyDescent="0.2">
      <c r="P2149" t="s">
        <v>3090</v>
      </c>
      <c r="Q2149" t="str">
        <v>True</v>
      </c>
    </row>
    <row r="2150" spans="16:17" x14ac:dyDescent="0.2">
      <c r="P2150" t="s">
        <v>2714</v>
      </c>
      <c r="Q2150" t="str">
        <v>Sina Weibo</v>
      </c>
    </row>
    <row r="2151" spans="16:17" x14ac:dyDescent="0.2">
      <c r="P2151" t="s">
        <v>2536</v>
      </c>
      <c r="Q2151" t="str">
        <v>Shunwei Capital Partners</v>
      </c>
    </row>
    <row r="2152" spans="16:17" x14ac:dyDescent="0.2">
      <c r="P2152" t="s">
        <v>3091</v>
      </c>
      <c r="Q2152" t="str">
        <v>Rothenberg Ventures</v>
      </c>
    </row>
    <row r="2153" spans="16:17" x14ac:dyDescent="0.2">
      <c r="P2153" t="s">
        <v>2535</v>
      </c>
      <c r="Q2153" t="str">
        <v>capitalG</v>
      </c>
    </row>
    <row r="2154" spans="16:17" x14ac:dyDescent="0.2">
      <c r="P2154" t="s">
        <v>2608</v>
      </c>
      <c r="Q2154" t="str">
        <v>General Atlantic</v>
      </c>
    </row>
    <row r="2155" spans="16:17" x14ac:dyDescent="0.2">
      <c r="P2155" t="s">
        <v>2827</v>
      </c>
      <c r="Q2155" t="str">
        <v>Matrix Partners</v>
      </c>
    </row>
    <row r="2156" spans="16:17" x14ac:dyDescent="0.2">
      <c r="P2156" t="s">
        <v>2499</v>
      </c>
      <c r="Q2156" t="str">
        <v>DST Global</v>
      </c>
    </row>
    <row r="2157" spans="16:17" x14ac:dyDescent="0.2">
      <c r="P2157" t="s">
        <v>3092</v>
      </c>
      <c r="Q2157" t="str">
        <v>Collaborative Fund</v>
      </c>
    </row>
    <row r="2158" spans="16:17" x14ac:dyDescent="0.2">
      <c r="P2158" t="s">
        <v>2590</v>
      </c>
      <c r="Q2158" t="str">
        <v>Battery Ventures</v>
      </c>
    </row>
    <row r="2159" spans="16:17" x14ac:dyDescent="0.2">
      <c r="Q2159" t="str">
        <v/>
      </c>
    </row>
    <row r="2160" spans="16:17" x14ac:dyDescent="0.2">
      <c r="P2160" t="s">
        <v>2521</v>
      </c>
      <c r="Q2160" t="str">
        <v>Ribbit Capital</v>
      </c>
    </row>
    <row r="2161" spans="16:17" x14ac:dyDescent="0.2">
      <c r="P2161" t="s">
        <v>3093</v>
      </c>
      <c r="Q2161" t="str">
        <v>Smash Ventures</v>
      </c>
    </row>
    <row r="2162" spans="16:17" x14ac:dyDescent="0.2">
      <c r="P2162" t="s">
        <v>2674</v>
      </c>
      <c r="Q2162" t="str">
        <v>Softbank</v>
      </c>
    </row>
    <row r="2163" spans="16:17" x14ac:dyDescent="0.2">
      <c r="P2163" t="s">
        <v>2967</v>
      </c>
      <c r="Q2163" t="str">
        <v>Temasek Holdings</v>
      </c>
    </row>
    <row r="2164" spans="16:17" x14ac:dyDescent="0.2">
      <c r="P2164" t="s">
        <v>3040</v>
      </c>
      <c r="Q2164" t="str">
        <v>Homebrew</v>
      </c>
    </row>
    <row r="2165" spans="16:17" x14ac:dyDescent="0.2">
      <c r="P2165" t="s">
        <v>2539</v>
      </c>
      <c r="Q2165" t="str">
        <v>Sequoia Capital India</v>
      </c>
    </row>
    <row r="2166" spans="16:17" x14ac:dyDescent="0.2">
      <c r="P2166" t="s">
        <v>2490</v>
      </c>
      <c r="Q2166" t="str">
        <v>Sequoia Capital China</v>
      </c>
    </row>
    <row r="2167" spans="16:17" x14ac:dyDescent="0.2">
      <c r="P2167" t="s">
        <v>3094</v>
      </c>
      <c r="Q2167" t="str">
        <v>Tencent</v>
      </c>
    </row>
    <row r="2168" spans="16:17" x14ac:dyDescent="0.2">
      <c r="P2168" t="s">
        <v>2585</v>
      </c>
      <c r="Q2168" t="str">
        <v>Technology Crossover Ventures</v>
      </c>
    </row>
    <row r="2169" spans="16:17" x14ac:dyDescent="0.2">
      <c r="P2169" t="s">
        <v>2550</v>
      </c>
      <c r="Q2169" t="str">
        <v>IDG Capital</v>
      </c>
    </row>
    <row r="2170" spans="16:17" x14ac:dyDescent="0.2">
      <c r="P2170" t="s">
        <v>2525</v>
      </c>
      <c r="Q2170" t="str">
        <v>Tencent Holdings</v>
      </c>
    </row>
    <row r="2171" spans="16:17" x14ac:dyDescent="0.2">
      <c r="P2171" t="s">
        <v>3095</v>
      </c>
      <c r="Q2171" t="str">
        <v>Gaorong Capital</v>
      </c>
    </row>
    <row r="2172" spans="16:17" x14ac:dyDescent="0.2">
      <c r="P2172" t="s">
        <v>3096</v>
      </c>
      <c r="Q2172" t="str">
        <v>Anthos Capital</v>
      </c>
    </row>
    <row r="2173" spans="16:17" x14ac:dyDescent="0.2">
      <c r="P2173" t="s">
        <v>2896</v>
      </c>
      <c r="Q2173" t="str">
        <v>Durable Capital Partners</v>
      </c>
    </row>
    <row r="2174" spans="16:17" x14ac:dyDescent="0.2">
      <c r="P2174" t="s">
        <v>2718</v>
      </c>
      <c r="Q2174" t="str">
        <v>Lakestar</v>
      </c>
    </row>
    <row r="2175" spans="16:17" x14ac:dyDescent="0.2">
      <c r="P2175" t="s">
        <v>2554</v>
      </c>
      <c r="Q2175" t="str">
        <v>Venrock</v>
      </c>
    </row>
    <row r="2176" spans="16:17" x14ac:dyDescent="0.2">
      <c r="P2176" t="s">
        <v>3097</v>
      </c>
      <c r="Q2176" t="str">
        <v>Breyer Capital</v>
      </c>
    </row>
    <row r="2177" spans="16:17" x14ac:dyDescent="0.2">
      <c r="P2177" t="s">
        <v>2848</v>
      </c>
      <c r="Q2177" t="str">
        <v>Sound Ventures</v>
      </c>
    </row>
    <row r="2178" spans="16:17" x14ac:dyDescent="0.2">
      <c r="P2178" t="s">
        <v>2648</v>
      </c>
      <c r="Q2178" t="str">
        <v>Index Ventures</v>
      </c>
    </row>
    <row r="2179" spans="16:17" x14ac:dyDescent="0.2">
      <c r="P2179" t="s">
        <v>3098</v>
      </c>
      <c r="Q2179" t="str">
        <v>Founder Collective</v>
      </c>
    </row>
    <row r="2180" spans="16:17" x14ac:dyDescent="0.2">
      <c r="Q2180" t="str">
        <v/>
      </c>
    </row>
    <row r="2181" spans="16:17" x14ac:dyDescent="0.2">
      <c r="Q2181" t="str">
        <v/>
      </c>
    </row>
    <row r="2182" spans="16:17" x14ac:dyDescent="0.2">
      <c r="P2182" t="s">
        <v>2550</v>
      </c>
      <c r="Q2182" t="str">
        <v>IDG Capital</v>
      </c>
    </row>
    <row r="2183" spans="16:17" x14ac:dyDescent="0.2">
      <c r="P2183" t="s">
        <v>2869</v>
      </c>
      <c r="Q2183" t="str">
        <v>Greenoaks Capital Management</v>
      </c>
    </row>
    <row r="2184" spans="16:17" x14ac:dyDescent="0.2">
      <c r="P2184" t="s">
        <v>2494</v>
      </c>
      <c r="Q2184" t="str">
        <v>Sequoia Capital</v>
      </c>
    </row>
    <row r="2185" spans="16:17" x14ac:dyDescent="0.2">
      <c r="P2185" t="s">
        <v>3099</v>
      </c>
      <c r="Q2185" t="str">
        <v>Revo Capital</v>
      </c>
    </row>
    <row r="2186" spans="16:17" x14ac:dyDescent="0.2">
      <c r="P2186" t="s">
        <v>3100</v>
      </c>
      <c r="Q2186" t="str">
        <v>Davidson Kempner Capital Management</v>
      </c>
    </row>
    <row r="2187" spans="16:17" x14ac:dyDescent="0.2">
      <c r="P2187" t="s">
        <v>2564</v>
      </c>
      <c r="Q2187" t="str">
        <v>Goldman Sachs</v>
      </c>
    </row>
    <row r="2188" spans="16:17" x14ac:dyDescent="0.2">
      <c r="P2188" t="s">
        <v>2490</v>
      </c>
      <c r="Q2188" t="str">
        <v>Sequoia Capital China</v>
      </c>
    </row>
    <row r="2189" spans="16:17" x14ac:dyDescent="0.2">
      <c r="P2189" t="s">
        <v>3101</v>
      </c>
      <c r="Q2189" t="str">
        <v>TMT Investments</v>
      </c>
    </row>
    <row r="2190" spans="16:17" x14ac:dyDescent="0.2">
      <c r="P2190" t="s">
        <v>2608</v>
      </c>
      <c r="Q2190" t="str">
        <v>General Atlantic</v>
      </c>
    </row>
    <row r="2191" spans="16:17" x14ac:dyDescent="0.2">
      <c r="Q2191" t="str">
        <v/>
      </c>
    </row>
    <row r="2192" spans="16:17" x14ac:dyDescent="0.2">
      <c r="P2192" t="s">
        <v>3102</v>
      </c>
      <c r="Q2192" t="str">
        <v>Jiangsu Sha Steel Group</v>
      </c>
    </row>
    <row r="2193" spans="16:17" x14ac:dyDescent="0.2">
      <c r="P2193" t="s">
        <v>2651</v>
      </c>
      <c r="Q2193" t="str">
        <v>Norwest Venture Partners</v>
      </c>
    </row>
    <row r="2194" spans="16:17" x14ac:dyDescent="0.2">
      <c r="P2194" t="s">
        <v>2908</v>
      </c>
      <c r="Q2194" t="str">
        <v>Yunfeng Capital</v>
      </c>
    </row>
    <row r="2195" spans="16:17" x14ac:dyDescent="0.2">
      <c r="P2195" t="s">
        <v>2572</v>
      </c>
      <c r="Q2195" t="str">
        <v>Qualcomm Ventures</v>
      </c>
    </row>
    <row r="2196" spans="16:17" x14ac:dyDescent="0.2">
      <c r="P2196" t="s">
        <v>2845</v>
      </c>
      <c r="Q2196" t="str">
        <v>Addition</v>
      </c>
    </row>
    <row r="2197" spans="16:17" x14ac:dyDescent="0.2">
      <c r="Q2197" t="str">
        <v/>
      </c>
    </row>
    <row r="2198" spans="16:17" x14ac:dyDescent="0.2">
      <c r="P2198" t="s">
        <v>2511</v>
      </c>
      <c r="Q2198" t="str">
        <v>Softbank Group</v>
      </c>
    </row>
    <row r="2199" spans="16:17" x14ac:dyDescent="0.2">
      <c r="P2199" t="s">
        <v>2497</v>
      </c>
      <c r="Q2199" t="str">
        <v>Kleiner Perkins Caufield &amp; Byers</v>
      </c>
    </row>
    <row r="2200" spans="16:17" x14ac:dyDescent="0.2">
      <c r="P2200" t="s">
        <v>2497</v>
      </c>
      <c r="Q2200" t="str">
        <v>Kleiner Perkins Caufield &amp; Byers</v>
      </c>
    </row>
    <row r="2201" spans="16:17" x14ac:dyDescent="0.2">
      <c r="P2201" t="s">
        <v>2544</v>
      </c>
      <c r="Q2201" t="str">
        <v>Xiang He Capital</v>
      </c>
    </row>
    <row r="2202" spans="16:17" x14ac:dyDescent="0.2">
      <c r="P2202" t="s">
        <v>3103</v>
      </c>
      <c r="Q2202" t="str">
        <v>Felicis Ventures</v>
      </c>
    </row>
    <row r="2203" spans="16:17" x14ac:dyDescent="0.2">
      <c r="P2203" t="s">
        <v>3104</v>
      </c>
      <c r="Q2203" t="str">
        <v>North Bridge Growth Equity</v>
      </c>
    </row>
    <row r="2204" spans="16:17" x14ac:dyDescent="0.2">
      <c r="P2204" t="s">
        <v>3105</v>
      </c>
      <c r="Q2204" t="str">
        <v>Lightspeed India Partners</v>
      </c>
    </row>
    <row r="2205" spans="16:17" x14ac:dyDescent="0.2">
      <c r="P2205" t="s">
        <v>2533</v>
      </c>
      <c r="Q2205" t="str">
        <v>Coatue Management</v>
      </c>
    </row>
    <row r="2206" spans="16:17" x14ac:dyDescent="0.2">
      <c r="P2206" t="s">
        <v>2573</v>
      </c>
      <c r="Q2206" t="str">
        <v>Lightspeed Venture Partners</v>
      </c>
    </row>
    <row r="2207" spans="16:17" x14ac:dyDescent="0.2">
      <c r="P2207" t="s">
        <v>2590</v>
      </c>
      <c r="Q2207" t="str">
        <v>Battery Ventures</v>
      </c>
    </row>
    <row r="2208" spans="16:17" x14ac:dyDescent="0.2">
      <c r="P2208" t="s">
        <v>2589</v>
      </c>
      <c r="Q2208" t="str">
        <v>Storm Ventures</v>
      </c>
    </row>
    <row r="2209" spans="16:17" x14ac:dyDescent="0.2">
      <c r="P2209" t="s">
        <v>2992</v>
      </c>
      <c r="Q2209" t="str">
        <v>Advent International</v>
      </c>
    </row>
    <row r="2210" spans="16:17" x14ac:dyDescent="0.2">
      <c r="P2210" t="s">
        <v>2734</v>
      </c>
      <c r="Q2210" t="str">
        <v>GGV Capital</v>
      </c>
    </row>
    <row r="2211" spans="16:17" x14ac:dyDescent="0.2">
      <c r="P2211" t="s">
        <v>3106</v>
      </c>
      <c r="Q2211" t="str">
        <v>Hanwha Investment &amp; Securities</v>
      </c>
    </row>
    <row r="2212" spans="16:17" x14ac:dyDescent="0.2">
      <c r="P2212" t="s">
        <v>3107</v>
      </c>
      <c r="Q2212" t="str">
        <v>Mountain Nazca</v>
      </c>
    </row>
    <row r="2213" spans="16:17" x14ac:dyDescent="0.2">
      <c r="P2213" t="s">
        <v>3108</v>
      </c>
      <c r="Q2213" t="str">
        <v>Astral Capital</v>
      </c>
    </row>
    <row r="2214" spans="16:17" x14ac:dyDescent="0.2">
      <c r="P2214" t="s">
        <v>2607</v>
      </c>
      <c r="Q2214" t="str">
        <v>Valar Ventures</v>
      </c>
    </row>
    <row r="2215" spans="16:17" x14ac:dyDescent="0.2">
      <c r="P2215" t="s">
        <v>3109</v>
      </c>
      <c r="Q2215" t="str">
        <v>Pokemon Company International</v>
      </c>
    </row>
    <row r="2216" spans="16:17" x14ac:dyDescent="0.2">
      <c r="P2216" t="s">
        <v>3095</v>
      </c>
      <c r="Q2216" t="str">
        <v>Gaorong Capital</v>
      </c>
    </row>
    <row r="2217" spans="16:17" x14ac:dyDescent="0.2">
      <c r="P2217" t="s">
        <v>2918</v>
      </c>
      <c r="Q2217" t="str">
        <v>DCM Ventures</v>
      </c>
    </row>
    <row r="2218" spans="16:17" x14ac:dyDescent="0.2">
      <c r="P2218" t="s">
        <v>2547</v>
      </c>
      <c r="Q2218" t="str">
        <v>Accel</v>
      </c>
    </row>
    <row r="2219" spans="16:17" x14ac:dyDescent="0.2">
      <c r="P2219" t="s">
        <v>2741</v>
      </c>
      <c r="Q2219" t="str">
        <v>TPG Growth</v>
      </c>
    </row>
    <row r="2220" spans="16:17" x14ac:dyDescent="0.2">
      <c r="P2220" t="s">
        <v>3110</v>
      </c>
      <c r="Q2220" t="str">
        <v>GIC</v>
      </c>
    </row>
    <row r="2221" spans="16:17" x14ac:dyDescent="0.2">
      <c r="P2221" t="s">
        <v>3111</v>
      </c>
      <c r="Q2221" t="str">
        <v>Highland Capital Management</v>
      </c>
    </row>
    <row r="2222" spans="16:17" x14ac:dyDescent="0.2">
      <c r="P2222" t="s">
        <v>2502</v>
      </c>
      <c r="Q2222" t="str">
        <v>Andreessen Horowitz</v>
      </c>
    </row>
    <row r="2223" spans="16:17" x14ac:dyDescent="0.2">
      <c r="Q2223" t="str">
        <v/>
      </c>
    </row>
    <row r="2224" spans="16:17" x14ac:dyDescent="0.2">
      <c r="P2224" t="s">
        <v>3112</v>
      </c>
      <c r="Q2224" t="str">
        <v>Steadview Capital</v>
      </c>
    </row>
    <row r="2225" spans="16:17" x14ac:dyDescent="0.2">
      <c r="P2225" t="s">
        <v>3113</v>
      </c>
      <c r="Q2225" t="str">
        <v>Stripes Group</v>
      </c>
    </row>
    <row r="2226" spans="16:17" x14ac:dyDescent="0.2">
      <c r="P2226" t="s">
        <v>2854</v>
      </c>
      <c r="Q2226" t="str">
        <v>First Round Capital</v>
      </c>
    </row>
    <row r="2227" spans="16:17" x14ac:dyDescent="0.2">
      <c r="P2227" t="s">
        <v>2515</v>
      </c>
      <c r="Q2227" t="str">
        <v>Institutional Venture Partners</v>
      </c>
    </row>
    <row r="2228" spans="16:17" x14ac:dyDescent="0.2">
      <c r="P2228" t="s">
        <v>2533</v>
      </c>
      <c r="Q2228" t="str">
        <v>Coatue Management</v>
      </c>
    </row>
    <row r="2229" spans="16:17" x14ac:dyDescent="0.2">
      <c r="P2229" t="s">
        <v>2547</v>
      </c>
      <c r="Q2229" t="str">
        <v>Accel</v>
      </c>
    </row>
    <row r="2230" spans="16:17" x14ac:dyDescent="0.2">
      <c r="P2230" t="s">
        <v>2533</v>
      </c>
      <c r="Q2230" t="str">
        <v>Coatue Management</v>
      </c>
    </row>
    <row r="2231" spans="16:17" x14ac:dyDescent="0.2">
      <c r="P2231" t="s">
        <v>2756</v>
      </c>
      <c r="Q2231" t="str">
        <v>Matrix Partners India</v>
      </c>
    </row>
    <row r="2232" spans="16:17" x14ac:dyDescent="0.2">
      <c r="P2232" t="s">
        <v>3114</v>
      </c>
      <c r="Q2232" t="str">
        <v>Lightbank</v>
      </c>
    </row>
    <row r="2233" spans="16:17" x14ac:dyDescent="0.2">
      <c r="P2233" t="s">
        <v>3115</v>
      </c>
      <c r="Q2233" t="str">
        <v>Group 11</v>
      </c>
    </row>
    <row r="2234" spans="16:17" x14ac:dyDescent="0.2">
      <c r="P2234" t="s">
        <v>3116</v>
      </c>
      <c r="Q2234" t="str">
        <v>Skip Capital</v>
      </c>
    </row>
    <row r="2235" spans="16:17" x14ac:dyDescent="0.2">
      <c r="P2235" t="s">
        <v>2494</v>
      </c>
      <c r="Q2235" t="str">
        <v>Sequoia Capital</v>
      </c>
    </row>
    <row r="2236" spans="16:17" x14ac:dyDescent="0.2">
      <c r="P2236" t="s">
        <v>2498</v>
      </c>
      <c r="Q2236" t="str">
        <v>New Enterprise Associates</v>
      </c>
    </row>
    <row r="2237" spans="16:17" x14ac:dyDescent="0.2">
      <c r="P2237" t="s">
        <v>3117</v>
      </c>
      <c r="Q2237" t="str">
        <v>Union Square Ventures</v>
      </c>
    </row>
    <row r="2238" spans="16:17" x14ac:dyDescent="0.2">
      <c r="P2238" t="s">
        <v>2713</v>
      </c>
      <c r="Q2238" t="str">
        <v>Coinbase Ventures</v>
      </c>
    </row>
    <row r="2239" spans="16:17" x14ac:dyDescent="0.2">
      <c r="P2239" t="s">
        <v>2539</v>
      </c>
      <c r="Q2239" t="str">
        <v>Sequoia Capital India</v>
      </c>
    </row>
    <row r="2240" spans="16:17" x14ac:dyDescent="0.2">
      <c r="P2240" t="s">
        <v>3118</v>
      </c>
      <c r="Q2240" t="str">
        <v>10T Fund</v>
      </c>
    </row>
    <row r="2241" spans="16:17" x14ac:dyDescent="0.2">
      <c r="P2241" t="s">
        <v>3119</v>
      </c>
      <c r="Q2241" t="str">
        <v>Wing Venture Capital</v>
      </c>
    </row>
    <row r="2242" spans="16:17" x14ac:dyDescent="0.2">
      <c r="P2242" t="s">
        <v>2967</v>
      </c>
      <c r="Q2242" t="str">
        <v>Temasek Holdings</v>
      </c>
    </row>
    <row r="2243" spans="16:17" x14ac:dyDescent="0.2">
      <c r="P2243" t="s">
        <v>2506</v>
      </c>
      <c r="Q2243" t="str">
        <v>ZhenFund</v>
      </c>
    </row>
    <row r="2244" spans="16:17" x14ac:dyDescent="0.2">
      <c r="P2244" t="s">
        <v>3034</v>
      </c>
      <c r="Q2244" t="str">
        <v>GS Growth</v>
      </c>
    </row>
    <row r="2245" spans="16:17" x14ac:dyDescent="0.2">
      <c r="P2245" t="s">
        <v>2494</v>
      </c>
      <c r="Q2245" t="str">
        <v>Sequoia Capital</v>
      </c>
    </row>
    <row r="2246" spans="16:17" x14ac:dyDescent="0.2">
      <c r="P2246" t="s">
        <v>2497</v>
      </c>
      <c r="Q2246" t="str">
        <v>Kleiner Perkins Caufield &amp; Byers</v>
      </c>
    </row>
    <row r="2247" spans="16:17" x14ac:dyDescent="0.2">
      <c r="P2247" t="s">
        <v>3120</v>
      </c>
      <c r="Q2247" t="str">
        <v>SignalFire</v>
      </c>
    </row>
    <row r="2248" spans="16:17" x14ac:dyDescent="0.2">
      <c r="P2248" t="s">
        <v>2648</v>
      </c>
      <c r="Q2248" t="str">
        <v>Index Ventures</v>
      </c>
    </row>
    <row r="2249" spans="16:17" x14ac:dyDescent="0.2">
      <c r="P2249" t="s">
        <v>2497</v>
      </c>
      <c r="Q2249" t="str">
        <v>Kleiner Perkins Caufield &amp; Byers</v>
      </c>
    </row>
    <row r="2250" spans="16:17" x14ac:dyDescent="0.2">
      <c r="P2250" t="s">
        <v>2562</v>
      </c>
      <c r="Q2250" t="str">
        <v>Zeev Ventures</v>
      </c>
    </row>
    <row r="2251" spans="16:17" x14ac:dyDescent="0.2">
      <c r="P2251" t="s">
        <v>2512</v>
      </c>
      <c r="Q2251" t="str">
        <v>General Catalyst</v>
      </c>
    </row>
    <row r="2252" spans="16:17" x14ac:dyDescent="0.2">
      <c r="P2252" t="s">
        <v>2525</v>
      </c>
      <c r="Q2252" t="str">
        <v>Tencent Holdings</v>
      </c>
    </row>
    <row r="2253" spans="16:17" x14ac:dyDescent="0.2">
      <c r="P2253" t="s">
        <v>3121</v>
      </c>
      <c r="Q2253" t="str">
        <v>Daphni</v>
      </c>
    </row>
    <row r="2254" spans="16:17" x14ac:dyDescent="0.2">
      <c r="P2254" t="s">
        <v>3122</v>
      </c>
      <c r="Q2254" t="str">
        <v>MenloVentures</v>
      </c>
    </row>
    <row r="2255" spans="16:17" x14ac:dyDescent="0.2">
      <c r="P2255" t="s">
        <v>2497</v>
      </c>
      <c r="Q2255" t="str">
        <v>Kleiner Perkins Caufield &amp; Byers</v>
      </c>
    </row>
    <row r="2256" spans="16:17" x14ac:dyDescent="0.2">
      <c r="Q2256" t="str">
        <v/>
      </c>
    </row>
    <row r="2257" spans="16:17" x14ac:dyDescent="0.2">
      <c r="P2257" t="s">
        <v>2615</v>
      </c>
      <c r="Q2257" t="str">
        <v>Redpoint Ventures</v>
      </c>
    </row>
    <row r="2258" spans="16:17" x14ac:dyDescent="0.2">
      <c r="P2258" t="s">
        <v>2690</v>
      </c>
      <c r="Q2258" t="str">
        <v>IA Ventures</v>
      </c>
    </row>
    <row r="2259" spans="16:17" x14ac:dyDescent="0.2">
      <c r="P2259" t="s">
        <v>2571</v>
      </c>
      <c r="Q2259" t="str">
        <v>Y Combinator</v>
      </c>
    </row>
    <row r="2260" spans="16:17" x14ac:dyDescent="0.2">
      <c r="P2260" t="s">
        <v>2547</v>
      </c>
      <c r="Q2260" t="str">
        <v>Accel</v>
      </c>
    </row>
    <row r="2261" spans="16:17" x14ac:dyDescent="0.2">
      <c r="P2261" t="s">
        <v>3123</v>
      </c>
      <c r="Q2261" t="str">
        <v>Borui Capital</v>
      </c>
    </row>
    <row r="2262" spans="16:17" x14ac:dyDescent="0.2">
      <c r="P2262" t="s">
        <v>2512</v>
      </c>
      <c r="Q2262" t="str">
        <v>General Catalyst</v>
      </c>
    </row>
    <row r="2263" spans="16:17" x14ac:dyDescent="0.2">
      <c r="P2263" t="s">
        <v>2533</v>
      </c>
      <c r="Q2263" t="str">
        <v>Coatue Management</v>
      </c>
    </row>
    <row r="2264" spans="16:17" x14ac:dyDescent="0.2">
      <c r="P2264" t="s">
        <v>3124</v>
      </c>
      <c r="Q2264" t="str">
        <v>UBS</v>
      </c>
    </row>
    <row r="2265" spans="16:17" x14ac:dyDescent="0.2">
      <c r="P2265" t="s">
        <v>3125</v>
      </c>
      <c r="Q2265" t="str">
        <v>Huasheng Capital</v>
      </c>
    </row>
    <row r="2266" spans="16:17" x14ac:dyDescent="0.2">
      <c r="P2266" t="s">
        <v>3126</v>
      </c>
      <c r="Q2266" t="str">
        <v>Providence Ventures</v>
      </c>
    </row>
    <row r="2267" spans="16:17" x14ac:dyDescent="0.2">
      <c r="P2267" t="s">
        <v>3127</v>
      </c>
      <c r="Q2267" t="str">
        <v>Point Nine Capital</v>
      </c>
    </row>
    <row r="2268" spans="16:17" x14ac:dyDescent="0.2">
      <c r="Q2268" t="str">
        <v/>
      </c>
    </row>
    <row r="2269" spans="16:17" x14ac:dyDescent="0.2">
      <c r="P2269" t="s">
        <v>3128</v>
      </c>
      <c r="Q2269" t="str">
        <v>Picus Capital</v>
      </c>
    </row>
    <row r="2270" spans="16:17" x14ac:dyDescent="0.2">
      <c r="P2270" t="s">
        <v>2496</v>
      </c>
      <c r="Q2270" t="str">
        <v>Insight Partners</v>
      </c>
    </row>
    <row r="2271" spans="16:17" x14ac:dyDescent="0.2">
      <c r="P2271" t="s">
        <v>2697</v>
      </c>
      <c r="Q2271" t="str">
        <v>Summit Partners</v>
      </c>
    </row>
    <row r="2272" spans="16:17" x14ac:dyDescent="0.2">
      <c r="P2272" t="s">
        <v>2929</v>
      </c>
      <c r="Q2272" t="str">
        <v/>
      </c>
    </row>
    <row r="2273" spans="16:17" x14ac:dyDescent="0.2">
      <c r="P2273" t="s">
        <v>3129</v>
      </c>
      <c r="Q2273" t="str">
        <v>VY Capital</v>
      </c>
    </row>
    <row r="2274" spans="16:17" x14ac:dyDescent="0.2">
      <c r="Q2274" t="str">
        <v/>
      </c>
    </row>
    <row r="2275" spans="16:17" x14ac:dyDescent="0.2">
      <c r="Q2275" t="str">
        <v/>
      </c>
    </row>
    <row r="2276" spans="16:17" x14ac:dyDescent="0.2">
      <c r="P2276" t="s">
        <v>2648</v>
      </c>
      <c r="Q2276" t="str">
        <v>Index Ventures</v>
      </c>
    </row>
    <row r="2277" spans="16:17" x14ac:dyDescent="0.2">
      <c r="P2277" t="s">
        <v>2615</v>
      </c>
      <c r="Q2277" t="str">
        <v>Redpoint Ventures</v>
      </c>
    </row>
    <row r="2278" spans="16:17" x14ac:dyDescent="0.2">
      <c r="P2278" t="s">
        <v>2496</v>
      </c>
      <c r="Q2278" t="str">
        <v>Insight Partners</v>
      </c>
    </row>
    <row r="2279" spans="16:17" x14ac:dyDescent="0.2">
      <c r="P2279" t="s">
        <v>3130</v>
      </c>
      <c r="Q2279" t="str">
        <v>Revolution Ventures</v>
      </c>
    </row>
    <row r="2280" spans="16:17" x14ac:dyDescent="0.2">
      <c r="P2280" t="s">
        <v>2503</v>
      </c>
      <c r="Q2280" t="str">
        <v>Crosslink Capital</v>
      </c>
    </row>
    <row r="2281" spans="16:17" x14ac:dyDescent="0.2">
      <c r="Q2281" t="str">
        <v/>
      </c>
    </row>
    <row r="2282" spans="16:17" x14ac:dyDescent="0.2">
      <c r="P2282" t="s">
        <v>3131</v>
      </c>
      <c r="Q2282" t="str">
        <v>WestCap Group</v>
      </c>
    </row>
    <row r="2283" spans="16:17" x14ac:dyDescent="0.2">
      <c r="P2283" t="s">
        <v>2752</v>
      </c>
      <c r="Q2283" t="str">
        <v>T. Rowe Price</v>
      </c>
    </row>
    <row r="2284" spans="16:17" x14ac:dyDescent="0.2">
      <c r="P2284" t="s">
        <v>3132</v>
      </c>
      <c r="Q2284" t="str">
        <v>Oriza Equity Investment</v>
      </c>
    </row>
    <row r="2285" spans="16:17" x14ac:dyDescent="0.2">
      <c r="Q2285" t="str">
        <v/>
      </c>
    </row>
    <row r="2286" spans="16:17" x14ac:dyDescent="0.2">
      <c r="P2286" t="s">
        <v>2597</v>
      </c>
      <c r="Q2286" t="str">
        <v>FirstMark Capital</v>
      </c>
    </row>
    <row r="2287" spans="16:17" x14ac:dyDescent="0.2">
      <c r="P2287" t="s">
        <v>2541</v>
      </c>
      <c r="Q2287" t="str">
        <v>ICONIQ Capital</v>
      </c>
    </row>
    <row r="2288" spans="16:17" x14ac:dyDescent="0.2">
      <c r="P2288" t="s">
        <v>2752</v>
      </c>
      <c r="Q2288" t="str">
        <v>T. Rowe Price</v>
      </c>
    </row>
    <row r="2289" spans="16:17" x14ac:dyDescent="0.2">
      <c r="P2289" t="s">
        <v>3133</v>
      </c>
      <c r="Q2289" t="str">
        <v>Quona Capital</v>
      </c>
    </row>
    <row r="2290" spans="16:17" x14ac:dyDescent="0.2">
      <c r="P2290" t="s">
        <v>2539</v>
      </c>
      <c r="Q2290" t="str">
        <v>Sequoia Capital India</v>
      </c>
    </row>
    <row r="2291" spans="16:17" x14ac:dyDescent="0.2">
      <c r="P2291" t="s">
        <v>2535</v>
      </c>
      <c r="Q2291" t="str">
        <v>capitalG</v>
      </c>
    </row>
    <row r="2292" spans="16:17" x14ac:dyDescent="0.2">
      <c r="P2292" t="s">
        <v>3134</v>
      </c>
      <c r="Q2292" t="str">
        <v>OMERS Ventures</v>
      </c>
    </row>
    <row r="2293" spans="16:17" x14ac:dyDescent="0.2">
      <c r="P2293" t="s">
        <v>3043</v>
      </c>
      <c r="Q2293" t="str">
        <v>Huagai Capital</v>
      </c>
    </row>
    <row r="2294" spans="16:17" x14ac:dyDescent="0.2">
      <c r="P2294" t="s">
        <v>3063</v>
      </c>
      <c r="Q2294" t="str">
        <v>Ignition Partners</v>
      </c>
    </row>
    <row r="2295" spans="16:17" x14ac:dyDescent="0.2">
      <c r="Q2295" t="str">
        <v/>
      </c>
    </row>
    <row r="2296" spans="16:17" x14ac:dyDescent="0.2">
      <c r="P2296" t="s">
        <v>2950</v>
      </c>
      <c r="Q2296" t="str">
        <v>Prosus Ventures</v>
      </c>
    </row>
    <row r="2297" spans="16:17" x14ac:dyDescent="0.2">
      <c r="Q2297" t="str">
        <v/>
      </c>
    </row>
    <row r="2298" spans="16:17" x14ac:dyDescent="0.2">
      <c r="P2298" t="s">
        <v>3135</v>
      </c>
      <c r="Q2298" t="str">
        <v>Orange Digital Ventures</v>
      </c>
    </row>
    <row r="2299" spans="16:17" x14ac:dyDescent="0.2">
      <c r="Q2299" t="str">
        <v/>
      </c>
    </row>
    <row r="2300" spans="16:17" x14ac:dyDescent="0.2">
      <c r="P2300" t="s">
        <v>2546</v>
      </c>
      <c r="Q2300" t="str">
        <v>SoftBank Group</v>
      </c>
    </row>
    <row r="2301" spans="16:17" x14ac:dyDescent="0.2">
      <c r="P2301" t="s">
        <v>2756</v>
      </c>
      <c r="Q2301" t="str">
        <v>Matrix Partners India</v>
      </c>
    </row>
    <row r="2302" spans="16:17" x14ac:dyDescent="0.2">
      <c r="Q2302" t="str">
        <v/>
      </c>
    </row>
    <row r="2303" spans="16:17" x14ac:dyDescent="0.2">
      <c r="P2303" t="s">
        <v>3136</v>
      </c>
      <c r="Q2303" t="str">
        <v>PayPal Ventures</v>
      </c>
    </row>
    <row r="2304" spans="16:17" x14ac:dyDescent="0.2">
      <c r="P2304" t="s">
        <v>3064</v>
      </c>
      <c r="Q2304" t="str">
        <v>Kinnevik</v>
      </c>
    </row>
    <row r="2305" spans="16:17" x14ac:dyDescent="0.2">
      <c r="P2305" t="s">
        <v>2525</v>
      </c>
      <c r="Q2305" t="str">
        <v>Tencent Holdings</v>
      </c>
    </row>
    <row r="2306" spans="16:17" x14ac:dyDescent="0.2">
      <c r="P2306" t="s">
        <v>2546</v>
      </c>
      <c r="Q2306" t="str">
        <v>SoftBank Group</v>
      </c>
    </row>
    <row r="2307" spans="16:17" x14ac:dyDescent="0.2">
      <c r="P2307" t="s">
        <v>2494</v>
      </c>
      <c r="Q2307" t="str">
        <v>Sequoia Capital</v>
      </c>
    </row>
    <row r="2308" spans="16:17" x14ac:dyDescent="0.2">
      <c r="Q2308" t="str">
        <v/>
      </c>
    </row>
    <row r="2309" spans="16:17" x14ac:dyDescent="0.2">
      <c r="P2309" t="s">
        <v>2872</v>
      </c>
      <c r="Q2309" t="str">
        <v>Intel Capital</v>
      </c>
    </row>
    <row r="2310" spans="16:17" x14ac:dyDescent="0.2">
      <c r="P2310" t="s">
        <v>3137</v>
      </c>
      <c r="Q2310" t="str">
        <v>Commerce Ventures</v>
      </c>
    </row>
    <row r="2311" spans="16:17" x14ac:dyDescent="0.2">
      <c r="P2311" t="s">
        <v>2797</v>
      </c>
      <c r="Q2311" t="str">
        <v>Creandum</v>
      </c>
    </row>
    <row r="2312" spans="16:17" x14ac:dyDescent="0.2">
      <c r="P2312" t="s">
        <v>2980</v>
      </c>
      <c r="Q2312" t="str">
        <v>Qiming Venture Partners</v>
      </c>
    </row>
    <row r="2313" spans="16:17" x14ac:dyDescent="0.2">
      <c r="P2313" t="s">
        <v>3138</v>
      </c>
      <c r="Q2313" t="str">
        <v>CITIC Securities International</v>
      </c>
    </row>
    <row r="2314" spans="16:17" x14ac:dyDescent="0.2">
      <c r="P2314" t="s">
        <v>3139</v>
      </c>
      <c r="Q2314" t="str">
        <v>Burda Principal Investments</v>
      </c>
    </row>
    <row r="2315" spans="16:17" x14ac:dyDescent="0.2">
      <c r="P2315" t="s">
        <v>3140</v>
      </c>
      <c r="Q2315" t="str">
        <v>Sinovation Ventures</v>
      </c>
    </row>
    <row r="2316" spans="16:17" x14ac:dyDescent="0.2">
      <c r="P2316" t="s">
        <v>3094</v>
      </c>
      <c r="Q2316" t="str">
        <v>Tencent</v>
      </c>
    </row>
    <row r="2317" spans="16:17" x14ac:dyDescent="0.2">
      <c r="P2317" t="s">
        <v>3141</v>
      </c>
      <c r="Q2317" t="str">
        <v>LeapFrog Investments</v>
      </c>
    </row>
    <row r="2318" spans="16:17" x14ac:dyDescent="0.2">
      <c r="P2318" t="s">
        <v>2980</v>
      </c>
      <c r="Q2318" t="str">
        <v>Qiming Venture Partners</v>
      </c>
    </row>
    <row r="2319" spans="16:17" x14ac:dyDescent="0.2">
      <c r="P2319" t="s">
        <v>2512</v>
      </c>
      <c r="Q2319" t="str">
        <v>General Catalyst</v>
      </c>
    </row>
    <row r="2320" spans="16:17" x14ac:dyDescent="0.2">
      <c r="P2320" t="s">
        <v>2594</v>
      </c>
      <c r="Q2320" t="str">
        <v>Viking Global Investors</v>
      </c>
    </row>
    <row r="2321" spans="16:17" x14ac:dyDescent="0.2">
      <c r="P2321" t="s">
        <v>2608</v>
      </c>
      <c r="Q2321" t="str">
        <v>General Atlantic</v>
      </c>
    </row>
    <row r="2322" spans="16:17" x14ac:dyDescent="0.2">
      <c r="P2322" t="s">
        <v>2541</v>
      </c>
      <c r="Q2322" t="str">
        <v>ICONIQ Capital</v>
      </c>
    </row>
    <row r="2323" spans="16:17" x14ac:dyDescent="0.2">
      <c r="P2323" t="s">
        <v>3142</v>
      </c>
      <c r="Q2323" t="str">
        <v>Uniqa Ventures</v>
      </c>
    </row>
    <row r="2324" spans="16:17" x14ac:dyDescent="0.2">
      <c r="P2324" t="s">
        <v>3143</v>
      </c>
      <c r="Q2324" t="str">
        <v>Cowboy Ventures</v>
      </c>
    </row>
    <row r="2325" spans="16:17" x14ac:dyDescent="0.2">
      <c r="P2325" t="s">
        <v>3144</v>
      </c>
      <c r="Q2325" t="str">
        <v>Bond Capital</v>
      </c>
    </row>
    <row r="2326" spans="16:17" x14ac:dyDescent="0.2">
      <c r="Q2326" t="str">
        <v/>
      </c>
    </row>
    <row r="2327" spans="16:17" x14ac:dyDescent="0.2">
      <c r="P2327" t="s">
        <v>2494</v>
      </c>
      <c r="Q2327" t="str">
        <v>Sequoia Capital</v>
      </c>
    </row>
    <row r="2328" spans="16:17" x14ac:dyDescent="0.2">
      <c r="P2328" t="s">
        <v>2547</v>
      </c>
      <c r="Q2328" t="str">
        <v>Accel</v>
      </c>
    </row>
    <row r="2329" spans="16:17" x14ac:dyDescent="0.2">
      <c r="P2329" t="s">
        <v>2547</v>
      </c>
      <c r="Q2329" t="str">
        <v>Accel</v>
      </c>
    </row>
    <row r="2330" spans="16:17" x14ac:dyDescent="0.2">
      <c r="Q2330" t="str">
        <v/>
      </c>
    </row>
    <row r="2331" spans="16:17" x14ac:dyDescent="0.2">
      <c r="Q2331" t="str">
        <v/>
      </c>
    </row>
    <row r="2332" spans="16:17" x14ac:dyDescent="0.2">
      <c r="P2332" t="s">
        <v>3137</v>
      </c>
      <c r="Q2332" t="str">
        <v>Commerce Ventures</v>
      </c>
    </row>
    <row r="2333" spans="16:17" x14ac:dyDescent="0.2">
      <c r="Q2333" t="str">
        <v/>
      </c>
    </row>
    <row r="2334" spans="16:17" x14ac:dyDescent="0.2">
      <c r="P2334" t="s">
        <v>3145</v>
      </c>
      <c r="Q2334" t="str">
        <v>Ridge Ventures</v>
      </c>
    </row>
    <row r="2335" spans="16:17" x14ac:dyDescent="0.2">
      <c r="P2335" t="s">
        <v>2564</v>
      </c>
      <c r="Q2335" t="str">
        <v>Goldman Sachs</v>
      </c>
    </row>
    <row r="2336" spans="16:17" x14ac:dyDescent="0.2">
      <c r="P2336" t="s">
        <v>2494</v>
      </c>
      <c r="Q2336" t="str">
        <v>Sequoia Capital</v>
      </c>
    </row>
    <row r="2337" spans="16:17" x14ac:dyDescent="0.2">
      <c r="P2337" t="s">
        <v>3146</v>
      </c>
      <c r="Q2337" t="str">
        <v>Thrity Five Ventures</v>
      </c>
    </row>
    <row r="2338" spans="16:17" x14ac:dyDescent="0.2">
      <c r="P2338" t="s">
        <v>2906</v>
      </c>
      <c r="Q2338" t="str">
        <v>B Capital Group</v>
      </c>
    </row>
    <row r="2339" spans="16:17" x14ac:dyDescent="0.2">
      <c r="P2339" t="s">
        <v>2513</v>
      </c>
      <c r="Q2339" t="str">
        <v>Google Ventures</v>
      </c>
    </row>
    <row r="2340" spans="16:17" x14ac:dyDescent="0.2">
      <c r="P2340" t="s">
        <v>2560</v>
      </c>
      <c r="Q2340" t="str">
        <v>Tiger Global Management</v>
      </c>
    </row>
    <row r="2341" spans="16:17" x14ac:dyDescent="0.2">
      <c r="P2341" t="s">
        <v>3147</v>
      </c>
      <c r="Q2341" t="str">
        <v>TDR Capital</v>
      </c>
    </row>
    <row r="2342" spans="16:17" x14ac:dyDescent="0.2">
      <c r="P2342" t="s">
        <v>2722</v>
      </c>
      <c r="Q2342" t="str">
        <v>D1 Capital Partners</v>
      </c>
    </row>
    <row r="2343" spans="16:17" x14ac:dyDescent="0.2">
      <c r="Q2343" t="str">
        <v/>
      </c>
    </row>
    <row r="2344" spans="16:17" x14ac:dyDescent="0.2">
      <c r="P2344" t="s">
        <v>2616</v>
      </c>
      <c r="Q2344" t="str">
        <v>ICONIQ Growth</v>
      </c>
    </row>
    <row r="2345" spans="16:17" x14ac:dyDescent="0.2">
      <c r="P2345" t="s">
        <v>3148</v>
      </c>
      <c r="Q2345" t="str">
        <v>True Ventures</v>
      </c>
    </row>
    <row r="2346" spans="16:17" x14ac:dyDescent="0.2">
      <c r="P2346" t="s">
        <v>2542</v>
      </c>
      <c r="Q2346" t="str">
        <v>Salesforce Ventures</v>
      </c>
    </row>
    <row r="2347" spans="16:17" x14ac:dyDescent="0.2">
      <c r="P2347" t="s">
        <v>3149</v>
      </c>
      <c r="Q2347" t="str">
        <v>Morningside Venture Capital</v>
      </c>
    </row>
    <row r="2348" spans="16:17" x14ac:dyDescent="0.2">
      <c r="P2348" t="s">
        <v>2878</v>
      </c>
      <c r="Q2348" t="str">
        <v>Comcast Ventures</v>
      </c>
    </row>
    <row r="2349" spans="16:17" x14ac:dyDescent="0.2">
      <c r="P2349" t="s">
        <v>3150</v>
      </c>
      <c r="Q2349" t="str">
        <v>China Fortune Land Development</v>
      </c>
    </row>
    <row r="2350" spans="16:17" x14ac:dyDescent="0.2">
      <c r="Q2350" t="str">
        <v/>
      </c>
    </row>
    <row r="2351" spans="16:17" x14ac:dyDescent="0.2">
      <c r="P2351" t="s">
        <v>2717</v>
      </c>
      <c r="Q2351" t="str">
        <v>Baillie Gifford &amp; Co.</v>
      </c>
    </row>
    <row r="2352" spans="16:17" x14ac:dyDescent="0.2">
      <c r="P2352" t="s">
        <v>3151</v>
      </c>
      <c r="Q2352" t="str">
        <v>Charter Venture Capital</v>
      </c>
    </row>
    <row r="2353" spans="16:17" x14ac:dyDescent="0.2">
      <c r="P2353" t="s">
        <v>2836</v>
      </c>
      <c r="Q2353" t="str">
        <v>SBI Investment</v>
      </c>
    </row>
    <row r="2354" spans="16:17" x14ac:dyDescent="0.2">
      <c r="P2354" t="s">
        <v>2674</v>
      </c>
      <c r="Q2354" t="str">
        <v>Softbank</v>
      </c>
    </row>
    <row r="2355" spans="16:17" x14ac:dyDescent="0.2">
      <c r="P2355" t="s">
        <v>3152</v>
      </c>
      <c r="Q2355" t="str">
        <v>and Sequoia Capital China</v>
      </c>
    </row>
    <row r="2356" spans="16:17" x14ac:dyDescent="0.2">
      <c r="P2356" t="s">
        <v>3153</v>
      </c>
      <c r="Q2356" t="str">
        <v>Foxconn Technology Company</v>
      </c>
    </row>
    <row r="2357" spans="16:17" x14ac:dyDescent="0.2">
      <c r="P2357" t="s">
        <v>2577</v>
      </c>
      <c r="Q2357" t="str">
        <v>American Express Ventures</v>
      </c>
    </row>
    <row r="2358" spans="16:17" x14ac:dyDescent="0.2">
      <c r="P2358" t="s">
        <v>2832</v>
      </c>
      <c r="Q2358" t="str">
        <v>Felix Capital</v>
      </c>
    </row>
    <row r="2359" spans="16:17" x14ac:dyDescent="0.2">
      <c r="P2359" t="s">
        <v>2560</v>
      </c>
      <c r="Q2359" t="str">
        <v>Tiger Global Management</v>
      </c>
    </row>
    <row r="2360" spans="16:17" x14ac:dyDescent="0.2">
      <c r="P2360" t="s">
        <v>3154</v>
      </c>
      <c r="Q2360" t="str">
        <v>TLV Partners</v>
      </c>
    </row>
    <row r="2361" spans="16:17" x14ac:dyDescent="0.2">
      <c r="P2361" t="s">
        <v>3057</v>
      </c>
      <c r="Q2361" t="str">
        <v>Silver Lake</v>
      </c>
    </row>
    <row r="2362" spans="16:17" x14ac:dyDescent="0.2">
      <c r="P2362" t="s">
        <v>3155</v>
      </c>
      <c r="Q2362" t="str">
        <v>Ascension Ventures</v>
      </c>
    </row>
    <row r="2363" spans="16:17" x14ac:dyDescent="0.2">
      <c r="Q2363" t="str">
        <v/>
      </c>
    </row>
    <row r="2364" spans="16:17" x14ac:dyDescent="0.2">
      <c r="P2364" t="s">
        <v>2700</v>
      </c>
      <c r="Q2364" t="str">
        <v>Trinity Ventures</v>
      </c>
    </row>
    <row r="2365" spans="16:17" x14ac:dyDescent="0.2">
      <c r="P2365" t="s">
        <v>3156</v>
      </c>
      <c r="Q2365" t="str">
        <v>New Era Ventures</v>
      </c>
    </row>
    <row r="2366" spans="16:17" x14ac:dyDescent="0.2">
      <c r="P2366" t="s">
        <v>2518</v>
      </c>
      <c r="Q2366" t="str">
        <v>CRV</v>
      </c>
    </row>
    <row r="2367" spans="16:17" x14ac:dyDescent="0.2">
      <c r="P2367" t="s">
        <v>3157</v>
      </c>
      <c r="Q2367" t="str">
        <v>JMI Equity</v>
      </c>
    </row>
    <row r="2368" spans="16:17" x14ac:dyDescent="0.2">
      <c r="Q2368" t="str">
        <v/>
      </c>
    </row>
    <row r="2369" spans="16:17" x14ac:dyDescent="0.2">
      <c r="P2369" t="s">
        <v>2648</v>
      </c>
      <c r="Q2369" t="str">
        <v>Index Ventures</v>
      </c>
    </row>
    <row r="2370" spans="16:17" x14ac:dyDescent="0.2">
      <c r="P2370" t="s">
        <v>3158</v>
      </c>
      <c r="Q2370" t="str">
        <v>Valor Equity Partners</v>
      </c>
    </row>
    <row r="2371" spans="16:17" x14ac:dyDescent="0.2">
      <c r="Q2371" t="str">
        <v/>
      </c>
    </row>
    <row r="2372" spans="16:17" x14ac:dyDescent="0.2">
      <c r="P2372" t="s">
        <v>2527</v>
      </c>
      <c r="Q2372" t="str">
        <v>Tribe Capital</v>
      </c>
    </row>
    <row r="2373" spans="16:17" x14ac:dyDescent="0.2">
      <c r="P2373" t="s">
        <v>2649</v>
      </c>
      <c r="Q2373" t="str">
        <v>Khosla Ventures</v>
      </c>
    </row>
    <row r="2374" spans="16:17" x14ac:dyDescent="0.2">
      <c r="P2374" t="s">
        <v>2573</v>
      </c>
      <c r="Q2374" t="str">
        <v>Lightspeed Venture Partners</v>
      </c>
    </row>
    <row r="2375" spans="16:17" x14ac:dyDescent="0.2">
      <c r="P2375" t="s">
        <v>2546</v>
      </c>
      <c r="Q2375" t="str">
        <v>SoftBank Group</v>
      </c>
    </row>
    <row r="2376" spans="16:17" x14ac:dyDescent="0.2">
      <c r="Q2376" t="str">
        <v/>
      </c>
    </row>
    <row r="2377" spans="16:17" x14ac:dyDescent="0.2">
      <c r="P2377" t="s">
        <v>2499</v>
      </c>
      <c r="Q2377" t="str">
        <v>DST Global</v>
      </c>
    </row>
    <row r="2378" spans="16:17" x14ac:dyDescent="0.2">
      <c r="P2378" t="s">
        <v>2992</v>
      </c>
      <c r="Q2378" t="str">
        <v>Advent International</v>
      </c>
    </row>
    <row r="2379" spans="16:17" x14ac:dyDescent="0.2">
      <c r="P2379" t="s">
        <v>3159</v>
      </c>
      <c r="Q2379" t="str">
        <v>Geodesic Capital</v>
      </c>
    </row>
    <row r="2380" spans="16:17" x14ac:dyDescent="0.2">
      <c r="P2380" t="s">
        <v>2507</v>
      </c>
      <c r="Q2380" t="str">
        <v>AltaIR Capital</v>
      </c>
    </row>
    <row r="2381" spans="16:17" x14ac:dyDescent="0.2">
      <c r="P2381" t="s">
        <v>2828</v>
      </c>
      <c r="Q2381" t="str">
        <v>Dell Technologies Capital</v>
      </c>
    </row>
    <row r="2382" spans="16:17" x14ac:dyDescent="0.2">
      <c r="Q2382" t="str">
        <v/>
      </c>
    </row>
    <row r="2383" spans="16:17" x14ac:dyDescent="0.2">
      <c r="P2383" t="s">
        <v>2535</v>
      </c>
      <c r="Q2383" t="str">
        <v>capitalG</v>
      </c>
    </row>
    <row r="2384" spans="16:17" x14ac:dyDescent="0.2">
      <c r="P2384" t="s">
        <v>3021</v>
      </c>
      <c r="Q2384" t="str">
        <v>XVC Venture Capital</v>
      </c>
    </row>
    <row r="2385" spans="16:17" x14ac:dyDescent="0.2">
      <c r="P2385" t="s">
        <v>2980</v>
      </c>
      <c r="Q2385" t="str">
        <v>Qiming Venture Partners</v>
      </c>
    </row>
    <row r="2386" spans="16:17" x14ac:dyDescent="0.2">
      <c r="P2386" t="s">
        <v>2932</v>
      </c>
      <c r="Q2386" t="str">
        <v>Two Sigma Ventures</v>
      </c>
    </row>
    <row r="2387" spans="16:17" x14ac:dyDescent="0.2">
      <c r="Q2387" t="str">
        <v/>
      </c>
    </row>
    <row r="2388" spans="16:17" x14ac:dyDescent="0.2">
      <c r="P2388" t="s">
        <v>2848</v>
      </c>
      <c r="Q2388" t="str">
        <v>Sound Ventures</v>
      </c>
    </row>
    <row r="2389" spans="16:17" x14ac:dyDescent="0.2">
      <c r="P2389" t="s">
        <v>2691</v>
      </c>
      <c r="Q2389" t="str">
        <v>Threshold Ventures</v>
      </c>
    </row>
    <row r="2390" spans="16:17" x14ac:dyDescent="0.2">
      <c r="Q2390" t="str">
        <v/>
      </c>
    </row>
    <row r="2391" spans="16:17" x14ac:dyDescent="0.2">
      <c r="P2391" t="s">
        <v>2496</v>
      </c>
      <c r="Q2391" t="str">
        <v>Insight Partners</v>
      </c>
    </row>
    <row r="2392" spans="16:17" x14ac:dyDescent="0.2">
      <c r="P2392" t="s">
        <v>2560</v>
      </c>
      <c r="Q2392" t="str">
        <v>Tiger Global Management</v>
      </c>
    </row>
    <row r="2393" spans="16:17" x14ac:dyDescent="0.2">
      <c r="Q2393" t="str">
        <v/>
      </c>
    </row>
    <row r="2394" spans="16:17" x14ac:dyDescent="0.2">
      <c r="P2394" t="s">
        <v>2918</v>
      </c>
      <c r="Q2394" t="str">
        <v>DCM Ventures</v>
      </c>
    </row>
    <row r="2395" spans="16:17" x14ac:dyDescent="0.2">
      <c r="P2395" t="s">
        <v>2614</v>
      </c>
      <c r="Q2395" t="str">
        <v>Lux Capital</v>
      </c>
    </row>
    <row r="2396" spans="16:17" x14ac:dyDescent="0.2">
      <c r="P2396" t="s">
        <v>3096</v>
      </c>
      <c r="Q2396" t="str">
        <v>Anthos Capital</v>
      </c>
    </row>
    <row r="2397" spans="16:17" x14ac:dyDescent="0.2">
      <c r="Q2397" t="str">
        <v/>
      </c>
    </row>
    <row r="2398" spans="16:17" x14ac:dyDescent="0.2">
      <c r="P2398" t="s">
        <v>3160</v>
      </c>
      <c r="Q2398" t="str">
        <v>Polaris Partners</v>
      </c>
    </row>
    <row r="2399" spans="16:17" x14ac:dyDescent="0.2">
      <c r="P2399" t="s">
        <v>3161</v>
      </c>
      <c r="Q2399" t="str">
        <v>Emerge</v>
      </c>
    </row>
    <row r="2400" spans="16:17" x14ac:dyDescent="0.2">
      <c r="P2400" t="s">
        <v>3162</v>
      </c>
      <c r="Q2400" t="str">
        <v>BEENEXT</v>
      </c>
    </row>
    <row r="2401" spans="16:17" x14ac:dyDescent="0.2">
      <c r="P2401" t="s">
        <v>3163</v>
      </c>
      <c r="Q2401" t="str">
        <v>Kenetic Capital</v>
      </c>
    </row>
    <row r="2402" spans="16:17" x14ac:dyDescent="0.2">
      <c r="P2402" t="s">
        <v>3164</v>
      </c>
      <c r="Q2402" t="str">
        <v>PUC</v>
      </c>
    </row>
    <row r="2403" spans="16:17" x14ac:dyDescent="0.2">
      <c r="P2403" t="s">
        <v>2661</v>
      </c>
      <c r="Q2403" t="str">
        <v>Blockchain Capital</v>
      </c>
    </row>
    <row r="2404" spans="16:17" x14ac:dyDescent="0.2">
      <c r="P2404" t="s">
        <v>3165</v>
      </c>
      <c r="Q2404" t="str">
        <v>Tus Holdings</v>
      </c>
    </row>
    <row r="2405" spans="16:17" x14ac:dyDescent="0.2">
      <c r="Q2405" t="str">
        <v/>
      </c>
    </row>
    <row r="2406" spans="16:17" x14ac:dyDescent="0.2">
      <c r="P2406" t="s">
        <v>2868</v>
      </c>
      <c r="Q2406" t="str">
        <v>Data Collective</v>
      </c>
    </row>
    <row r="2407" spans="16:17" x14ac:dyDescent="0.2">
      <c r="P2407" t="s">
        <v>2539</v>
      </c>
      <c r="Q2407" t="str">
        <v>Sequoia Capital India</v>
      </c>
    </row>
    <row r="2408" spans="16:17" x14ac:dyDescent="0.2">
      <c r="P2408" t="s">
        <v>2509</v>
      </c>
      <c r="Q2408" t="str">
        <v>Greylock Partners</v>
      </c>
    </row>
    <row r="2409" spans="16:17" x14ac:dyDescent="0.2">
      <c r="P2409" t="s">
        <v>3166</v>
      </c>
      <c r="Q2409" t="str">
        <v>Cocnord Health Partners</v>
      </c>
    </row>
    <row r="2410" spans="16:17" x14ac:dyDescent="0.2">
      <c r="P2410" t="s">
        <v>2547</v>
      </c>
      <c r="Q2410" t="str">
        <v>Accel</v>
      </c>
    </row>
    <row r="2411" spans="16:17" x14ac:dyDescent="0.2">
      <c r="P2411" t="s">
        <v>3167</v>
      </c>
      <c r="Q2411" t="str">
        <v>enaya Capital</v>
      </c>
    </row>
    <row r="2412" spans="16:17" x14ac:dyDescent="0.2">
      <c r="P2412" t="s">
        <v>3168</v>
      </c>
      <c r="Q2412" t="str">
        <v>Escala Capital</v>
      </c>
    </row>
    <row r="2413" spans="16:17" x14ac:dyDescent="0.2">
      <c r="P2413" t="s">
        <v>3119</v>
      </c>
      <c r="Q2413" t="str">
        <v>Wing Venture Capital</v>
      </c>
    </row>
    <row r="2414" spans="16:17" x14ac:dyDescent="0.2">
      <c r="P2414" t="s">
        <v>2560</v>
      </c>
      <c r="Q2414" t="str">
        <v>Tiger Global Management</v>
      </c>
    </row>
    <row r="2415" spans="16:17" x14ac:dyDescent="0.2">
      <c r="P2415" t="s">
        <v>3018</v>
      </c>
      <c r="Q2415" t="str">
        <v>Canaan Partners</v>
      </c>
    </row>
    <row r="2416" spans="16:17" x14ac:dyDescent="0.2">
      <c r="P2416" t="s">
        <v>2571</v>
      </c>
      <c r="Q2416" t="str">
        <v>Y Combinator</v>
      </c>
    </row>
    <row r="2417" spans="16:17" x14ac:dyDescent="0.2">
      <c r="P2417" t="s">
        <v>2521</v>
      </c>
      <c r="Q2417" t="str">
        <v>Ribbit Capital</v>
      </c>
    </row>
    <row r="2418" spans="16:17" x14ac:dyDescent="0.2">
      <c r="P2418" t="s">
        <v>2565</v>
      </c>
      <c r="Q2418" t="str">
        <v>Spark Capital</v>
      </c>
    </row>
    <row r="2419" spans="16:17" x14ac:dyDescent="0.2">
      <c r="Q2419" t="str">
        <v/>
      </c>
    </row>
    <row r="2420" spans="16:17" x14ac:dyDescent="0.2">
      <c r="P2420" t="s">
        <v>2546</v>
      </c>
      <c r="Q2420" t="str">
        <v>SoftBank Group</v>
      </c>
    </row>
    <row r="2421" spans="16:17" x14ac:dyDescent="0.2">
      <c r="P2421" t="s">
        <v>3169</v>
      </c>
      <c r="Q2421" t="str">
        <v>TVS Capital</v>
      </c>
    </row>
    <row r="2422" spans="16:17" x14ac:dyDescent="0.2">
      <c r="P2422" t="s">
        <v>3170</v>
      </c>
      <c r="Q2422" t="str">
        <v>Inova Ventures Participacees</v>
      </c>
    </row>
    <row r="2423" spans="16:17" x14ac:dyDescent="0.2">
      <c r="P2423" t="s">
        <v>2547</v>
      </c>
      <c r="Q2423" t="str">
        <v>Accel</v>
      </c>
    </row>
    <row r="2424" spans="16:17" x14ac:dyDescent="0.2">
      <c r="P2424" t="s">
        <v>2981</v>
      </c>
      <c r="Q2424" t="str">
        <v>Bertelsmann India Investments</v>
      </c>
    </row>
    <row r="2425" spans="16:17" x14ac:dyDescent="0.2">
      <c r="P2425" t="s">
        <v>2547</v>
      </c>
      <c r="Q2425" t="str">
        <v>Accel</v>
      </c>
    </row>
    <row r="2426" spans="16:17" x14ac:dyDescent="0.2">
      <c r="P2426" t="s">
        <v>2499</v>
      </c>
      <c r="Q2426" t="str">
        <v>DST Global</v>
      </c>
    </row>
    <row r="2427" spans="16:17" x14ac:dyDescent="0.2">
      <c r="P2427" t="s">
        <v>2950</v>
      </c>
      <c r="Q2427" t="str">
        <v>Prosus Ventures</v>
      </c>
    </row>
    <row r="2428" spans="16:17" x14ac:dyDescent="0.2">
      <c r="P2428" t="s">
        <v>2608</v>
      </c>
      <c r="Q2428" t="str">
        <v>General Atlantic</v>
      </c>
    </row>
    <row r="2429" spans="16:17" x14ac:dyDescent="0.2">
      <c r="P2429" t="s">
        <v>2600</v>
      </c>
      <c r="Q2429" t="str">
        <v>Greycroft</v>
      </c>
    </row>
    <row r="2430" spans="16:17" x14ac:dyDescent="0.2">
      <c r="P2430" t="s">
        <v>3137</v>
      </c>
      <c r="Q2430" t="str">
        <v>Commerce Ventures</v>
      </c>
    </row>
    <row r="2431" spans="16:17" x14ac:dyDescent="0.2">
      <c r="P2431" t="s">
        <v>3171</v>
      </c>
      <c r="Q2431" t="str">
        <v>Malabar Investments</v>
      </c>
    </row>
    <row r="2432" spans="16:17" x14ac:dyDescent="0.2">
      <c r="P2432" t="s">
        <v>2499</v>
      </c>
      <c r="Q2432" t="str">
        <v>DST Global</v>
      </c>
    </row>
    <row r="2433" spans="16:17" x14ac:dyDescent="0.2">
      <c r="P2433" t="s">
        <v>2533</v>
      </c>
      <c r="Q2433" t="str">
        <v>Coatue Management</v>
      </c>
    </row>
    <row r="2434" spans="16:17" x14ac:dyDescent="0.2">
      <c r="P2434" t="s">
        <v>2533</v>
      </c>
      <c r="Q2434" t="str">
        <v>Coatue Management</v>
      </c>
    </row>
    <row r="2435" spans="16:17" x14ac:dyDescent="0.2">
      <c r="P2435" t="s">
        <v>2595</v>
      </c>
      <c r="Q2435" t="str">
        <v>Amadeus Capital Partners</v>
      </c>
    </row>
    <row r="2436" spans="16:17" x14ac:dyDescent="0.2">
      <c r="P2436" t="s">
        <v>2521</v>
      </c>
      <c r="Q2436" t="str">
        <v>Ribbit Capital</v>
      </c>
    </row>
    <row r="2437" spans="16:17" x14ac:dyDescent="0.2">
      <c r="P2437" t="s">
        <v>2541</v>
      </c>
      <c r="Q2437" t="str">
        <v>ICONIQ Capital</v>
      </c>
    </row>
    <row r="2438" spans="16:17" x14ac:dyDescent="0.2">
      <c r="P2438" t="s">
        <v>3172</v>
      </c>
      <c r="Q2438" t="str">
        <v>STO Express</v>
      </c>
    </row>
    <row r="2439" spans="16:17" x14ac:dyDescent="0.2">
      <c r="P2439" t="s">
        <v>3173</v>
      </c>
      <c r="Q2439" t="str">
        <v>General Catalyst Partners</v>
      </c>
    </row>
    <row r="2440" spans="16:17" x14ac:dyDescent="0.2">
      <c r="P2440" t="s">
        <v>2605</v>
      </c>
      <c r="Q2440" t="str">
        <v>Temasek</v>
      </c>
    </row>
    <row r="2441" spans="16:17" x14ac:dyDescent="0.2">
      <c r="P2441" t="s">
        <v>2671</v>
      </c>
      <c r="Q2441" t="str">
        <v>Nexus Venture Partners</v>
      </c>
    </row>
    <row r="2442" spans="16:17" x14ac:dyDescent="0.2">
      <c r="P2442" t="s">
        <v>2573</v>
      </c>
      <c r="Q2442" t="str">
        <v>Lightspeed Venture Partners</v>
      </c>
    </row>
    <row r="2443" spans="16:17" x14ac:dyDescent="0.2">
      <c r="P2443" t="s">
        <v>3174</v>
      </c>
      <c r="Q2443" t="str">
        <v>Schonfeld Strategic Advisors</v>
      </c>
    </row>
    <row r="2444" spans="16:17" x14ac:dyDescent="0.2">
      <c r="P2444" t="s">
        <v>2571</v>
      </c>
      <c r="Q2444" t="str">
        <v>Y Combinator</v>
      </c>
    </row>
    <row r="2445" spans="16:17" x14ac:dyDescent="0.2">
      <c r="P2445" t="s">
        <v>2944</v>
      </c>
      <c r="Q2445" t="str">
        <v>BlackRock</v>
      </c>
    </row>
    <row r="2446" spans="16:17" x14ac:dyDescent="0.2">
      <c r="P2446" t="s">
        <v>2733</v>
      </c>
      <c r="Q2446" t="str">
        <v>Shenzhen Capital Group</v>
      </c>
    </row>
    <row r="2447" spans="16:17" x14ac:dyDescent="0.2">
      <c r="P2447" t="s">
        <v>3103</v>
      </c>
      <c r="Q2447" t="str">
        <v>Felicis Ventures</v>
      </c>
    </row>
    <row r="2448" spans="16:17" x14ac:dyDescent="0.2">
      <c r="P2448" t="s">
        <v>2499</v>
      </c>
      <c r="Q2448" t="str">
        <v>DST Global</v>
      </c>
    </row>
    <row r="2449" spans="16:17" x14ac:dyDescent="0.2">
      <c r="P2449" t="s">
        <v>2571</v>
      </c>
      <c r="Q2449" t="str">
        <v>Y Combinator</v>
      </c>
    </row>
    <row r="2450" spans="16:17" x14ac:dyDescent="0.2">
      <c r="P2450" t="s">
        <v>3175</v>
      </c>
      <c r="Q2450" t="str">
        <v>Bloomberg Beta</v>
      </c>
    </row>
    <row r="2451" spans="16:17" x14ac:dyDescent="0.2">
      <c r="P2451" t="s">
        <v>2735</v>
      </c>
      <c r="Q2451" t="str">
        <v>QED Investors</v>
      </c>
    </row>
    <row r="2452" spans="16:17" x14ac:dyDescent="0.2">
      <c r="P2452" t="s">
        <v>3176</v>
      </c>
      <c r="Q2452" t="str">
        <v>Grayhawk Capital</v>
      </c>
    </row>
    <row r="2453" spans="16:17" x14ac:dyDescent="0.2">
      <c r="P2453" t="s">
        <v>3177</v>
      </c>
      <c r="Q2453" t="str">
        <v>Partech Partners</v>
      </c>
    </row>
    <row r="2454" spans="16:17" x14ac:dyDescent="0.2">
      <c r="P2454" t="s">
        <v>3178</v>
      </c>
      <c r="Q2454" t="str">
        <v>Javelin Venture Partners</v>
      </c>
    </row>
    <row r="2455" spans="16:17" x14ac:dyDescent="0.2">
      <c r="P2455" t="s">
        <v>2547</v>
      </c>
      <c r="Q2455" t="str">
        <v>Accel</v>
      </c>
    </row>
    <row r="2456" spans="16:17" x14ac:dyDescent="0.2">
      <c r="P2456" t="s">
        <v>3179</v>
      </c>
      <c r="Q2456" t="str">
        <v>Venture Highway</v>
      </c>
    </row>
    <row r="2457" spans="16:17" x14ac:dyDescent="0.2">
      <c r="Q2457" t="str">
        <v/>
      </c>
    </row>
    <row r="2458" spans="16:17" x14ac:dyDescent="0.2">
      <c r="P2458" t="s">
        <v>2547</v>
      </c>
      <c r="Q2458" t="str">
        <v>Accel</v>
      </c>
    </row>
    <row r="2459" spans="16:17" x14ac:dyDescent="0.2">
      <c r="Q2459" t="str">
        <v/>
      </c>
    </row>
    <row r="2460" spans="16:17" x14ac:dyDescent="0.2">
      <c r="P2460" t="s">
        <v>3180</v>
      </c>
      <c r="Q2460" t="str">
        <v>Toscafund Asset Management</v>
      </c>
    </row>
    <row r="2461" spans="16:17" x14ac:dyDescent="0.2">
      <c r="Q2461" t="str">
        <v/>
      </c>
    </row>
    <row r="2462" spans="16:17" x14ac:dyDescent="0.2">
      <c r="P2462" t="s">
        <v>3181</v>
      </c>
      <c r="Q2462" t="str">
        <v>MSD Capital</v>
      </c>
    </row>
    <row r="2463" spans="16:17" x14ac:dyDescent="0.2">
      <c r="P2463" t="s">
        <v>3182</v>
      </c>
      <c r="Q2463" t="str">
        <v>Lightspeed Venture Capital</v>
      </c>
    </row>
    <row r="2464" spans="16:17" x14ac:dyDescent="0.2">
      <c r="P2464" t="s">
        <v>2853</v>
      </c>
      <c r="Q2464" t="str">
        <v>Vertex Ventures</v>
      </c>
    </row>
    <row r="2465" spans="16:17" x14ac:dyDescent="0.2">
      <c r="P2465" t="s">
        <v>3183</v>
      </c>
      <c r="Q2465" t="str">
        <v>Core Capital Partners</v>
      </c>
    </row>
    <row r="2466" spans="16:17" x14ac:dyDescent="0.2">
      <c r="P2466" t="s">
        <v>3184</v>
      </c>
      <c r="Q2466" t="str">
        <v>Liberty Gloval Ventures</v>
      </c>
    </row>
    <row r="2467" spans="16:17" x14ac:dyDescent="0.2">
      <c r="P2467" t="s">
        <v>2513</v>
      </c>
      <c r="Q2467" t="str">
        <v>Google Ventures</v>
      </c>
    </row>
    <row r="2468" spans="16:17" x14ac:dyDescent="0.2">
      <c r="P2468" t="s">
        <v>3185</v>
      </c>
      <c r="Q2468" t="str">
        <v>Chicago Ventures</v>
      </c>
    </row>
    <row r="2469" spans="16:17" x14ac:dyDescent="0.2">
      <c r="P2469" t="s">
        <v>2944</v>
      </c>
      <c r="Q2469" t="str">
        <v>BlackRock</v>
      </c>
    </row>
    <row r="2470" spans="16:17" x14ac:dyDescent="0.2">
      <c r="P2470" t="s">
        <v>2512</v>
      </c>
      <c r="Q2470" t="str">
        <v>General Catalyst</v>
      </c>
    </row>
    <row r="2471" spans="16:17" x14ac:dyDescent="0.2">
      <c r="P2471" t="s">
        <v>2899</v>
      </c>
      <c r="Q2471" t="str">
        <v>Revolution Growth</v>
      </c>
    </row>
    <row r="2472" spans="16:17" x14ac:dyDescent="0.2">
      <c r="P2472" t="s">
        <v>2573</v>
      </c>
      <c r="Q2472" t="str">
        <v>Lightspeed Venture Partners</v>
      </c>
    </row>
    <row r="2473" spans="16:17" x14ac:dyDescent="0.2">
      <c r="P2473" t="s">
        <v>2827</v>
      </c>
      <c r="Q2473" t="str">
        <v>Matrix Partners</v>
      </c>
    </row>
    <row r="2474" spans="16:17" x14ac:dyDescent="0.2">
      <c r="P2474" t="s">
        <v>2565</v>
      </c>
      <c r="Q2474" t="str">
        <v>Spark Capital</v>
      </c>
    </row>
    <row r="2475" spans="16:17" x14ac:dyDescent="0.2">
      <c r="P2475" t="s">
        <v>2827</v>
      </c>
      <c r="Q2475" t="str">
        <v>Matrix Partners</v>
      </c>
    </row>
    <row r="2476" spans="16:17" x14ac:dyDescent="0.2">
      <c r="P2476" t="s">
        <v>3186</v>
      </c>
      <c r="Q2476" t="str">
        <v>Imaginary Ventures</v>
      </c>
    </row>
    <row r="2477" spans="16:17" x14ac:dyDescent="0.2">
      <c r="P2477" t="s">
        <v>3187</v>
      </c>
      <c r="Q2477" t="str">
        <v>Standard Crypto</v>
      </c>
    </row>
    <row r="2478" spans="16:17" x14ac:dyDescent="0.2">
      <c r="P2478" t="s">
        <v>3188</v>
      </c>
      <c r="Q2478" t="str">
        <v>Longitude Capital</v>
      </c>
    </row>
    <row r="2479" spans="16:17" x14ac:dyDescent="0.2">
      <c r="P2479" t="s">
        <v>3189</v>
      </c>
      <c r="Q2479" t="str">
        <v>CreditEase Fintech Investment Fund</v>
      </c>
    </row>
    <row r="2480" spans="16:17" x14ac:dyDescent="0.2">
      <c r="P2480" t="s">
        <v>2496</v>
      </c>
      <c r="Q2480" t="str">
        <v>Insight Partners</v>
      </c>
    </row>
    <row r="2481" spans="16:17" x14ac:dyDescent="0.2">
      <c r="P2481" t="s">
        <v>2790</v>
      </c>
      <c r="Q2481" t="str">
        <v>Franklin Templeton</v>
      </c>
    </row>
    <row r="2482" spans="16:17" x14ac:dyDescent="0.2">
      <c r="P2482" t="s">
        <v>2502</v>
      </c>
      <c r="Q2482" t="str">
        <v>Andreessen Horowitz</v>
      </c>
    </row>
    <row r="2483" spans="16:17" x14ac:dyDescent="0.2">
      <c r="P2483" t="s">
        <v>2496</v>
      </c>
      <c r="Q2483" t="str">
        <v>Insight Partners</v>
      </c>
    </row>
    <row r="2484" spans="16:17" x14ac:dyDescent="0.2">
      <c r="P2484" t="s">
        <v>3190</v>
      </c>
      <c r="Q2484" t="str">
        <v>Google Capital</v>
      </c>
    </row>
    <row r="2485" spans="16:17" x14ac:dyDescent="0.2">
      <c r="P2485" t="s">
        <v>3191</v>
      </c>
      <c r="Q2485" t="str">
        <v>Jump Capital</v>
      </c>
    </row>
    <row r="2486" spans="16:17" x14ac:dyDescent="0.2">
      <c r="P2486" t="s">
        <v>3086</v>
      </c>
      <c r="Q2486" t="str">
        <v>Vintage Investment Partners</v>
      </c>
    </row>
    <row r="2487" spans="16:17" x14ac:dyDescent="0.2">
      <c r="P2487" t="s">
        <v>3192</v>
      </c>
      <c r="Q2487" t="str">
        <v>Expedia Inc.</v>
      </c>
    </row>
    <row r="2488" spans="16:17" x14ac:dyDescent="0.2">
      <c r="P2488" t="s">
        <v>3193</v>
      </c>
      <c r="Q2488" t="str">
        <v>DC Thomson Ventures</v>
      </c>
    </row>
    <row r="2489" spans="16:17" x14ac:dyDescent="0.2">
      <c r="P2489" t="s">
        <v>3194</v>
      </c>
      <c r="Q2489" t="str">
        <v>Microsoft ScaleUp</v>
      </c>
    </row>
    <row r="2490" spans="16:17" x14ac:dyDescent="0.2">
      <c r="P2490" t="s">
        <v>2539</v>
      </c>
      <c r="Q2490" t="str">
        <v>Sequoia Capital India</v>
      </c>
    </row>
    <row r="2491" spans="16:17" x14ac:dyDescent="0.2">
      <c r="P2491" t="s">
        <v>3195</v>
      </c>
      <c r="Q2491" t="str">
        <v>National Grid Partners</v>
      </c>
    </row>
    <row r="2492" spans="16:17" x14ac:dyDescent="0.2">
      <c r="Q2492" t="str">
        <v/>
      </c>
    </row>
    <row r="2493" spans="16:17" x14ac:dyDescent="0.2">
      <c r="P2493" t="s">
        <v>3196</v>
      </c>
      <c r="Q2493" t="str">
        <v>HarbourVest Partners</v>
      </c>
    </row>
    <row r="2494" spans="16:17" x14ac:dyDescent="0.2">
      <c r="P2494" t="s">
        <v>2513</v>
      </c>
      <c r="Q2494" t="str">
        <v>Google Ventures</v>
      </c>
    </row>
    <row r="2495" spans="16:17" x14ac:dyDescent="0.2">
      <c r="P2495" t="s">
        <v>2683</v>
      </c>
      <c r="Q2495" t="str">
        <v>Pitango Venture Capital</v>
      </c>
    </row>
    <row r="2496" spans="16:17" x14ac:dyDescent="0.2">
      <c r="Q2496" t="str">
        <v/>
      </c>
    </row>
    <row r="2497" spans="16:17" x14ac:dyDescent="0.2">
      <c r="P2497" t="s">
        <v>3134</v>
      </c>
      <c r="Q2497" t="str">
        <v>OMERS Ventures</v>
      </c>
    </row>
    <row r="2498" spans="16:17" x14ac:dyDescent="0.2">
      <c r="Q2498" t="str">
        <v/>
      </c>
    </row>
    <row r="2499" spans="16:17" x14ac:dyDescent="0.2">
      <c r="P2499" t="s">
        <v>2925</v>
      </c>
      <c r="Q2499" t="str">
        <v>Bedrock Capital</v>
      </c>
    </row>
    <row r="2500" spans="16:17" x14ac:dyDescent="0.2">
      <c r="P2500" t="s">
        <v>2502</v>
      </c>
      <c r="Q2500" t="str">
        <v>Andreessen Horowitz</v>
      </c>
    </row>
    <row r="2501" spans="16:17" x14ac:dyDescent="0.2">
      <c r="P2501" t="s">
        <v>2497</v>
      </c>
      <c r="Q2501" t="str">
        <v>Kleiner Perkins Caufield &amp; Byers</v>
      </c>
    </row>
    <row r="2502" spans="16:17" x14ac:dyDescent="0.2">
      <c r="Q2502" t="str">
        <v/>
      </c>
    </row>
    <row r="2503" spans="16:17" x14ac:dyDescent="0.2">
      <c r="P2503" t="s">
        <v>2547</v>
      </c>
      <c r="Q2503" t="str">
        <v>Accel</v>
      </c>
    </row>
    <row r="2504" spans="16:17" x14ac:dyDescent="0.2">
      <c r="P2504" t="s">
        <v>2513</v>
      </c>
      <c r="Q2504" t="str">
        <v>Google Ventures</v>
      </c>
    </row>
    <row r="2505" spans="16:17" x14ac:dyDescent="0.2">
      <c r="P2505" t="s">
        <v>2990</v>
      </c>
      <c r="Q2505" t="str">
        <v>Galaxy Interactive</v>
      </c>
    </row>
    <row r="2506" spans="16:17" x14ac:dyDescent="0.2">
      <c r="P2506" t="s">
        <v>3197</v>
      </c>
      <c r="Q2506" t="str">
        <v>Bank of China</v>
      </c>
    </row>
    <row r="2507" spans="16:17" x14ac:dyDescent="0.2">
      <c r="P2507" t="s">
        <v>3198</v>
      </c>
      <c r="Q2507" t="str">
        <v>Fidelity Investment</v>
      </c>
    </row>
    <row r="2508" spans="16:17" x14ac:dyDescent="0.2">
      <c r="P2508" t="s">
        <v>3199</v>
      </c>
      <c r="Q2508" t="str">
        <v>Eldridge</v>
      </c>
    </row>
    <row r="2509" spans="16:17" x14ac:dyDescent="0.2">
      <c r="P2509" t="s">
        <v>2600</v>
      </c>
      <c r="Q2509" t="str">
        <v>Greycroft</v>
      </c>
    </row>
    <row r="2510" spans="16:17" x14ac:dyDescent="0.2">
      <c r="P2510" t="s">
        <v>3200</v>
      </c>
      <c r="Q2510" t="str">
        <v>Sway Ventures</v>
      </c>
    </row>
    <row r="2511" spans="16:17" x14ac:dyDescent="0.2">
      <c r="P2511" t="s">
        <v>2506</v>
      </c>
      <c r="Q2511" t="str">
        <v>ZhenFund</v>
      </c>
    </row>
    <row r="2512" spans="16:17" x14ac:dyDescent="0.2">
      <c r="Q2512" t="str">
        <v/>
      </c>
    </row>
    <row r="2513" spans="16:17" x14ac:dyDescent="0.2">
      <c r="P2513" t="s">
        <v>3201</v>
      </c>
      <c r="Q2513" t="str">
        <v>SV Angel</v>
      </c>
    </row>
    <row r="2514" spans="16:17" x14ac:dyDescent="0.2">
      <c r="P2514" t="s">
        <v>2548</v>
      </c>
      <c r="Q2514" t="str">
        <v>Earlybird Venture Capital</v>
      </c>
    </row>
    <row r="2515" spans="16:17" x14ac:dyDescent="0.2">
      <c r="P2515" t="s">
        <v>3202</v>
      </c>
      <c r="Q2515" t="str">
        <v>Funa Yuanchuang Technology</v>
      </c>
    </row>
    <row r="2516" spans="16:17" x14ac:dyDescent="0.2">
      <c r="P2516" t="s">
        <v>3203</v>
      </c>
      <c r="Q2516" t="str">
        <v>Siam Commercial Bank</v>
      </c>
    </row>
    <row r="2517" spans="16:17" x14ac:dyDescent="0.2">
      <c r="P2517" t="s">
        <v>3204</v>
      </c>
      <c r="Q2517" t="str">
        <v>Portag3 Ventures</v>
      </c>
    </row>
    <row r="2518" spans="16:17" x14ac:dyDescent="0.2">
      <c r="P2518" t="s">
        <v>3205</v>
      </c>
      <c r="Q2518" t="str">
        <v>ARCH Venture Partners</v>
      </c>
    </row>
    <row r="2519" spans="16:17" x14ac:dyDescent="0.2">
      <c r="P2519" t="s">
        <v>2589</v>
      </c>
      <c r="Q2519" t="str">
        <v>Storm Ventures</v>
      </c>
    </row>
    <row r="2520" spans="16:17" x14ac:dyDescent="0.2">
      <c r="P2520" t="s">
        <v>2677</v>
      </c>
      <c r="Q2520" t="str">
        <v>CRE Venture Capital</v>
      </c>
    </row>
    <row r="2521" spans="16:17" x14ac:dyDescent="0.2">
      <c r="P2521" t="s">
        <v>2726</v>
      </c>
      <c r="Q2521" t="str">
        <v>Alven Capital</v>
      </c>
    </row>
    <row r="2522" spans="16:17" x14ac:dyDescent="0.2">
      <c r="P2522" t="s">
        <v>2502</v>
      </c>
      <c r="Q2522" t="str">
        <v>Andreessen Horowitz</v>
      </c>
    </row>
    <row r="2523" spans="16:17" x14ac:dyDescent="0.2">
      <c r="P2523" t="s">
        <v>3206</v>
      </c>
      <c r="Q2523" t="str">
        <v>Foundry Group</v>
      </c>
    </row>
    <row r="2524" spans="16:17" x14ac:dyDescent="0.2">
      <c r="P2524" t="s">
        <v>3207</v>
      </c>
      <c r="Q2524" t="str">
        <v>Qumra Capital</v>
      </c>
    </row>
    <row r="2525" spans="16:17" x14ac:dyDescent="0.2">
      <c r="P2525" t="s">
        <v>3208</v>
      </c>
      <c r="Q2525" t="str">
        <v>Emergence Capital Partners</v>
      </c>
    </row>
    <row r="2526" spans="16:17" x14ac:dyDescent="0.2">
      <c r="P2526" t="s">
        <v>3209</v>
      </c>
      <c r="Q2526" t="str">
        <v>Bow Wave Capital</v>
      </c>
    </row>
    <row r="2527" spans="16:17" x14ac:dyDescent="0.2">
      <c r="P2527" t="s">
        <v>3210</v>
      </c>
      <c r="Q2527" t="str">
        <v>Human Capital</v>
      </c>
    </row>
    <row r="2528" spans="16:17" x14ac:dyDescent="0.2">
      <c r="P2528" t="s">
        <v>3211</v>
      </c>
      <c r="Q2528" t="str">
        <v>August Capital</v>
      </c>
    </row>
    <row r="2529" spans="16:17" x14ac:dyDescent="0.2">
      <c r="P2529" t="s">
        <v>2518</v>
      </c>
      <c r="Q2529" t="str">
        <v>CRV</v>
      </c>
    </row>
    <row r="2530" spans="16:17" x14ac:dyDescent="0.2">
      <c r="P2530" t="s">
        <v>3212</v>
      </c>
      <c r="Q2530" t="str">
        <v>Oriental Fortune Capital</v>
      </c>
    </row>
    <row r="2531" spans="16:17" x14ac:dyDescent="0.2">
      <c r="Q2531" t="str">
        <v/>
      </c>
    </row>
    <row r="2532" spans="16:17" x14ac:dyDescent="0.2">
      <c r="P2532" t="s">
        <v>3011</v>
      </c>
      <c r="Q2532" t="str">
        <v>Green Pine Capital Partners</v>
      </c>
    </row>
    <row r="2533" spans="16:17" x14ac:dyDescent="0.2">
      <c r="P2533" t="s">
        <v>3213</v>
      </c>
      <c r="Q2533" t="str">
        <v>Flybridge Capital Partners</v>
      </c>
    </row>
    <row r="2534" spans="16:17" x14ac:dyDescent="0.2">
      <c r="P2534" t="s">
        <v>2713</v>
      </c>
      <c r="Q2534" t="str">
        <v>Coinbase Ventures</v>
      </c>
    </row>
    <row r="2535" spans="16:17" x14ac:dyDescent="0.2">
      <c r="P2535" t="s">
        <v>3214</v>
      </c>
      <c r="Q2535" t="str">
        <v>Insight Venture Partners</v>
      </c>
    </row>
    <row r="2536" spans="16:17" x14ac:dyDescent="0.2">
      <c r="P2536" t="s">
        <v>3215</v>
      </c>
      <c r="Q2536" t="str">
        <v>FutureX Capital</v>
      </c>
    </row>
    <row r="2537" spans="16:17" x14ac:dyDescent="0.2">
      <c r="P2537" t="s">
        <v>2573</v>
      </c>
      <c r="Q2537" t="str">
        <v>Lightspeed Venture Partners</v>
      </c>
    </row>
    <row r="2538" spans="16:17" x14ac:dyDescent="0.2">
      <c r="P2538" t="s">
        <v>3216</v>
      </c>
      <c r="Q2538" t="str">
        <v>M13</v>
      </c>
    </row>
    <row r="2539" spans="16:17" x14ac:dyDescent="0.2">
      <c r="P2539" t="s">
        <v>3217</v>
      </c>
      <c r="Q2539" t="str">
        <v>CommerzVentures</v>
      </c>
    </row>
    <row r="2540" spans="16:17" x14ac:dyDescent="0.2">
      <c r="P2540" t="s">
        <v>2512</v>
      </c>
      <c r="Q2540" t="str">
        <v>General Catalyst</v>
      </c>
    </row>
    <row r="2541" spans="16:17" x14ac:dyDescent="0.2">
      <c r="Q2541" t="str">
        <v/>
      </c>
    </row>
    <row r="2542" spans="16:17" x14ac:dyDescent="0.2">
      <c r="P2542" t="s">
        <v>2585</v>
      </c>
      <c r="Q2542" t="str">
        <v>Technology Crossover Ventures</v>
      </c>
    </row>
    <row r="2543" spans="16:17" x14ac:dyDescent="0.2">
      <c r="Q2543" t="str">
        <v/>
      </c>
    </row>
    <row r="2544" spans="16:17" x14ac:dyDescent="0.2">
      <c r="P2544" t="s">
        <v>2848</v>
      </c>
      <c r="Q2544" t="str">
        <v>Sound Ventures</v>
      </c>
    </row>
    <row r="2545" spans="16:17" x14ac:dyDescent="0.2">
      <c r="Q2545" t="str">
        <v/>
      </c>
    </row>
    <row r="2546" spans="16:17" x14ac:dyDescent="0.2">
      <c r="P2546" t="s">
        <v>3065</v>
      </c>
      <c r="Q2546" t="str">
        <v>Connect Ventures</v>
      </c>
    </row>
    <row r="2547" spans="16:17" x14ac:dyDescent="0.2">
      <c r="Q2547" t="str">
        <v/>
      </c>
    </row>
    <row r="2548" spans="16:17" x14ac:dyDescent="0.2">
      <c r="P2548" t="s">
        <v>3037</v>
      </c>
      <c r="Q2548" t="str">
        <v>S Capital</v>
      </c>
    </row>
    <row r="2549" spans="16:17" x14ac:dyDescent="0.2">
      <c r="P2549" t="s">
        <v>3218</v>
      </c>
      <c r="Q2549" t="str">
        <v>Wakefield Group</v>
      </c>
    </row>
    <row r="2550" spans="16:17" x14ac:dyDescent="0.2">
      <c r="P2550" t="s">
        <v>3219</v>
      </c>
      <c r="Q2550" t="str">
        <v>Ondine Capital</v>
      </c>
    </row>
    <row r="2551" spans="16:17" x14ac:dyDescent="0.2">
      <c r="P2551" t="s">
        <v>3220</v>
      </c>
      <c r="Q2551" t="str">
        <v>Buhuo Venture Capital</v>
      </c>
    </row>
    <row r="2552" spans="16:17" x14ac:dyDescent="0.2">
      <c r="Q2552" t="str">
        <v/>
      </c>
    </row>
    <row r="2553" spans="16:17" x14ac:dyDescent="0.2">
      <c r="P2553" t="s">
        <v>3221</v>
      </c>
      <c r="Q2553" t="str">
        <v>Guangzhou Huiyin Aofeng Equity Investment Fund</v>
      </c>
    </row>
    <row r="2554" spans="16:17" x14ac:dyDescent="0.2">
      <c r="P2554" t="s">
        <v>2490</v>
      </c>
      <c r="Q2554" t="str">
        <v>Sequoia Capital China</v>
      </c>
    </row>
    <row r="2555" spans="16:17" x14ac:dyDescent="0.2">
      <c r="P2555" t="s">
        <v>2743</v>
      </c>
      <c r="Q2555" t="str">
        <v>500 Startups</v>
      </c>
    </row>
    <row r="2556" spans="16:17" x14ac:dyDescent="0.2">
      <c r="P2556" t="s">
        <v>3222</v>
      </c>
      <c r="Q2556" t="str">
        <v>Harrison Metal</v>
      </c>
    </row>
    <row r="2557" spans="16:17" x14ac:dyDescent="0.2">
      <c r="P2557" t="s">
        <v>3223</v>
      </c>
      <c r="Q2557" t="str">
        <v>Team8</v>
      </c>
    </row>
    <row r="2558" spans="16:17" x14ac:dyDescent="0.2">
      <c r="P2558" t="s">
        <v>3208</v>
      </c>
      <c r="Q2558" t="str">
        <v>Emergence Capital Partners</v>
      </c>
    </row>
    <row r="2559" spans="16:17" x14ac:dyDescent="0.2">
      <c r="P2559" t="s">
        <v>2806</v>
      </c>
      <c r="Q2559" t="str">
        <v>Altimeter Capital</v>
      </c>
    </row>
    <row r="2560" spans="16:17" x14ac:dyDescent="0.2">
      <c r="P2560" t="s">
        <v>2585</v>
      </c>
      <c r="Q2560" t="str">
        <v>Technology Crossover Ventures</v>
      </c>
    </row>
    <row r="2561" spans="16:17" x14ac:dyDescent="0.2">
      <c r="P2561" t="s">
        <v>2546</v>
      </c>
      <c r="Q2561" t="str">
        <v>SoftBank Group</v>
      </c>
    </row>
    <row r="2562" spans="16:17" x14ac:dyDescent="0.2">
      <c r="Q2562" t="str">
        <v/>
      </c>
    </row>
    <row r="2563" spans="16:17" x14ac:dyDescent="0.2">
      <c r="P2563" t="s">
        <v>2499</v>
      </c>
      <c r="Q2563" t="str">
        <v>DST Global</v>
      </c>
    </row>
    <row r="2564" spans="16:17" x14ac:dyDescent="0.2">
      <c r="P2564" t="s">
        <v>3224</v>
      </c>
      <c r="Q2564" t="str">
        <v>Aker</v>
      </c>
    </row>
    <row r="2565" spans="16:17" x14ac:dyDescent="0.2">
      <c r="P2565" t="s">
        <v>3225</v>
      </c>
      <c r="Q2565" t="str">
        <v>GoldenTree Asset Management</v>
      </c>
    </row>
    <row r="2566" spans="16:17" x14ac:dyDescent="0.2">
      <c r="P2566" t="s">
        <v>2521</v>
      </c>
      <c r="Q2566" t="str">
        <v>Ribbit Capital</v>
      </c>
    </row>
    <row r="2567" spans="16:17" x14ac:dyDescent="0.2">
      <c r="P2567" t="s">
        <v>2513</v>
      </c>
      <c r="Q2567" t="str">
        <v>Google Ventures</v>
      </c>
    </row>
    <row r="2568" spans="16:17" x14ac:dyDescent="0.2">
      <c r="P2568" t="s">
        <v>3226</v>
      </c>
      <c r="Q2568" t="str">
        <v>Maverick Ventures Israel</v>
      </c>
    </row>
    <row r="2569" spans="16:17" x14ac:dyDescent="0.2">
      <c r="P2569" t="s">
        <v>2494</v>
      </c>
      <c r="Q2569" t="str">
        <v>Sequoia Capital</v>
      </c>
    </row>
    <row r="2570" spans="16:17" x14ac:dyDescent="0.2">
      <c r="P2570" t="s">
        <v>2495</v>
      </c>
      <c r="Q2570" t="str">
        <v>Blackbird Ventures</v>
      </c>
    </row>
    <row r="2571" spans="16:17" x14ac:dyDescent="0.2">
      <c r="P2571" t="s">
        <v>2620</v>
      </c>
      <c r="Q2571" t="str">
        <v>Foundation Capital</v>
      </c>
    </row>
    <row r="2572" spans="16:17" x14ac:dyDescent="0.2">
      <c r="P2572" t="s">
        <v>2560</v>
      </c>
      <c r="Q2572" t="str">
        <v>Tiger Global Management</v>
      </c>
    </row>
    <row r="2573" spans="16:17" x14ac:dyDescent="0.2">
      <c r="P2573" t="s">
        <v>2936</v>
      </c>
      <c r="Q2573" t="str">
        <v>GLP Capital Partners</v>
      </c>
    </row>
    <row r="2574" spans="16:17" x14ac:dyDescent="0.2">
      <c r="P2574" t="s">
        <v>2656</v>
      </c>
      <c r="Q2574" t="str">
        <v>Bessemer Venture Partners</v>
      </c>
    </row>
    <row r="2575" spans="16:17" x14ac:dyDescent="0.2">
      <c r="P2575" t="s">
        <v>3227</v>
      </c>
      <c r="Q2575" t="str">
        <v>Section 32</v>
      </c>
    </row>
    <row r="2576" spans="16:17" x14ac:dyDescent="0.2">
      <c r="P2576" t="s">
        <v>3228</v>
      </c>
      <c r="Q2576" t="str">
        <v>Vast Ventures</v>
      </c>
    </row>
    <row r="2577" spans="16:17" x14ac:dyDescent="0.2">
      <c r="P2577" t="s">
        <v>3229</v>
      </c>
      <c r="Q2577" t="str">
        <v>Echo Health Venturesl</v>
      </c>
    </row>
    <row r="2578" spans="16:17" x14ac:dyDescent="0.2">
      <c r="P2578" t="s">
        <v>3230</v>
      </c>
      <c r="Q2578" t="str">
        <v>SciFi VC</v>
      </c>
    </row>
    <row r="2579" spans="16:17" x14ac:dyDescent="0.2">
      <c r="P2579" t="s">
        <v>3231</v>
      </c>
      <c r="Q2579" t="str">
        <v>AllegisCyber Capital</v>
      </c>
    </row>
    <row r="2580" spans="16:17" x14ac:dyDescent="0.2">
      <c r="P2580" t="s">
        <v>2651</v>
      </c>
      <c r="Q2580" t="str">
        <v>Norwest Venture Partners</v>
      </c>
    </row>
    <row r="2581" spans="16:17" x14ac:dyDescent="0.2">
      <c r="P2581" t="s">
        <v>2494</v>
      </c>
      <c r="Q2581" t="str">
        <v>Sequoia Capital</v>
      </c>
    </row>
    <row r="2582" spans="16:17" x14ac:dyDescent="0.2">
      <c r="P2582" t="s">
        <v>3232</v>
      </c>
      <c r="Q2582" t="str">
        <v>Sky9 Capital</v>
      </c>
    </row>
    <row r="2583" spans="16:17" x14ac:dyDescent="0.2">
      <c r="P2583" t="s">
        <v>2512</v>
      </c>
      <c r="Q2583" t="str">
        <v>General Catalyst</v>
      </c>
    </row>
    <row r="2584" spans="16:17" x14ac:dyDescent="0.2">
      <c r="P2584" t="s">
        <v>2950</v>
      </c>
      <c r="Q2584" t="str">
        <v>Prosus Ventures</v>
      </c>
    </row>
    <row r="2585" spans="16:17" x14ac:dyDescent="0.2">
      <c r="P2585" t="s">
        <v>3233</v>
      </c>
      <c r="Q2585" t="str">
        <v>Redpoint Ventures China</v>
      </c>
    </row>
    <row r="2586" spans="16:17" x14ac:dyDescent="0.2">
      <c r="Q2586" t="str">
        <v/>
      </c>
    </row>
    <row r="2587" spans="16:17" x14ac:dyDescent="0.2">
      <c r="P2587" t="s">
        <v>2502</v>
      </c>
      <c r="Q2587" t="str">
        <v>Andreessen Horowitz</v>
      </c>
    </row>
    <row r="2588" spans="16:17" x14ac:dyDescent="0.2">
      <c r="P2588" t="s">
        <v>2573</v>
      </c>
      <c r="Q2588" t="str">
        <v>Lightspeed Venture Partners</v>
      </c>
    </row>
    <row r="2589" spans="16:17" x14ac:dyDescent="0.2">
      <c r="P2589" t="s">
        <v>3234</v>
      </c>
      <c r="Q2589" t="str">
        <v>360 Capital Partners</v>
      </c>
    </row>
    <row r="2590" spans="16:17" x14ac:dyDescent="0.2">
      <c r="P2590" t="s">
        <v>3136</v>
      </c>
      <c r="Q2590" t="str">
        <v>PayPal Ventures</v>
      </c>
    </row>
    <row r="2591" spans="16:17" x14ac:dyDescent="0.2">
      <c r="P2591" t="s">
        <v>3235</v>
      </c>
      <c r="Q2591" t="str">
        <v>Launchpad Venture Group</v>
      </c>
    </row>
    <row r="2592" spans="16:17" x14ac:dyDescent="0.2">
      <c r="P2592" t="s">
        <v>2550</v>
      </c>
      <c r="Q2592" t="str">
        <v>IDG Capital</v>
      </c>
    </row>
    <row r="2593" spans="16:17" x14ac:dyDescent="0.2">
      <c r="P2593" t="s">
        <v>3236</v>
      </c>
      <c r="Q2593" t="str">
        <v>Valiant Capital Partners</v>
      </c>
    </row>
    <row r="2594" spans="16:17" x14ac:dyDescent="0.2">
      <c r="P2594" t="s">
        <v>3206</v>
      </c>
      <c r="Q2594" t="str">
        <v>Foundry Group</v>
      </c>
    </row>
    <row r="2595" spans="16:17" x14ac:dyDescent="0.2">
      <c r="P2595" t="s">
        <v>2991</v>
      </c>
      <c r="Q2595" t="str">
        <v>Global Founders Capital</v>
      </c>
    </row>
    <row r="2596" spans="16:17" x14ac:dyDescent="0.2">
      <c r="P2596" t="s">
        <v>3113</v>
      </c>
      <c r="Q2596" t="str">
        <v>Stripes Group</v>
      </c>
    </row>
    <row r="2597" spans="16:17" x14ac:dyDescent="0.2">
      <c r="P2597" t="s">
        <v>3237</v>
      </c>
      <c r="Q2597" t="str">
        <v>Trustbridge Partners</v>
      </c>
    </row>
    <row r="2598" spans="16:17" x14ac:dyDescent="0.2">
      <c r="P2598" t="s">
        <v>3238</v>
      </c>
      <c r="Q2598" t="str">
        <v>Vostok New Ventures</v>
      </c>
    </row>
    <row r="2599" spans="16:17" x14ac:dyDescent="0.2">
      <c r="P2599" t="s">
        <v>2602</v>
      </c>
      <c r="Q2599" t="str">
        <v>Thrive Capital</v>
      </c>
    </row>
    <row r="2600" spans="16:17" x14ac:dyDescent="0.2">
      <c r="P2600" t="s">
        <v>3087</v>
      </c>
      <c r="Q2600" t="str">
        <v>Balderton Capital</v>
      </c>
    </row>
    <row r="2601" spans="16:17" x14ac:dyDescent="0.2">
      <c r="P2601" t="s">
        <v>3239</v>
      </c>
      <c r="Q2601" t="str">
        <v>Unilever Ventures</v>
      </c>
    </row>
    <row r="2602" spans="16:17" x14ac:dyDescent="0.2">
      <c r="P2602" t="s">
        <v>3240</v>
      </c>
      <c r="Q2602" t="str">
        <v>Canapi Ventures</v>
      </c>
    </row>
    <row r="2603" spans="16:17" x14ac:dyDescent="0.2">
      <c r="P2603" t="s">
        <v>3241</v>
      </c>
      <c r="Q2603" t="str">
        <v>Vision Knight Capital</v>
      </c>
    </row>
    <row r="2604" spans="16:17" x14ac:dyDescent="0.2">
      <c r="P2604" t="s">
        <v>2693</v>
      </c>
      <c r="Q2604" t="str">
        <v>Atomico</v>
      </c>
    </row>
    <row r="2605" spans="16:17" x14ac:dyDescent="0.2">
      <c r="P2605" t="s">
        <v>3242</v>
      </c>
      <c r="Q2605" t="str">
        <v>Crane Venture Partners</v>
      </c>
    </row>
    <row r="2606" spans="16:17" x14ac:dyDescent="0.2">
      <c r="P2606" t="s">
        <v>2598</v>
      </c>
      <c r="Q2606" t="str">
        <v>Citi Ventures</v>
      </c>
    </row>
    <row r="2607" spans="16:17" x14ac:dyDescent="0.2">
      <c r="P2607" t="s">
        <v>2605</v>
      </c>
      <c r="Q2607" t="str">
        <v>Temasek</v>
      </c>
    </row>
    <row r="2608" spans="16:17" x14ac:dyDescent="0.2">
      <c r="Q2608" t="str">
        <v/>
      </c>
    </row>
    <row r="2609" spans="16:17" x14ac:dyDescent="0.2">
      <c r="P2609" t="s">
        <v>2980</v>
      </c>
      <c r="Q2609" t="str">
        <v>Qiming Venture Partners</v>
      </c>
    </row>
    <row r="2610" spans="16:17" x14ac:dyDescent="0.2">
      <c r="P2610" t="s">
        <v>3243</v>
      </c>
      <c r="Q2610" t="str">
        <v>BA Capital</v>
      </c>
    </row>
    <row r="2611" spans="16:17" x14ac:dyDescent="0.2">
      <c r="P2611" t="s">
        <v>2590</v>
      </c>
      <c r="Q2611" t="str">
        <v>Battery Ventures</v>
      </c>
    </row>
    <row r="2612" spans="16:17" x14ac:dyDescent="0.2">
      <c r="P2612" t="s">
        <v>2512</v>
      </c>
      <c r="Q2612" t="str">
        <v>General Catalyst</v>
      </c>
    </row>
    <row r="2613" spans="16:17" x14ac:dyDescent="0.2">
      <c r="P2613" t="s">
        <v>3244</v>
      </c>
      <c r="Q2613" t="str">
        <v>Crosslink Capital</v>
      </c>
    </row>
    <row r="2614" spans="16:17" x14ac:dyDescent="0.2">
      <c r="P2614" t="s">
        <v>2640</v>
      </c>
      <c r="Q2614" t="str">
        <v>Aleph</v>
      </c>
    </row>
    <row r="2615" spans="16:17" x14ac:dyDescent="0.2">
      <c r="P2615" t="s">
        <v>2872</v>
      </c>
      <c r="Q2615" t="str">
        <v>Intel Capital</v>
      </c>
    </row>
    <row r="2616" spans="16:17" x14ac:dyDescent="0.2">
      <c r="P2616" t="s">
        <v>3245</v>
      </c>
      <c r="Q2616" t="str">
        <v>Western Capital Management</v>
      </c>
    </row>
    <row r="2617" spans="16:17" x14ac:dyDescent="0.2">
      <c r="P2617" t="s">
        <v>3246</v>
      </c>
      <c r="Q2617" t="str">
        <v>Blu Venture Investors</v>
      </c>
    </row>
    <row r="2618" spans="16:17" x14ac:dyDescent="0.2">
      <c r="P2618" t="s">
        <v>3247</v>
      </c>
      <c r="Q2618" t="str">
        <v>First Light Capital Group</v>
      </c>
    </row>
    <row r="2619" spans="16:17" x14ac:dyDescent="0.2">
      <c r="P2619" t="s">
        <v>3248</v>
      </c>
      <c r="Q2619" t="str">
        <v>Unicom Innovation Venture Capital</v>
      </c>
    </row>
    <row r="2620" spans="16:17" x14ac:dyDescent="0.2">
      <c r="P2620" t="s">
        <v>2652</v>
      </c>
      <c r="Q2620" t="str">
        <v>Silversmith Capital Partners</v>
      </c>
    </row>
    <row r="2621" spans="16:17" x14ac:dyDescent="0.2">
      <c r="P2621" t="s">
        <v>2967</v>
      </c>
      <c r="Q2621" t="str">
        <v>Temasek Holdings</v>
      </c>
    </row>
    <row r="2622" spans="16:17" x14ac:dyDescent="0.2">
      <c r="Q2622" t="str">
        <v/>
      </c>
    </row>
    <row r="2623" spans="16:17" x14ac:dyDescent="0.2">
      <c r="P2623" t="s">
        <v>3249</v>
      </c>
      <c r="Q2623" t="str">
        <v>Sherpalo Ventures</v>
      </c>
    </row>
    <row r="2624" spans="16:17" x14ac:dyDescent="0.2">
      <c r="P2624" t="s">
        <v>2541</v>
      </c>
      <c r="Q2624" t="str">
        <v>ICONIQ Capital</v>
      </c>
    </row>
    <row r="2625" spans="16:17" x14ac:dyDescent="0.2">
      <c r="Q2625" t="str">
        <v/>
      </c>
    </row>
    <row r="2626" spans="16:17" x14ac:dyDescent="0.2">
      <c r="P2626" t="s">
        <v>2648</v>
      </c>
      <c r="Q2626" t="str">
        <v>Index Ventures</v>
      </c>
    </row>
    <row r="2627" spans="16:17" x14ac:dyDescent="0.2">
      <c r="P2627" t="s">
        <v>2986</v>
      </c>
      <c r="Q2627" t="str">
        <v>Clocktower Technology Ventures</v>
      </c>
    </row>
    <row r="2628" spans="16:17" x14ac:dyDescent="0.2">
      <c r="P2628" t="s">
        <v>2693</v>
      </c>
      <c r="Q2628" t="str">
        <v>Atomico</v>
      </c>
    </row>
    <row r="2629" spans="16:17" x14ac:dyDescent="0.2">
      <c r="P2629" t="s">
        <v>2550</v>
      </c>
      <c r="Q2629" t="str">
        <v>IDG Capital</v>
      </c>
    </row>
    <row r="2630" spans="16:17" x14ac:dyDescent="0.2">
      <c r="P2630" t="s">
        <v>3250</v>
      </c>
      <c r="Q2630" t="str">
        <v>Spectrum Equity</v>
      </c>
    </row>
    <row r="2631" spans="16:17" x14ac:dyDescent="0.2">
      <c r="P2631" t="s">
        <v>3251</v>
      </c>
      <c r="Q2631" t="str">
        <v>Ireland Strategic Investment Fund</v>
      </c>
    </row>
    <row r="2632" spans="16:17" x14ac:dyDescent="0.2">
      <c r="P2632" t="s">
        <v>3149</v>
      </c>
      <c r="Q2632" t="str">
        <v>Morningside Venture Capital</v>
      </c>
    </row>
    <row r="2633" spans="16:17" x14ac:dyDescent="0.2">
      <c r="P2633" t="s">
        <v>2678</v>
      </c>
      <c r="Q2633" t="str">
        <v>Scale Venture Partners</v>
      </c>
    </row>
    <row r="2634" spans="16:17" x14ac:dyDescent="0.2">
      <c r="P2634" t="s">
        <v>2547</v>
      </c>
      <c r="Q2634" t="str">
        <v>Accel</v>
      </c>
    </row>
    <row r="2635" spans="16:17" x14ac:dyDescent="0.2">
      <c r="P2635" t="s">
        <v>3252</v>
      </c>
      <c r="Q2635" t="str">
        <v>Korelya Capital</v>
      </c>
    </row>
    <row r="2636" spans="16:17" x14ac:dyDescent="0.2">
      <c r="P2636" t="s">
        <v>3253</v>
      </c>
      <c r="Q2636" t="str">
        <v>ClalTech</v>
      </c>
    </row>
    <row r="2637" spans="16:17" x14ac:dyDescent="0.2">
      <c r="P2637" t="s">
        <v>3002</v>
      </c>
      <c r="Q2637" t="str">
        <v>Monashees+</v>
      </c>
    </row>
    <row r="2638" spans="16:17" x14ac:dyDescent="0.2">
      <c r="P2638" t="s">
        <v>2512</v>
      </c>
      <c r="Q2638" t="str">
        <v>General Catalyst</v>
      </c>
    </row>
    <row r="2639" spans="16:17" x14ac:dyDescent="0.2">
      <c r="Q2639" t="str">
        <v/>
      </c>
    </row>
    <row r="2640" spans="16:17" x14ac:dyDescent="0.2">
      <c r="P2640" t="s">
        <v>3254</v>
      </c>
      <c r="Q2640" t="str">
        <v>Socii Capital</v>
      </c>
    </row>
    <row r="2641" spans="16:17" x14ac:dyDescent="0.2">
      <c r="Q2641" t="str">
        <v/>
      </c>
    </row>
    <row r="2642" spans="16:17" x14ac:dyDescent="0.2">
      <c r="P2642" t="s">
        <v>2608</v>
      </c>
      <c r="Q2642" t="str">
        <v>General Atlantic</v>
      </c>
    </row>
    <row r="2643" spans="16:17" x14ac:dyDescent="0.2">
      <c r="P2643" t="s">
        <v>2502</v>
      </c>
      <c r="Q2643" t="str">
        <v>Andreessen Horowitz</v>
      </c>
    </row>
    <row r="2644" spans="16:17" x14ac:dyDescent="0.2">
      <c r="P2644" t="s">
        <v>2590</v>
      </c>
      <c r="Q2644" t="str">
        <v>Battery Ventures</v>
      </c>
    </row>
    <row r="2645" spans="16:17" x14ac:dyDescent="0.2">
      <c r="P2645" t="s">
        <v>3255</v>
      </c>
      <c r="Q2645" t="str">
        <v>Streamlined Ventures</v>
      </c>
    </row>
    <row r="2646" spans="16:17" x14ac:dyDescent="0.2">
      <c r="P2646" t="s">
        <v>2986</v>
      </c>
      <c r="Q2646" t="str">
        <v>Clocktower Technology Ventures</v>
      </c>
    </row>
    <row r="2647" spans="16:17" x14ac:dyDescent="0.2">
      <c r="Q2647" t="str">
        <v/>
      </c>
    </row>
    <row r="2648" spans="16:17" x14ac:dyDescent="0.2">
      <c r="P2648" t="s">
        <v>2869</v>
      </c>
      <c r="Q2648" t="str">
        <v>Greenoaks Capital Management</v>
      </c>
    </row>
    <row r="2649" spans="16:17" x14ac:dyDescent="0.2">
      <c r="P2649" t="s">
        <v>3256</v>
      </c>
      <c r="Q2649" t="str">
        <v>Go-Ventures</v>
      </c>
    </row>
    <row r="2650" spans="16:17" x14ac:dyDescent="0.2">
      <c r="P2650" t="s">
        <v>3257</v>
      </c>
      <c r="Q2650" t="str">
        <v>Quiet Capital</v>
      </c>
    </row>
    <row r="2651" spans="16:17" x14ac:dyDescent="0.2">
      <c r="P2651" t="s">
        <v>3258</v>
      </c>
      <c r="Q2651" t="str">
        <v>KTB Ventures</v>
      </c>
    </row>
    <row r="2652" spans="16:17" x14ac:dyDescent="0.2">
      <c r="P2652" t="s">
        <v>3034</v>
      </c>
      <c r="Q2652" t="str">
        <v>GS Growth</v>
      </c>
    </row>
    <row r="2653" spans="16:17" x14ac:dyDescent="0.2">
      <c r="P2653" t="s">
        <v>2497</v>
      </c>
      <c r="Q2653" t="str">
        <v>Kleiner Perkins Caufield &amp; Byers</v>
      </c>
    </row>
    <row r="2654" spans="16:17" x14ac:dyDescent="0.2">
      <c r="Q2654" t="str">
        <v/>
      </c>
    </row>
    <row r="2655" spans="16:17" x14ac:dyDescent="0.2">
      <c r="P2655" t="s">
        <v>3259</v>
      </c>
      <c r="Q2655" t="str">
        <v>Gradient Ventures</v>
      </c>
    </row>
    <row r="2656" spans="16:17" x14ac:dyDescent="0.2">
      <c r="Q2656" t="str">
        <v/>
      </c>
    </row>
    <row r="2657" spans="16:17" x14ac:dyDescent="0.2">
      <c r="P2657" t="s">
        <v>3137</v>
      </c>
      <c r="Q2657" t="str">
        <v>Commerce Ventures</v>
      </c>
    </row>
    <row r="2658" spans="16:17" x14ac:dyDescent="0.2">
      <c r="P2658" t="s">
        <v>3260</v>
      </c>
      <c r="Q2658" t="str">
        <v>Ayala Corporation</v>
      </c>
    </row>
    <row r="2659" spans="16:17" x14ac:dyDescent="0.2">
      <c r="P2659" t="s">
        <v>2797</v>
      </c>
      <c r="Q2659" t="str">
        <v>Creandum</v>
      </c>
    </row>
    <row r="2660" spans="16:17" x14ac:dyDescent="0.2">
      <c r="P2660" t="s">
        <v>3261</v>
      </c>
      <c r="Q2660" t="str">
        <v>EQT Ventures</v>
      </c>
    </row>
    <row r="2661" spans="16:17" x14ac:dyDescent="0.2">
      <c r="P2661" t="s">
        <v>2640</v>
      </c>
      <c r="Q2661" t="str">
        <v>Aleph</v>
      </c>
    </row>
    <row r="2662" spans="16:17" x14ac:dyDescent="0.2">
      <c r="P2662" t="s">
        <v>3262</v>
      </c>
      <c r="Q2662" t="str">
        <v>Dynamic Parcel Distribution</v>
      </c>
    </row>
    <row r="2663" spans="16:17" x14ac:dyDescent="0.2">
      <c r="P2663" t="s">
        <v>2560</v>
      </c>
      <c r="Q2663" t="str">
        <v>Tiger Global Management</v>
      </c>
    </row>
    <row r="2664" spans="16:17" x14ac:dyDescent="0.2">
      <c r="Q2664" t="str">
        <v/>
      </c>
    </row>
    <row r="2665" spans="16:17" x14ac:dyDescent="0.2">
      <c r="Q2665" t="str">
        <v/>
      </c>
    </row>
    <row r="2666" spans="16:17" x14ac:dyDescent="0.2">
      <c r="P2666" t="s">
        <v>3263</v>
      </c>
      <c r="Q2666" t="str">
        <v>Sofinnova Partners</v>
      </c>
    </row>
    <row r="2667" spans="16:17" x14ac:dyDescent="0.2">
      <c r="P2667" t="s">
        <v>3264</v>
      </c>
      <c r="Q2667" t="str">
        <v>SoftBank Latin America Fund</v>
      </c>
    </row>
    <row r="2668" spans="16:17" x14ac:dyDescent="0.2">
      <c r="P2668" t="s">
        <v>3233</v>
      </c>
      <c r="Q2668" t="str">
        <v>Redpoint Ventures China</v>
      </c>
    </row>
    <row r="2669" spans="16:17" x14ac:dyDescent="0.2">
      <c r="P2669" t="s">
        <v>2664</v>
      </c>
      <c r="Q2669" t="str">
        <v>Lerer Hippeau</v>
      </c>
    </row>
    <row r="2670" spans="16:17" x14ac:dyDescent="0.2">
      <c r="P2670" t="s">
        <v>2502</v>
      </c>
      <c r="Q2670" t="str">
        <v>Andreessen Horowitz</v>
      </c>
    </row>
    <row r="2671" spans="16:17" x14ac:dyDescent="0.2">
      <c r="P2671" t="s">
        <v>2600</v>
      </c>
      <c r="Q2671" t="str">
        <v>Greycroft</v>
      </c>
    </row>
    <row r="2672" spans="16:17" x14ac:dyDescent="0.2">
      <c r="P2672" t="s">
        <v>3265</v>
      </c>
      <c r="Q2672" t="str">
        <v>Harvey Golub Family Office</v>
      </c>
    </row>
    <row r="2673" spans="16:17" x14ac:dyDescent="0.2">
      <c r="P2673" t="s">
        <v>2546</v>
      </c>
      <c r="Q2673" t="str">
        <v>SoftBank Group</v>
      </c>
    </row>
    <row r="2674" spans="16:17" x14ac:dyDescent="0.2">
      <c r="P2674" t="s">
        <v>3266</v>
      </c>
      <c r="Q2674" t="str">
        <v>Workday Ventures</v>
      </c>
    </row>
    <row r="2675" spans="16:17" x14ac:dyDescent="0.2">
      <c r="P2675" t="s">
        <v>3267</v>
      </c>
      <c r="Q2675" t="str">
        <v>Carlson Private Capital Partners</v>
      </c>
    </row>
    <row r="2676" spans="16:17" x14ac:dyDescent="0.2">
      <c r="P2676" t="s">
        <v>2560</v>
      </c>
      <c r="Q2676" t="str">
        <v>Tiger Global Management</v>
      </c>
    </row>
    <row r="2677" spans="16:17" x14ac:dyDescent="0.2">
      <c r="P2677" t="s">
        <v>3268</v>
      </c>
      <c r="Q2677" t="str">
        <v>Mithril Capital Management</v>
      </c>
    </row>
    <row r="2678" spans="16:17" x14ac:dyDescent="0.2">
      <c r="P2678" t="s">
        <v>3269</v>
      </c>
      <c r="Q2678" t="str">
        <v>Kima Ventures</v>
      </c>
    </row>
    <row r="2679" spans="16:17" x14ac:dyDescent="0.2">
      <c r="P2679" t="s">
        <v>2555</v>
      </c>
      <c r="Q2679" t="str">
        <v>Founders Fund</v>
      </c>
    </row>
    <row r="2680" spans="16:17" x14ac:dyDescent="0.2">
      <c r="P2680" t="s">
        <v>3270</v>
      </c>
      <c r="Q2680" t="str">
        <v>FinVC</v>
      </c>
    </row>
    <row r="2681" spans="16:17" x14ac:dyDescent="0.2">
      <c r="Q2681" t="str">
        <v/>
      </c>
    </row>
    <row r="2682" spans="16:17" x14ac:dyDescent="0.2">
      <c r="P2682" t="s">
        <v>3271</v>
      </c>
      <c r="Q2682" t="str">
        <v>FANUC</v>
      </c>
    </row>
    <row r="2683" spans="16:17" x14ac:dyDescent="0.2">
      <c r="P2683" t="s">
        <v>2656</v>
      </c>
      <c r="Q2683" t="str">
        <v>Bessemer Venture Partners</v>
      </c>
    </row>
    <row r="2684" spans="16:17" x14ac:dyDescent="0.2">
      <c r="Q2684" t="str">
        <v/>
      </c>
    </row>
    <row r="2685" spans="16:17" x14ac:dyDescent="0.2">
      <c r="P2685" t="s">
        <v>2576</v>
      </c>
      <c r="Q2685" t="str">
        <v>Benchmark</v>
      </c>
    </row>
    <row r="2686" spans="16:17" x14ac:dyDescent="0.2">
      <c r="P2686" t="s">
        <v>2697</v>
      </c>
      <c r="Q2686" t="str">
        <v>Summit Partners</v>
      </c>
    </row>
    <row r="2687" spans="16:17" x14ac:dyDescent="0.2">
      <c r="P2687" t="s">
        <v>2669</v>
      </c>
      <c r="Q2687" t="str">
        <v>Bain Capital Ventures</v>
      </c>
    </row>
    <row r="2688" spans="16:17" x14ac:dyDescent="0.2">
      <c r="P2688" t="s">
        <v>3272</v>
      </c>
      <c r="Q2688" t="str">
        <v>Asset Management Ventures</v>
      </c>
    </row>
    <row r="2689" spans="16:17" x14ac:dyDescent="0.2">
      <c r="P2689" t="s">
        <v>2803</v>
      </c>
      <c r="Q2689" t="str">
        <v>Sapphire Ventures</v>
      </c>
    </row>
    <row r="2690" spans="16:17" x14ac:dyDescent="0.2">
      <c r="Q2690" t="str">
        <v/>
      </c>
    </row>
    <row r="2691" spans="16:17" x14ac:dyDescent="0.2">
      <c r="P2691" t="s">
        <v>2560</v>
      </c>
      <c r="Q2691" t="str">
        <v>Tiger Global Management</v>
      </c>
    </row>
    <row r="2692" spans="16:17" x14ac:dyDescent="0.2">
      <c r="P2692" t="s">
        <v>2573</v>
      </c>
      <c r="Q2692" t="str">
        <v>Lightspeed Venture Partners</v>
      </c>
    </row>
    <row r="2693" spans="16:17" x14ac:dyDescent="0.2">
      <c r="P2693" t="s">
        <v>2560</v>
      </c>
      <c r="Q2693" t="str">
        <v>Tiger Global Management</v>
      </c>
    </row>
    <row r="2694" spans="16:17" x14ac:dyDescent="0.2">
      <c r="P2694" t="s">
        <v>2528</v>
      </c>
      <c r="Q2694" t="str">
        <v>83North</v>
      </c>
    </row>
    <row r="2695" spans="16:17" x14ac:dyDescent="0.2">
      <c r="P2695" t="s">
        <v>2525</v>
      </c>
      <c r="Q2695" t="str">
        <v>Tencent Holdings</v>
      </c>
    </row>
    <row r="2696" spans="16:17" x14ac:dyDescent="0.2">
      <c r="P2696" t="s">
        <v>3273</v>
      </c>
      <c r="Q2696" t="str">
        <v>Light Street Capital</v>
      </c>
    </row>
    <row r="2697" spans="16:17" x14ac:dyDescent="0.2">
      <c r="P2697" t="s">
        <v>2693</v>
      </c>
      <c r="Q2697" t="str">
        <v>Atomico</v>
      </c>
    </row>
    <row r="2698" spans="16:17" x14ac:dyDescent="0.2">
      <c r="P2698" t="s">
        <v>3274</v>
      </c>
      <c r="Q2698" t="str">
        <v>Rembrandt Venture Partners</v>
      </c>
    </row>
    <row r="2699" spans="16:17" x14ac:dyDescent="0.2">
      <c r="P2699" t="s">
        <v>2514</v>
      </c>
      <c r="Q2699" t="str">
        <v>F-Prime Capital</v>
      </c>
    </row>
    <row r="2700" spans="16:17" x14ac:dyDescent="0.2">
      <c r="P2700" t="s">
        <v>3275</v>
      </c>
      <c r="Q2700" t="str">
        <v>Vulcan Capital</v>
      </c>
    </row>
    <row r="2701" spans="16:17" x14ac:dyDescent="0.2">
      <c r="P2701" t="s">
        <v>2605</v>
      </c>
      <c r="Q2701" t="str">
        <v>Temasek</v>
      </c>
    </row>
    <row r="2702" spans="16:17" x14ac:dyDescent="0.2">
      <c r="P2702" t="s">
        <v>3276</v>
      </c>
      <c r="Q2702" t="str">
        <v>Avenir Growth Capital</v>
      </c>
    </row>
    <row r="2703" spans="16:17" x14ac:dyDescent="0.2">
      <c r="P2703" t="s">
        <v>3277</v>
      </c>
      <c r="Q2703" t="str">
        <v>Crossbeam Venture Partners</v>
      </c>
    </row>
    <row r="2704" spans="16:17" x14ac:dyDescent="0.2">
      <c r="P2704" t="s">
        <v>2821</v>
      </c>
      <c r="Q2704" t="str">
        <v>RRE Ventures</v>
      </c>
    </row>
    <row r="2705" spans="16:17" x14ac:dyDescent="0.2">
      <c r="P2705" t="s">
        <v>3221</v>
      </c>
      <c r="Q2705" t="str">
        <v>Guangzhou Huiyin Aofeng Equity Investment Fund</v>
      </c>
    </row>
    <row r="2706" spans="16:17" x14ac:dyDescent="0.2">
      <c r="P2706" t="s">
        <v>3278</v>
      </c>
      <c r="Q2706" t="str">
        <v>Pantera Capital</v>
      </c>
    </row>
    <row r="2707" spans="16:17" x14ac:dyDescent="0.2">
      <c r="P2707" t="s">
        <v>3198</v>
      </c>
      <c r="Q2707" t="str">
        <v>Fidelity Investment</v>
      </c>
    </row>
    <row r="2708" spans="16:17" x14ac:dyDescent="0.2">
      <c r="P2708" t="s">
        <v>3279</v>
      </c>
      <c r="Q2708" t="str">
        <v>BP Ventures</v>
      </c>
    </row>
    <row r="2709" spans="16:17" x14ac:dyDescent="0.2">
      <c r="P2709" t="s">
        <v>2494</v>
      </c>
      <c r="Q2709" t="str">
        <v>Sequoia Capital</v>
      </c>
    </row>
    <row r="2710" spans="16:17" x14ac:dyDescent="0.2">
      <c r="P2710" t="s">
        <v>2555</v>
      </c>
      <c r="Q2710" t="str">
        <v>Founders Fund</v>
      </c>
    </row>
    <row r="2711" spans="16:17" x14ac:dyDescent="0.2">
      <c r="P2711" t="s">
        <v>2905</v>
      </c>
      <c r="Q2711" t="str">
        <v>Madrona Venture Group</v>
      </c>
    </row>
    <row r="2712" spans="16:17" x14ac:dyDescent="0.2">
      <c r="P2712" t="s">
        <v>3280</v>
      </c>
      <c r="Q2712" t="str">
        <v>Novator Partners</v>
      </c>
    </row>
    <row r="2713" spans="16:17" x14ac:dyDescent="0.2">
      <c r="P2713" t="s">
        <v>3281</v>
      </c>
      <c r="Q2713" t="str">
        <v>L Catterton</v>
      </c>
    </row>
    <row r="2714" spans="16:17" x14ac:dyDescent="0.2">
      <c r="Q2714" t="str">
        <v/>
      </c>
    </row>
    <row r="2715" spans="16:17" x14ac:dyDescent="0.2">
      <c r="P2715" t="s">
        <v>3282</v>
      </c>
      <c r="Q2715" t="str">
        <v>Kite Ventures</v>
      </c>
    </row>
    <row r="2716" spans="16:17" x14ac:dyDescent="0.2">
      <c r="P2716" t="s">
        <v>3283</v>
      </c>
      <c r="Q2716" t="str">
        <v>Jove Equity Partners</v>
      </c>
    </row>
    <row r="2717" spans="16:17" x14ac:dyDescent="0.2">
      <c r="Q2717" t="str">
        <v/>
      </c>
    </row>
    <row r="2718" spans="16:17" x14ac:dyDescent="0.2">
      <c r="P2718" t="s">
        <v>3284</v>
      </c>
      <c r="Q2718" t="str">
        <v>TI Platform Management</v>
      </c>
    </row>
    <row r="2719" spans="16:17" x14ac:dyDescent="0.2">
      <c r="P2719" t="s">
        <v>3285</v>
      </c>
      <c r="Q2719" t="str">
        <v>BDC Venture Capital</v>
      </c>
    </row>
    <row r="2720" spans="16:17" x14ac:dyDescent="0.2">
      <c r="P2720" t="s">
        <v>3286</v>
      </c>
      <c r="Q2720" t="str">
        <v>58.com</v>
      </c>
    </row>
    <row r="2721" spans="16:17" x14ac:dyDescent="0.2">
      <c r="Q2721" t="str">
        <v/>
      </c>
    </row>
    <row r="2722" spans="16:17" x14ac:dyDescent="0.2">
      <c r="P2722" t="s">
        <v>3002</v>
      </c>
      <c r="Q2722" t="str">
        <v>Monashees+</v>
      </c>
    </row>
    <row r="2723" spans="16:17" x14ac:dyDescent="0.2">
      <c r="P2723" t="s">
        <v>2648</v>
      </c>
      <c r="Q2723" t="str">
        <v>Index Ventures</v>
      </c>
    </row>
    <row r="2724" spans="16:17" x14ac:dyDescent="0.2">
      <c r="P2724" t="s">
        <v>3287</v>
      </c>
      <c r="Q2724" t="str">
        <v>World Lab Innovation</v>
      </c>
    </row>
    <row r="2725" spans="16:17" x14ac:dyDescent="0.2">
      <c r="P2725" t="s">
        <v>3288</v>
      </c>
      <c r="Q2725" t="str">
        <v>Inclusive Capital Partners</v>
      </c>
    </row>
    <row r="2726" spans="16:17" x14ac:dyDescent="0.2">
      <c r="P2726" t="s">
        <v>3289</v>
      </c>
      <c r="Q2726" t="str">
        <v>Caterpillar</v>
      </c>
    </row>
    <row r="2727" spans="16:17" x14ac:dyDescent="0.2">
      <c r="P2727" t="s">
        <v>2647</v>
      </c>
      <c r="Q2727" t="str">
        <v>Elevation Capital</v>
      </c>
    </row>
    <row r="2728" spans="16:17" x14ac:dyDescent="0.2">
      <c r="P2728" t="s">
        <v>3290</v>
      </c>
      <c r="Q2728" t="str">
        <v>Fontinalis Partners</v>
      </c>
    </row>
    <row r="2729" spans="16:17" x14ac:dyDescent="0.2">
      <c r="P2729" t="s">
        <v>3291</v>
      </c>
      <c r="Q2729" t="str">
        <v>Oryzn Capital</v>
      </c>
    </row>
    <row r="2730" spans="16:17" x14ac:dyDescent="0.2">
      <c r="P2730" t="s">
        <v>2560</v>
      </c>
      <c r="Q2730" t="str">
        <v>Tiger Global Management</v>
      </c>
    </row>
    <row r="2731" spans="16:17" x14ac:dyDescent="0.2">
      <c r="P2731" t="s">
        <v>2494</v>
      </c>
      <c r="Q2731" t="str">
        <v>Sequoia Capital</v>
      </c>
    </row>
    <row r="2732" spans="16:17" x14ac:dyDescent="0.2">
      <c r="P2732" t="s">
        <v>3087</v>
      </c>
      <c r="Q2732" t="str">
        <v>Balderton Capital</v>
      </c>
    </row>
    <row r="2733" spans="16:17" x14ac:dyDescent="0.2">
      <c r="P2733" t="s">
        <v>2554</v>
      </c>
      <c r="Q2733" t="str">
        <v>Venrock</v>
      </c>
    </row>
    <row r="2734" spans="16:17" x14ac:dyDescent="0.2">
      <c r="P2734" t="s">
        <v>2872</v>
      </c>
      <c r="Q2734" t="str">
        <v>Intel Capital</v>
      </c>
    </row>
    <row r="2735" spans="16:17" x14ac:dyDescent="0.2">
      <c r="Q2735" t="str">
        <v/>
      </c>
    </row>
    <row r="2736" spans="16:17" x14ac:dyDescent="0.2">
      <c r="P2736" t="s">
        <v>3177</v>
      </c>
      <c r="Q2736" t="str">
        <v>Partech Partners</v>
      </c>
    </row>
    <row r="2737" spans="16:17" x14ac:dyDescent="0.2">
      <c r="P2737" t="s">
        <v>2681</v>
      </c>
      <c r="Q2737" t="str">
        <v>Left Lane Capital</v>
      </c>
    </row>
    <row r="2738" spans="16:17" x14ac:dyDescent="0.2">
      <c r="Q2738" t="str">
        <v/>
      </c>
    </row>
    <row r="2739" spans="16:17" x14ac:dyDescent="0.2">
      <c r="P2739" t="s">
        <v>2550</v>
      </c>
      <c r="Q2739" t="str">
        <v>IDG Capital</v>
      </c>
    </row>
    <row r="2740" spans="16:17" x14ac:dyDescent="0.2">
      <c r="P2740" t="s">
        <v>3292</v>
      </c>
      <c r="Q2740" t="str">
        <v>Wonder Ventures</v>
      </c>
    </row>
    <row r="2741" spans="16:17" x14ac:dyDescent="0.2">
      <c r="P2741" t="s">
        <v>3293</v>
      </c>
      <c r="Q2741" t="str">
        <v>Xingwang Investment Management</v>
      </c>
    </row>
    <row r="2742" spans="16:17" x14ac:dyDescent="0.2">
      <c r="P2742" t="s">
        <v>3294</v>
      </c>
      <c r="Q2742" t="str">
        <v>Vision Plus Capital</v>
      </c>
    </row>
    <row r="2743" spans="16:17" x14ac:dyDescent="0.2">
      <c r="P2743" t="s">
        <v>3295</v>
      </c>
      <c r="Q2743" t="str">
        <v>Hongtai Capital Holdings</v>
      </c>
    </row>
    <row r="2744" spans="16:17" x14ac:dyDescent="0.2">
      <c r="P2744" t="s">
        <v>2490</v>
      </c>
      <c r="Q2744" t="str">
        <v>Sequoia Capital China</v>
      </c>
    </row>
    <row r="2745" spans="16:17" x14ac:dyDescent="0.2">
      <c r="Q2745" t="str">
        <v/>
      </c>
    </row>
    <row r="2746" spans="16:17" x14ac:dyDescent="0.2">
      <c r="P2746" t="s">
        <v>3296</v>
      </c>
      <c r="Q2746" t="str">
        <v>Geekdom Fund</v>
      </c>
    </row>
    <row r="2747" spans="16:17" x14ac:dyDescent="0.2">
      <c r="P2747" t="s">
        <v>2560</v>
      </c>
      <c r="Q2747" t="str">
        <v>Tiger Global Management</v>
      </c>
    </row>
    <row r="2748" spans="16:17" x14ac:dyDescent="0.2">
      <c r="Q2748" t="str">
        <v/>
      </c>
    </row>
    <row r="2749" spans="16:17" x14ac:dyDescent="0.2">
      <c r="Q2749" t="str">
        <v/>
      </c>
    </row>
    <row r="2750" spans="16:17" x14ac:dyDescent="0.2">
      <c r="P2750" t="s">
        <v>3297</v>
      </c>
      <c r="Q2750" t="str">
        <v>dmg ventures</v>
      </c>
    </row>
    <row r="2751" spans="16:17" x14ac:dyDescent="0.2">
      <c r="P2751" t="s">
        <v>2564</v>
      </c>
      <c r="Q2751" t="str">
        <v>Goldman Sachs</v>
      </c>
    </row>
    <row r="2752" spans="16:17" x14ac:dyDescent="0.2">
      <c r="P2752" t="s">
        <v>3120</v>
      </c>
      <c r="Q2752" t="str">
        <v>SignalFire</v>
      </c>
    </row>
    <row r="2753" spans="16:17" x14ac:dyDescent="0.2">
      <c r="P2753" t="s">
        <v>2858</v>
      </c>
      <c r="Q2753" t="str">
        <v>Sierra Ventures</v>
      </c>
    </row>
    <row r="2754" spans="16:17" x14ac:dyDescent="0.2">
      <c r="P2754" t="s">
        <v>2605</v>
      </c>
      <c r="Q2754" t="str">
        <v>Temasek</v>
      </c>
    </row>
    <row r="2755" spans="16:17" x14ac:dyDescent="0.2">
      <c r="P2755" t="s">
        <v>2601</v>
      </c>
      <c r="Q2755" t="str">
        <v>Alibaba Group</v>
      </c>
    </row>
    <row r="2756" spans="16:17" x14ac:dyDescent="0.2">
      <c r="P2756" t="s">
        <v>3248</v>
      </c>
      <c r="Q2756" t="str">
        <v>Unicom Innovation Venture Capital</v>
      </c>
    </row>
    <row r="2757" spans="16:17" x14ac:dyDescent="0.2">
      <c r="P2757" t="s">
        <v>3298</v>
      </c>
      <c r="Q2757" t="str">
        <v>Ping An Insurance</v>
      </c>
    </row>
    <row r="2758" spans="16:17" x14ac:dyDescent="0.2">
      <c r="P2758" t="s">
        <v>2608</v>
      </c>
      <c r="Q2758" t="str">
        <v>General Atlantic</v>
      </c>
    </row>
    <row r="2759" spans="16:17" x14ac:dyDescent="0.2">
      <c r="P2759" t="s">
        <v>2597</v>
      </c>
      <c r="Q2759" t="str">
        <v>FirstMark Capital</v>
      </c>
    </row>
    <row r="2760" spans="16:17" x14ac:dyDescent="0.2">
      <c r="P2760" t="s">
        <v>3299</v>
      </c>
      <c r="Q2760" t="str">
        <v>Operator Collective</v>
      </c>
    </row>
    <row r="2761" spans="16:17" x14ac:dyDescent="0.2">
      <c r="P2761" t="s">
        <v>2613</v>
      </c>
      <c r="Q2761" t="str">
        <v>Linear Venture</v>
      </c>
    </row>
    <row r="2762" spans="16:17" x14ac:dyDescent="0.2">
      <c r="P2762" t="s">
        <v>3300</v>
      </c>
      <c r="Q2762" t="str">
        <v>Group GSR Ventures</v>
      </c>
    </row>
    <row r="2763" spans="16:17" x14ac:dyDescent="0.2">
      <c r="P2763" t="s">
        <v>2798</v>
      </c>
      <c r="Q2763" t="str">
        <v>Draper Esprit</v>
      </c>
    </row>
    <row r="2764" spans="16:17" x14ac:dyDescent="0.2">
      <c r="P2764" t="s">
        <v>3301</v>
      </c>
      <c r="Q2764" t="str">
        <v>Insignia Ventures Partners</v>
      </c>
    </row>
    <row r="2765" spans="16:17" x14ac:dyDescent="0.2">
      <c r="P2765" t="s">
        <v>2542</v>
      </c>
      <c r="Q2765" t="str">
        <v>Salesforce Ventures</v>
      </c>
    </row>
    <row r="2766" spans="16:17" x14ac:dyDescent="0.2">
      <c r="P2766" t="s">
        <v>2546</v>
      </c>
      <c r="Q2766" t="str">
        <v>SoftBank Group</v>
      </c>
    </row>
    <row r="2767" spans="16:17" x14ac:dyDescent="0.2">
      <c r="P2767" t="s">
        <v>3240</v>
      </c>
      <c r="Q2767" t="str">
        <v>Canapi Ventures</v>
      </c>
    </row>
    <row r="2768" spans="16:17" x14ac:dyDescent="0.2">
      <c r="P2768" t="s">
        <v>2511</v>
      </c>
      <c r="Q2768" t="str">
        <v>Softbank Group</v>
      </c>
    </row>
    <row r="2769" spans="16:17" x14ac:dyDescent="0.2">
      <c r="Q2769" t="str">
        <v/>
      </c>
    </row>
    <row r="2770" spans="16:17" x14ac:dyDescent="0.2">
      <c r="P2770" t="s">
        <v>2651</v>
      </c>
      <c r="Q2770" t="str">
        <v>Norwest Venture Partners</v>
      </c>
    </row>
    <row r="2771" spans="16:17" x14ac:dyDescent="0.2">
      <c r="P2771" t="s">
        <v>3131</v>
      </c>
      <c r="Q2771" t="str">
        <v>WestCap Group</v>
      </c>
    </row>
    <row r="2772" spans="16:17" x14ac:dyDescent="0.2">
      <c r="P2772" t="s">
        <v>3302</v>
      </c>
      <c r="Q2772" t="str">
        <v>Madera Technology Partners</v>
      </c>
    </row>
    <row r="2773" spans="16:17" x14ac:dyDescent="0.2">
      <c r="P2773" t="s">
        <v>2620</v>
      </c>
      <c r="Q2773" t="str">
        <v>Foundation Capital</v>
      </c>
    </row>
    <row r="2774" spans="16:17" x14ac:dyDescent="0.2">
      <c r="P2774" t="s">
        <v>2504</v>
      </c>
      <c r="Q2774" t="str">
        <v>Lightspeed India Partners</v>
      </c>
    </row>
    <row r="2775" spans="16:17" x14ac:dyDescent="0.2">
      <c r="Q2775" t="str">
        <v/>
      </c>
    </row>
    <row r="2776" spans="16:17" x14ac:dyDescent="0.2">
      <c r="P2776" t="s">
        <v>2560</v>
      </c>
      <c r="Q2776" t="str">
        <v>Tiger Global Management</v>
      </c>
    </row>
    <row r="2777" spans="16:17" x14ac:dyDescent="0.2">
      <c r="P2777" t="s">
        <v>3303</v>
      </c>
      <c r="Q2777" t="str">
        <v>Chengwei Capital</v>
      </c>
    </row>
    <row r="2778" spans="16:17" x14ac:dyDescent="0.2">
      <c r="P2778" t="s">
        <v>2642</v>
      </c>
      <c r="Q2778" t="str">
        <v>M12</v>
      </c>
    </row>
    <row r="2779" spans="16:17" x14ac:dyDescent="0.2">
      <c r="P2779" t="s">
        <v>2792</v>
      </c>
      <c r="Q2779" t="str">
        <v>Providence Equity Partners</v>
      </c>
    </row>
    <row r="2780" spans="16:17" x14ac:dyDescent="0.2">
      <c r="P2780" t="s">
        <v>3304</v>
      </c>
      <c r="Q2780" t="str">
        <v>First Ascent Ventures</v>
      </c>
    </row>
    <row r="2781" spans="16:17" x14ac:dyDescent="0.2">
      <c r="P2781" t="s">
        <v>3305</v>
      </c>
      <c r="Q2781" t="str">
        <v>Fifty Years Fund</v>
      </c>
    </row>
    <row r="2782" spans="16:17" x14ac:dyDescent="0.2">
      <c r="P2782" t="s">
        <v>2739</v>
      </c>
      <c r="Q2782" t="str">
        <v>Munich Re Ventures</v>
      </c>
    </row>
    <row r="2783" spans="16:17" x14ac:dyDescent="0.2">
      <c r="P2783" t="s">
        <v>3306</v>
      </c>
      <c r="Q2783" t="str">
        <v>Bolt Ventures</v>
      </c>
    </row>
    <row r="2784" spans="16:17" x14ac:dyDescent="0.2">
      <c r="P2784" t="s">
        <v>3307</v>
      </c>
      <c r="Q2784" t="str">
        <v>Eclipse Ventures</v>
      </c>
    </row>
    <row r="2785" spans="16:17" x14ac:dyDescent="0.2">
      <c r="P2785" t="s">
        <v>2522</v>
      </c>
      <c r="Q2785" t="str">
        <v>Forerunner Ventures</v>
      </c>
    </row>
    <row r="2786" spans="16:17" x14ac:dyDescent="0.2">
      <c r="P2786" t="s">
        <v>2754</v>
      </c>
      <c r="Q2786" t="str">
        <v>Polychain Capital</v>
      </c>
    </row>
    <row r="2787" spans="16:17" x14ac:dyDescent="0.2">
      <c r="P2787" t="s">
        <v>3308</v>
      </c>
      <c r="Q2787" t="str">
        <v>The Venture Collective</v>
      </c>
    </row>
    <row r="2788" spans="16:17" x14ac:dyDescent="0.2">
      <c r="P2788" t="s">
        <v>2539</v>
      </c>
      <c r="Q2788" t="str">
        <v>Sequoia Capital India</v>
      </c>
    </row>
    <row r="2789" spans="16:17" x14ac:dyDescent="0.2">
      <c r="P2789" t="s">
        <v>3309</v>
      </c>
      <c r="Q2789" t="str">
        <v>Shang Qi Capital</v>
      </c>
    </row>
    <row r="2790" spans="16:17" x14ac:dyDescent="0.2">
      <c r="P2790" t="s">
        <v>2609</v>
      </c>
      <c r="Q2790" t="str">
        <v>IDG Capital Partners</v>
      </c>
    </row>
    <row r="2791" spans="16:17" x14ac:dyDescent="0.2">
      <c r="P2791" t="s">
        <v>3310</v>
      </c>
      <c r="Q2791" t="str">
        <v>Genesis Capital</v>
      </c>
    </row>
    <row r="2792" spans="16:17" x14ac:dyDescent="0.2">
      <c r="Q2792" t="str">
        <v/>
      </c>
    </row>
    <row r="2793" spans="16:17" x14ac:dyDescent="0.2">
      <c r="Q2793" t="str">
        <v/>
      </c>
    </row>
    <row r="2794" spans="16:17" x14ac:dyDescent="0.2">
      <c r="P2794" t="s">
        <v>2920</v>
      </c>
      <c r="Q2794" t="str">
        <v>Endeavor</v>
      </c>
    </row>
    <row r="2795" spans="16:17" x14ac:dyDescent="0.2">
      <c r="P2795" t="s">
        <v>3311</v>
      </c>
      <c r="Q2795" t="str">
        <v>Anthermis</v>
      </c>
    </row>
    <row r="2796" spans="16:17" x14ac:dyDescent="0.2">
      <c r="P2796" t="s">
        <v>3312</v>
      </c>
      <c r="Q2796" t="str">
        <v>Evolution Equity Partners</v>
      </c>
    </row>
    <row r="2797" spans="16:17" x14ac:dyDescent="0.2">
      <c r="P2797" t="s">
        <v>2678</v>
      </c>
      <c r="Q2797" t="str">
        <v>Scale Venture Partners</v>
      </c>
    </row>
    <row r="2798" spans="16:17" x14ac:dyDescent="0.2">
      <c r="P2798" t="s">
        <v>3313</v>
      </c>
      <c r="Q2798" t="str">
        <v>Sequoia Capital Israel</v>
      </c>
    </row>
    <row r="2799" spans="16:17" x14ac:dyDescent="0.2">
      <c r="P2799" t="s">
        <v>3314</v>
      </c>
      <c r="Q2799" t="str">
        <v>Galaxy Digital</v>
      </c>
    </row>
    <row r="2800" spans="16:17" x14ac:dyDescent="0.2">
      <c r="P2800" t="s">
        <v>3315</v>
      </c>
      <c r="Q2800" t="str">
        <v>International Finance Corporation</v>
      </c>
    </row>
    <row r="2801" spans="16:17" x14ac:dyDescent="0.2">
      <c r="P2801" t="s">
        <v>2651</v>
      </c>
      <c r="Q2801" t="str">
        <v>Norwest Venture Partners</v>
      </c>
    </row>
    <row r="2802" spans="16:17" x14ac:dyDescent="0.2">
      <c r="P2802" t="s">
        <v>3316</v>
      </c>
      <c r="Q2802" t="str">
        <v>Eden Global Partners</v>
      </c>
    </row>
    <row r="2803" spans="16:17" x14ac:dyDescent="0.2">
      <c r="P2803" t="s">
        <v>2757</v>
      </c>
      <c r="Q2803" t="str">
        <v>Activant Capital</v>
      </c>
    </row>
    <row r="2804" spans="16:17" x14ac:dyDescent="0.2">
      <c r="P2804" t="s">
        <v>2571</v>
      </c>
      <c r="Q2804" t="str">
        <v>Y Combinator</v>
      </c>
    </row>
    <row r="2805" spans="16:17" x14ac:dyDescent="0.2">
      <c r="Q2805" t="str">
        <v/>
      </c>
    </row>
    <row r="2806" spans="16:17" x14ac:dyDescent="0.2">
      <c r="P2806" t="s">
        <v>3317</v>
      </c>
      <c r="Q2806" t="str">
        <v>Pereg Ventures</v>
      </c>
    </row>
    <row r="2807" spans="16:17" x14ac:dyDescent="0.2">
      <c r="P2807" t="s">
        <v>3268</v>
      </c>
      <c r="Q2807" t="str">
        <v>Mithril Capital Management</v>
      </c>
    </row>
    <row r="2808" spans="16:17" x14ac:dyDescent="0.2">
      <c r="P2808" t="s">
        <v>3318</v>
      </c>
      <c r="Q2808" t="str">
        <v>Rakuten</v>
      </c>
    </row>
    <row r="2809" spans="16:17" x14ac:dyDescent="0.2">
      <c r="P2809" t="s">
        <v>2533</v>
      </c>
      <c r="Q2809" t="str">
        <v>Coatue Management</v>
      </c>
    </row>
    <row r="2810" spans="16:17" x14ac:dyDescent="0.2">
      <c r="P2810" t="s">
        <v>3319</v>
      </c>
      <c r="Q2810" t="str">
        <v>Apollo Global Management</v>
      </c>
    </row>
    <row r="2811" spans="16:17" x14ac:dyDescent="0.2">
      <c r="P2811" t="s">
        <v>2852</v>
      </c>
      <c r="Q2811" t="str">
        <v>Origin Ventures</v>
      </c>
    </row>
    <row r="2812" spans="16:17" x14ac:dyDescent="0.2">
      <c r="P2812" t="s">
        <v>3320</v>
      </c>
      <c r="Q2812" t="str">
        <v>G Squared</v>
      </c>
    </row>
    <row r="2813" spans="16:17" x14ac:dyDescent="0.2">
      <c r="P2813" t="s">
        <v>2547</v>
      </c>
      <c r="Q2813" t="str">
        <v>Accel</v>
      </c>
    </row>
    <row r="2814" spans="16:17" x14ac:dyDescent="0.2">
      <c r="P2814" t="s">
        <v>3321</v>
      </c>
      <c r="Q2814" t="str">
        <v>Sunley House Capital Management</v>
      </c>
    </row>
    <row r="2815" spans="16:17" x14ac:dyDescent="0.2">
      <c r="P2815" t="s">
        <v>2511</v>
      </c>
      <c r="Q2815" t="str">
        <v>Softbank Group</v>
      </c>
    </row>
    <row r="2816" spans="16:17" x14ac:dyDescent="0.2">
      <c r="P2816" t="s">
        <v>3322</v>
      </c>
      <c r="Q2816" t="str">
        <v>Golden Gate Ventures</v>
      </c>
    </row>
    <row r="2817" spans="16:17" x14ac:dyDescent="0.2">
      <c r="P2817" t="s">
        <v>3322</v>
      </c>
      <c r="Q2817" t="str">
        <v>Golden Gate Ventures</v>
      </c>
    </row>
    <row r="2818" spans="16:17" x14ac:dyDescent="0.2">
      <c r="Q2818" t="str">
        <v/>
      </c>
    </row>
    <row r="2819" spans="16:17" x14ac:dyDescent="0.2">
      <c r="P2819" t="s">
        <v>3323</v>
      </c>
      <c r="Q2819" t="str">
        <v>Invus Group</v>
      </c>
    </row>
    <row r="2820" spans="16:17" x14ac:dyDescent="0.2">
      <c r="Q2820" t="str">
        <v/>
      </c>
    </row>
    <row r="2821" spans="16:17" x14ac:dyDescent="0.2">
      <c r="P2821" t="s">
        <v>3324</v>
      </c>
      <c r="Q2821" t="str">
        <v>Hanaco Ventures</v>
      </c>
    </row>
    <row r="2822" spans="16:17" x14ac:dyDescent="0.2">
      <c r="P2822" t="s">
        <v>3213</v>
      </c>
      <c r="Q2822" t="str">
        <v>Flybridge Capital Partners</v>
      </c>
    </row>
    <row r="2823" spans="16:17" x14ac:dyDescent="0.2">
      <c r="P2823" t="s">
        <v>3325</v>
      </c>
      <c r="Q2823" t="str">
        <v>Haitong Leading Capital Management</v>
      </c>
    </row>
    <row r="2824" spans="16:17" x14ac:dyDescent="0.2">
      <c r="P2824" t="s">
        <v>2608</v>
      </c>
      <c r="Q2824" t="str">
        <v>General Atlantic</v>
      </c>
    </row>
    <row r="2825" spans="16:17" x14ac:dyDescent="0.2">
      <c r="P2825" t="s">
        <v>2550</v>
      </c>
      <c r="Q2825" t="str">
        <v>IDG Capital</v>
      </c>
    </row>
    <row r="2826" spans="16:17" x14ac:dyDescent="0.2">
      <c r="P2826" t="s">
        <v>3002</v>
      </c>
      <c r="Q2826" t="str">
        <v>Monashees+</v>
      </c>
    </row>
    <row r="2827" spans="16:17" x14ac:dyDescent="0.2">
      <c r="P2827" t="s">
        <v>2565</v>
      </c>
      <c r="Q2827" t="str">
        <v>Spark Capital</v>
      </c>
    </row>
    <row r="2828" spans="16:17" x14ac:dyDescent="0.2">
      <c r="P2828" t="s">
        <v>3134</v>
      </c>
      <c r="Q2828" t="str">
        <v>OMERS Ventures</v>
      </c>
    </row>
    <row r="2829" spans="16:17" x14ac:dyDescent="0.2">
      <c r="P2829" t="s">
        <v>3326</v>
      </c>
      <c r="Q2829" t="str">
        <v>Verizon Ventures</v>
      </c>
    </row>
    <row r="2830" spans="16:17" x14ac:dyDescent="0.2">
      <c r="P2830" t="s">
        <v>2649</v>
      </c>
      <c r="Q2830" t="str">
        <v>Khosla Ventures</v>
      </c>
    </row>
    <row r="2831" spans="16:17" x14ac:dyDescent="0.2">
      <c r="P2831" t="s">
        <v>3191</v>
      </c>
      <c r="Q2831" t="str">
        <v>Jump Capital</v>
      </c>
    </row>
    <row r="2832" spans="16:17" x14ac:dyDescent="0.2">
      <c r="P2832" t="s">
        <v>3327</v>
      </c>
      <c r="Q2832" t="str">
        <v>Kraken Ventures</v>
      </c>
    </row>
    <row r="2833" spans="16:17" x14ac:dyDescent="0.2">
      <c r="P2833" t="s">
        <v>2632</v>
      </c>
      <c r="Q2833" t="str">
        <v>Shasta Ventures</v>
      </c>
    </row>
    <row r="2834" spans="16:17" x14ac:dyDescent="0.2">
      <c r="P2834" t="s">
        <v>2642</v>
      </c>
      <c r="Q2834" t="str">
        <v>M12</v>
      </c>
    </row>
    <row r="2835" spans="16:17" x14ac:dyDescent="0.2">
      <c r="Q2835" t="str">
        <v/>
      </c>
    </row>
    <row r="2836" spans="16:17" x14ac:dyDescent="0.2">
      <c r="P2836" t="s">
        <v>3328</v>
      </c>
      <c r="Q2836" t="str">
        <v>Perpetual Investors</v>
      </c>
    </row>
    <row r="2837" spans="16:17" x14ac:dyDescent="0.2">
      <c r="P2837" t="s">
        <v>2573</v>
      </c>
      <c r="Q2837" t="str">
        <v>Lightspeed Venture Partners</v>
      </c>
    </row>
    <row r="2838" spans="16:17" x14ac:dyDescent="0.2">
      <c r="P2838" t="s">
        <v>2709</v>
      </c>
      <c r="Q2838" t="str">
        <v>Kalaari Capital</v>
      </c>
    </row>
    <row r="2839" spans="16:17" x14ac:dyDescent="0.2">
      <c r="P2839" t="s">
        <v>3329</v>
      </c>
      <c r="Q2839" t="str">
        <v>Lone Pine Capital</v>
      </c>
    </row>
    <row r="2840" spans="16:17" x14ac:dyDescent="0.2">
      <c r="P2840" t="s">
        <v>3330</v>
      </c>
      <c r="Q2840" t="str">
        <v>Carrick Capital Partners</v>
      </c>
    </row>
    <row r="2841" spans="16:17" x14ac:dyDescent="0.2">
      <c r="P2841" t="s">
        <v>3331</v>
      </c>
      <c r="Q2841" t="str">
        <v>Endiya Partners</v>
      </c>
    </row>
    <row r="2842" spans="16:17" x14ac:dyDescent="0.2">
      <c r="P2842" t="s">
        <v>3332</v>
      </c>
      <c r="Q2842" t="str">
        <v>Meridian Capital</v>
      </c>
    </row>
    <row r="2843" spans="16:17" x14ac:dyDescent="0.2">
      <c r="Q2843" t="str">
        <v/>
      </c>
    </row>
    <row r="2844" spans="16:17" x14ac:dyDescent="0.2">
      <c r="P2844" t="s">
        <v>3191</v>
      </c>
      <c r="Q2844" t="str">
        <v>Jump Capital</v>
      </c>
    </row>
    <row r="2845" spans="16:17" x14ac:dyDescent="0.2">
      <c r="P2845" t="s">
        <v>3134</v>
      </c>
      <c r="Q2845" t="str">
        <v>OMERS Ventures</v>
      </c>
    </row>
    <row r="2846" spans="16:17" x14ac:dyDescent="0.2">
      <c r="P2846" t="s">
        <v>3333</v>
      </c>
      <c r="Q2846" t="str">
        <v>01 Advisors</v>
      </c>
    </row>
    <row r="2847" spans="16:17" x14ac:dyDescent="0.2">
      <c r="P2847" t="s">
        <v>3334</v>
      </c>
      <c r="Q2847" t="str">
        <v>Straumann</v>
      </c>
    </row>
    <row r="2848" spans="16:17" x14ac:dyDescent="0.2">
      <c r="P2848" t="s">
        <v>3335</v>
      </c>
      <c r="Q2848" t="str">
        <v>Affirma Capital</v>
      </c>
    </row>
    <row r="2849" spans="16:17" x14ac:dyDescent="0.2">
      <c r="P2849" t="s">
        <v>3336</v>
      </c>
      <c r="Q2849" t="str">
        <v>Spotify</v>
      </c>
    </row>
    <row r="2850" spans="16:17" x14ac:dyDescent="0.2">
      <c r="P2850" t="s">
        <v>2490</v>
      </c>
      <c r="Q2850" t="str">
        <v>Sequoia Capital China</v>
      </c>
    </row>
    <row r="2851" spans="16:17" x14ac:dyDescent="0.2">
      <c r="Q2851" t="str">
        <v/>
      </c>
    </row>
    <row r="2852" spans="16:17" x14ac:dyDescent="0.2">
      <c r="P2852" t="s">
        <v>2734</v>
      </c>
      <c r="Q2852" t="str">
        <v>GGV Capital</v>
      </c>
    </row>
    <row r="2853" spans="16:17" x14ac:dyDescent="0.2">
      <c r="P2853" t="s">
        <v>2722</v>
      </c>
      <c r="Q2853" t="str">
        <v>D1 Capital Partners</v>
      </c>
    </row>
    <row r="2854" spans="16:17" x14ac:dyDescent="0.2">
      <c r="P2854" t="s">
        <v>3337</v>
      </c>
      <c r="Q2854" t="str">
        <v>Yinxinggu Capital</v>
      </c>
    </row>
    <row r="2855" spans="16:17" x14ac:dyDescent="0.2">
      <c r="P2855" t="s">
        <v>3338</v>
      </c>
      <c r="Q2855" t="str">
        <v>Dragonfly Capital Partners</v>
      </c>
    </row>
    <row r="2856" spans="16:17" x14ac:dyDescent="0.2">
      <c r="Q2856" t="str">
        <v/>
      </c>
    </row>
    <row r="2857" spans="16:17" x14ac:dyDescent="0.2">
      <c r="P2857" t="s">
        <v>2496</v>
      </c>
      <c r="Q2857" t="str">
        <v>Insight Partners</v>
      </c>
    </row>
    <row r="2858" spans="16:17" x14ac:dyDescent="0.2">
      <c r="P2858" t="s">
        <v>2555</v>
      </c>
      <c r="Q2858" t="str">
        <v>Founders Fund</v>
      </c>
    </row>
    <row r="2859" spans="16:17" x14ac:dyDescent="0.2">
      <c r="Q2859" t="str">
        <v/>
      </c>
    </row>
    <row r="2860" spans="16:17" x14ac:dyDescent="0.2">
      <c r="P2860" t="s">
        <v>3339</v>
      </c>
      <c r="Q2860" t="str">
        <v>China State Capital Venture Capital Fund</v>
      </c>
    </row>
    <row r="2861" spans="16:17" x14ac:dyDescent="0.2">
      <c r="P2861" t="s">
        <v>2490</v>
      </c>
      <c r="Q2861" t="str">
        <v>Sequoia Capital China</v>
      </c>
    </row>
    <row r="2862" spans="16:17" x14ac:dyDescent="0.2">
      <c r="P2862" t="s">
        <v>2556</v>
      </c>
      <c r="Q2862" t="str">
        <v>Northzone Ventures</v>
      </c>
    </row>
    <row r="2863" spans="16:17" x14ac:dyDescent="0.2">
      <c r="P2863" t="s">
        <v>3340</v>
      </c>
      <c r="Q2863" t="str">
        <v>Harmonic Growth Partners</v>
      </c>
    </row>
    <row r="2864" spans="16:17" x14ac:dyDescent="0.2">
      <c r="P2864" t="s">
        <v>3103</v>
      </c>
      <c r="Q2864" t="str">
        <v>Felicis Ventures</v>
      </c>
    </row>
    <row r="2865" spans="16:17" x14ac:dyDescent="0.2">
      <c r="P2865" t="s">
        <v>3341</v>
      </c>
      <c r="Q2865" t="str">
        <v>EXOR Seeds</v>
      </c>
    </row>
    <row r="2866" spans="16:17" x14ac:dyDescent="0.2">
      <c r="P2866" t="s">
        <v>2944</v>
      </c>
      <c r="Q2866" t="str">
        <v>BlackRock</v>
      </c>
    </row>
    <row r="2867" spans="16:17" x14ac:dyDescent="0.2">
      <c r="P2867" t="s">
        <v>3342</v>
      </c>
      <c r="Q2867" t="str">
        <v>TriplePoint Capital</v>
      </c>
    </row>
    <row r="2868" spans="16:17" x14ac:dyDescent="0.2">
      <c r="Q2868" t="str">
        <v/>
      </c>
    </row>
    <row r="2869" spans="16:17" x14ac:dyDescent="0.2">
      <c r="P2869" t="s">
        <v>3343</v>
      </c>
      <c r="Q2869" t="str">
        <v>Broom Ventures</v>
      </c>
    </row>
    <row r="2870" spans="16:17" x14ac:dyDescent="0.2">
      <c r="P2870" t="s">
        <v>2513</v>
      </c>
      <c r="Q2870" t="str">
        <v>Google Ventures</v>
      </c>
    </row>
    <row r="2871" spans="16:17" x14ac:dyDescent="0.2">
      <c r="P2871" t="s">
        <v>3344</v>
      </c>
      <c r="Q2871" t="str">
        <v>VentureLink</v>
      </c>
    </row>
    <row r="2872" spans="16:17" x14ac:dyDescent="0.2">
      <c r="P2872" t="s">
        <v>2546</v>
      </c>
      <c r="Q2872" t="str">
        <v>SoftBank Group</v>
      </c>
    </row>
    <row r="2873" spans="16:17" x14ac:dyDescent="0.2">
      <c r="P2873" t="s">
        <v>3345</v>
      </c>
      <c r="Q2873" t="str">
        <v>SoGal Ventures</v>
      </c>
    </row>
    <row r="2874" spans="16:17" x14ac:dyDescent="0.2">
      <c r="P2874" t="s">
        <v>3346</v>
      </c>
      <c r="Q2874" t="str">
        <v>GE Ventures</v>
      </c>
    </row>
    <row r="2875" spans="16:17" x14ac:dyDescent="0.2">
      <c r="P2875" t="s">
        <v>2678</v>
      </c>
      <c r="Q2875" t="str">
        <v>Scale Venture Partners</v>
      </c>
    </row>
    <row r="2876" spans="16:17" x14ac:dyDescent="0.2">
      <c r="P2876" t="s">
        <v>2546</v>
      </c>
      <c r="Q2876" t="str">
        <v>SoftBank Group</v>
      </c>
    </row>
    <row r="2877" spans="16:17" x14ac:dyDescent="0.2">
      <c r="P2877" t="s">
        <v>2600</v>
      </c>
      <c r="Q2877" t="str">
        <v>Greycroft</v>
      </c>
    </row>
    <row r="2878" spans="16:17" x14ac:dyDescent="0.2">
      <c r="P2878" t="s">
        <v>3034</v>
      </c>
      <c r="Q2878" t="str">
        <v>GS Growth</v>
      </c>
    </row>
    <row r="2879" spans="16:17" x14ac:dyDescent="0.2">
      <c r="P2879" t="s">
        <v>3347</v>
      </c>
      <c r="Q2879" t="str">
        <v>FJ Labs</v>
      </c>
    </row>
    <row r="2880" spans="16:17" x14ac:dyDescent="0.2">
      <c r="P2880" t="s">
        <v>2656</v>
      </c>
      <c r="Q2880" t="str">
        <v>Bessemer Venture Partners</v>
      </c>
    </row>
    <row r="2881" spans="16:17" x14ac:dyDescent="0.2">
      <c r="P2881" t="s">
        <v>3348</v>
      </c>
      <c r="Q2881" t="str">
        <v>SK Ventures</v>
      </c>
    </row>
    <row r="2882" spans="16:17" x14ac:dyDescent="0.2">
      <c r="P2882" t="s">
        <v>3003</v>
      </c>
      <c r="Q2882" t="str">
        <v>NIO Capital</v>
      </c>
    </row>
    <row r="2883" spans="16:17" x14ac:dyDescent="0.2">
      <c r="P2883" t="s">
        <v>3094</v>
      </c>
      <c r="Q2883" t="str">
        <v>Tencent</v>
      </c>
    </row>
    <row r="2884" spans="16:17" x14ac:dyDescent="0.2">
      <c r="P2884" t="s">
        <v>3349</v>
      </c>
      <c r="Q2884" t="str">
        <v>Vista Equity Partners</v>
      </c>
    </row>
    <row r="2885" spans="16:17" x14ac:dyDescent="0.2">
      <c r="P2885" t="s">
        <v>3350</v>
      </c>
      <c r="Q2885" t="str">
        <v>eWTP Capital</v>
      </c>
    </row>
    <row r="2886" spans="16:17" x14ac:dyDescent="0.2">
      <c r="P2886" t="s">
        <v>3351</v>
      </c>
      <c r="Q2886" t="str">
        <v>JD Capital Management</v>
      </c>
    </row>
    <row r="2887" spans="16:17" x14ac:dyDescent="0.2">
      <c r="P2887" t="s">
        <v>2496</v>
      </c>
      <c r="Q2887" t="str">
        <v>Insight Partners</v>
      </c>
    </row>
    <row r="2888" spans="16:17" x14ac:dyDescent="0.2">
      <c r="P2888" t="s">
        <v>2991</v>
      </c>
      <c r="Q2888" t="str">
        <v>Global Founders Capital</v>
      </c>
    </row>
    <row r="2889" spans="16:17" x14ac:dyDescent="0.2">
      <c r="P2889" t="s">
        <v>2513</v>
      </c>
      <c r="Q2889" t="str">
        <v>Google Ventures</v>
      </c>
    </row>
    <row r="2890" spans="16:17" x14ac:dyDescent="0.2">
      <c r="P2890" t="s">
        <v>2651</v>
      </c>
      <c r="Q2890" t="str">
        <v>Norwest Venture Partners</v>
      </c>
    </row>
    <row r="2891" spans="16:17" x14ac:dyDescent="0.2">
      <c r="P2891" t="s">
        <v>3352</v>
      </c>
      <c r="Q2891" t="str">
        <v>Elaia Partners</v>
      </c>
    </row>
    <row r="2892" spans="16:17" x14ac:dyDescent="0.2">
      <c r="P2892" t="s">
        <v>3353</v>
      </c>
      <c r="Q2892" t="str">
        <v>TA Associates</v>
      </c>
    </row>
    <row r="2893" spans="16:17" x14ac:dyDescent="0.2">
      <c r="P2893" t="s">
        <v>2888</v>
      </c>
      <c r="Q2893" t="str">
        <v>Georgian Partners</v>
      </c>
    </row>
    <row r="2894" spans="16:17" x14ac:dyDescent="0.2">
      <c r="P2894" t="s">
        <v>3354</v>
      </c>
      <c r="Q2894" t="str">
        <v>Blumberg Capital</v>
      </c>
    </row>
    <row r="2895" spans="16:17" x14ac:dyDescent="0.2">
      <c r="P2895" t="s">
        <v>2918</v>
      </c>
      <c r="Q2895" t="str">
        <v>DCM Ventures</v>
      </c>
    </row>
    <row r="2896" spans="16:17" x14ac:dyDescent="0.2">
      <c r="P2896" t="s">
        <v>3355</v>
      </c>
      <c r="Q2896" t="str">
        <v>Hyde Park Venture Partners</v>
      </c>
    </row>
    <row r="2897" spans="16:17" x14ac:dyDescent="0.2">
      <c r="P2897" t="s">
        <v>2532</v>
      </c>
      <c r="Q2897" t="str">
        <v>Legend Capital</v>
      </c>
    </row>
    <row r="2898" spans="16:17" x14ac:dyDescent="0.2">
      <c r="P2898" t="s">
        <v>2521</v>
      </c>
      <c r="Q2898" t="str">
        <v>Ribbit Capital</v>
      </c>
    </row>
    <row r="2899" spans="16:17" x14ac:dyDescent="0.2">
      <c r="P2899" t="s">
        <v>3083</v>
      </c>
      <c r="Q2899" t="str">
        <v>Meituan Dianping</v>
      </c>
    </row>
    <row r="2900" spans="16:17" x14ac:dyDescent="0.2">
      <c r="P2900" t="s">
        <v>2574</v>
      </c>
      <c r="Q2900" t="str">
        <v>Warburg Pincus</v>
      </c>
    </row>
    <row r="2901" spans="16:17" x14ac:dyDescent="0.2">
      <c r="P2901" t="s">
        <v>2944</v>
      </c>
      <c r="Q2901" t="str">
        <v>BlackRock</v>
      </c>
    </row>
    <row r="2902" spans="16:17" x14ac:dyDescent="0.2">
      <c r="P2902" t="s">
        <v>2769</v>
      </c>
      <c r="Q2902" t="str">
        <v>Meritech Capital Partners</v>
      </c>
    </row>
    <row r="2903" spans="16:17" x14ac:dyDescent="0.2">
      <c r="P2903" t="s">
        <v>3356</v>
      </c>
      <c r="Q2903" t="str">
        <v>Sunstone Capital</v>
      </c>
    </row>
    <row r="2904" spans="16:17" x14ac:dyDescent="0.2">
      <c r="P2904" t="s">
        <v>3357</v>
      </c>
      <c r="Q2904" t="str">
        <v>Tola Capital</v>
      </c>
    </row>
    <row r="2905" spans="16:17" x14ac:dyDescent="0.2">
      <c r="P2905" t="s">
        <v>2999</v>
      </c>
      <c r="Q2905" t="str">
        <v>Trifecta Capital</v>
      </c>
    </row>
    <row r="2906" spans="16:17" x14ac:dyDescent="0.2">
      <c r="Q2906" t="str">
        <v/>
      </c>
    </row>
    <row r="2907" spans="16:17" x14ac:dyDescent="0.2">
      <c r="P2907" t="s">
        <v>3358</v>
      </c>
      <c r="Q2907" t="str">
        <v>SEEK</v>
      </c>
    </row>
    <row r="2908" spans="16:17" x14ac:dyDescent="0.2">
      <c r="Q2908" t="str">
        <v/>
      </c>
    </row>
    <row r="2909" spans="16:17" x14ac:dyDescent="0.2">
      <c r="P2909" t="s">
        <v>2722</v>
      </c>
      <c r="Q2909" t="str">
        <v>D1 Capital Partners</v>
      </c>
    </row>
    <row r="2910" spans="16:17" x14ac:dyDescent="0.2">
      <c r="P2910" t="s">
        <v>3359</v>
      </c>
      <c r="Q2910" t="str">
        <v>Mayfield Fund</v>
      </c>
    </row>
    <row r="2911" spans="16:17" x14ac:dyDescent="0.2">
      <c r="P2911" t="s">
        <v>3360</v>
      </c>
      <c r="Q2911" t="str">
        <v>ACE &amp; Company</v>
      </c>
    </row>
    <row r="2912" spans="16:17" x14ac:dyDescent="0.2">
      <c r="P2912" t="s">
        <v>2501</v>
      </c>
      <c r="Q2912" t="str">
        <v>Thoma Bravo</v>
      </c>
    </row>
    <row r="2913" spans="16:17" x14ac:dyDescent="0.2">
      <c r="P2913" t="s">
        <v>2518</v>
      </c>
      <c r="Q2913" t="str">
        <v>CRV</v>
      </c>
    </row>
    <row r="2914" spans="16:17" x14ac:dyDescent="0.2">
      <c r="Q2914" t="str">
        <v/>
      </c>
    </row>
    <row r="2915" spans="16:17" x14ac:dyDescent="0.2">
      <c r="Q2915" t="str">
        <v/>
      </c>
    </row>
    <row r="2916" spans="16:17" x14ac:dyDescent="0.2">
      <c r="P2916" t="s">
        <v>2531</v>
      </c>
      <c r="Q2916" t="str">
        <v>Hillhouse Capital Management</v>
      </c>
    </row>
    <row r="2917" spans="16:17" x14ac:dyDescent="0.2">
      <c r="P2917" t="s">
        <v>3361</v>
      </c>
      <c r="Q2917" t="str">
        <v>CMFG Ventures</v>
      </c>
    </row>
    <row r="2918" spans="16:17" x14ac:dyDescent="0.2">
      <c r="P2918" t="s">
        <v>3362</v>
      </c>
      <c r="Q2918" t="str">
        <v>STRIVE</v>
      </c>
    </row>
    <row r="2919" spans="16:17" x14ac:dyDescent="0.2">
      <c r="Q2919" t="str">
        <v/>
      </c>
    </row>
    <row r="2920" spans="16:17" x14ac:dyDescent="0.2">
      <c r="P2920" t="s">
        <v>3363</v>
      </c>
      <c r="Q2920" t="str">
        <v>FTX Venture</v>
      </c>
    </row>
    <row r="2921" spans="16:17" x14ac:dyDescent="0.2">
      <c r="Q2921" t="str">
        <v/>
      </c>
    </row>
    <row r="2922" spans="16:17" x14ac:dyDescent="0.2">
      <c r="P2922" t="s">
        <v>3364</v>
      </c>
      <c r="Q2922" t="str">
        <v>Victory Park Capital</v>
      </c>
    </row>
    <row r="2923" spans="16:17" x14ac:dyDescent="0.2">
      <c r="Q2923" t="str">
        <v/>
      </c>
    </row>
    <row r="2924" spans="16:17" x14ac:dyDescent="0.2">
      <c r="P2924" t="s">
        <v>2602</v>
      </c>
      <c r="Q2924" t="str">
        <v>Thrive Capital</v>
      </c>
    </row>
    <row r="2925" spans="16:17" x14ac:dyDescent="0.2">
      <c r="P2925" t="s">
        <v>3365</v>
      </c>
      <c r="Q2925" t="str">
        <v>Richland Equities</v>
      </c>
    </row>
    <row r="2926" spans="16:17" x14ac:dyDescent="0.2">
      <c r="P2926" t="s">
        <v>2608</v>
      </c>
      <c r="Q2926" t="str">
        <v>General Atlantic</v>
      </c>
    </row>
    <row r="2927" spans="16:17" x14ac:dyDescent="0.2">
      <c r="P2927" t="s">
        <v>3366</v>
      </c>
      <c r="Q2927" t="str">
        <v>Shenzhen Qianhe Capital Management Co.</v>
      </c>
    </row>
    <row r="2928" spans="16:17" x14ac:dyDescent="0.2">
      <c r="P2928" t="s">
        <v>3367</v>
      </c>
      <c r="Q2928" t="str">
        <v>Chuanrong Capital</v>
      </c>
    </row>
    <row r="2929" spans="16:17" x14ac:dyDescent="0.2">
      <c r="P2929" t="s">
        <v>3368</v>
      </c>
      <c r="Q2929" t="str">
        <v>Wanxin Media</v>
      </c>
    </row>
    <row r="2930" spans="16:17" x14ac:dyDescent="0.2">
      <c r="P2930" t="s">
        <v>3042</v>
      </c>
      <c r="Q2930" t="str">
        <v>Uncork Capital</v>
      </c>
    </row>
    <row r="2931" spans="16:17" x14ac:dyDescent="0.2">
      <c r="P2931" t="s">
        <v>3369</v>
      </c>
      <c r="Q2931" t="str">
        <v>Ideal International</v>
      </c>
    </row>
    <row r="2932" spans="16:17" x14ac:dyDescent="0.2">
      <c r="P2932" t="s">
        <v>2734</v>
      </c>
      <c r="Q2932" t="str">
        <v>GGV Capital</v>
      </c>
    </row>
    <row r="2933" spans="16:17" x14ac:dyDescent="0.2">
      <c r="Q2933" t="str">
        <v/>
      </c>
    </row>
    <row r="2934" spans="16:17" x14ac:dyDescent="0.2">
      <c r="P2934" t="s">
        <v>3370</v>
      </c>
      <c r="Q2934" t="str">
        <v>Naspers</v>
      </c>
    </row>
    <row r="2935" spans="16:17" x14ac:dyDescent="0.2">
      <c r="P2935" t="s">
        <v>3371</v>
      </c>
      <c r="Q2935" t="str">
        <v>Investment Corporation of Dubai</v>
      </c>
    </row>
    <row r="2936" spans="16:17" x14ac:dyDescent="0.2">
      <c r="P2936" t="s">
        <v>3022</v>
      </c>
      <c r="Q2936" t="str">
        <v>3L</v>
      </c>
    </row>
    <row r="2937" spans="16:17" x14ac:dyDescent="0.2">
      <c r="P2937" t="s">
        <v>3342</v>
      </c>
      <c r="Q2937" t="str">
        <v>TriplePoint Capital</v>
      </c>
    </row>
    <row r="2938" spans="16:17" x14ac:dyDescent="0.2">
      <c r="Q2938" t="str">
        <v/>
      </c>
    </row>
    <row r="2939" spans="16:17" x14ac:dyDescent="0.2">
      <c r="P2939" t="s">
        <v>3372</v>
      </c>
      <c r="Q2939" t="str">
        <v>BlockTower Capital</v>
      </c>
    </row>
    <row r="2940" spans="16:17" x14ac:dyDescent="0.2">
      <c r="P2940" t="s">
        <v>3373</v>
      </c>
      <c r="Q2940" t="str">
        <v>Riverwood Capital</v>
      </c>
    </row>
    <row r="2941" spans="16:17" x14ac:dyDescent="0.2">
      <c r="P2941" t="s">
        <v>2885</v>
      </c>
      <c r="Q2941" t="str">
        <v>Koch Disruptive Technologies</v>
      </c>
    </row>
    <row r="2942" spans="16:17" x14ac:dyDescent="0.2">
      <c r="P2942" t="s">
        <v>2502</v>
      </c>
      <c r="Q2942" t="str">
        <v>Andreessen Horowitz</v>
      </c>
    </row>
    <row r="2943" spans="16:17" x14ac:dyDescent="0.2">
      <c r="P2943" t="s">
        <v>3374</v>
      </c>
      <c r="Q2943" t="str">
        <v>Hongxiu VC</v>
      </c>
    </row>
    <row r="2944" spans="16:17" x14ac:dyDescent="0.2">
      <c r="Q2944" t="str">
        <v/>
      </c>
    </row>
    <row r="2945" spans="16:17" x14ac:dyDescent="0.2">
      <c r="P2945" t="s">
        <v>2554</v>
      </c>
      <c r="Q2945" t="str">
        <v>Venrock</v>
      </c>
    </row>
    <row r="2946" spans="16:17" x14ac:dyDescent="0.2">
      <c r="P2946" t="s">
        <v>2652</v>
      </c>
      <c r="Q2946" t="str">
        <v>Silversmith Capital Partners</v>
      </c>
    </row>
    <row r="2947" spans="16:17" x14ac:dyDescent="0.2">
      <c r="P2947" t="s">
        <v>2555</v>
      </c>
      <c r="Q2947" t="str">
        <v>Founders Fund</v>
      </c>
    </row>
    <row r="2948" spans="16:17" x14ac:dyDescent="0.2">
      <c r="P2948" t="s">
        <v>3113</v>
      </c>
      <c r="Q2948" t="str">
        <v>Stripes Group</v>
      </c>
    </row>
    <row r="2949" spans="16:17" x14ac:dyDescent="0.2">
      <c r="Q2949" t="str">
        <v/>
      </c>
    </row>
    <row r="2950" spans="16:17" x14ac:dyDescent="0.2">
      <c r="P2950" t="s">
        <v>3375</v>
      </c>
      <c r="Q2950" t="str">
        <v>Silverlink Capital</v>
      </c>
    </row>
    <row r="2951" spans="16:17" x14ac:dyDescent="0.2">
      <c r="P2951" t="s">
        <v>2500</v>
      </c>
      <c r="Q2951" t="str">
        <v>KKR</v>
      </c>
    </row>
    <row r="2952" spans="16:17" x14ac:dyDescent="0.2">
      <c r="P2952" t="s">
        <v>2536</v>
      </c>
      <c r="Q2952" t="str">
        <v>Shunwei Capital Partners</v>
      </c>
    </row>
    <row r="2953" spans="16:17" x14ac:dyDescent="0.2">
      <c r="P2953" t="s">
        <v>3376</v>
      </c>
      <c r="Q2953" t="str">
        <v>Merrysunny Wealth</v>
      </c>
    </row>
    <row r="2954" spans="16:17" x14ac:dyDescent="0.2">
      <c r="P2954" t="s">
        <v>2600</v>
      </c>
      <c r="Q2954" t="str">
        <v>Greycroft</v>
      </c>
    </row>
    <row r="2955" spans="16:17" x14ac:dyDescent="0.2">
      <c r="P2955" t="s">
        <v>2490</v>
      </c>
      <c r="Q2955" t="str">
        <v>Sequoia Capital China</v>
      </c>
    </row>
    <row r="2956" spans="16:17" x14ac:dyDescent="0.2">
      <c r="P2956" t="s">
        <v>2496</v>
      </c>
      <c r="Q2956" t="str">
        <v>Insight Partners</v>
      </c>
    </row>
    <row r="2957" spans="16:17" x14ac:dyDescent="0.2">
      <c r="P2957" t="s">
        <v>3377</v>
      </c>
      <c r="Q2957" t="str">
        <v>Newsion Venture Capital</v>
      </c>
    </row>
    <row r="2958" spans="16:17" x14ac:dyDescent="0.2">
      <c r="P2958" t="s">
        <v>3378</v>
      </c>
      <c r="Q2958" t="str">
        <v>Sino-Ocean Capital</v>
      </c>
    </row>
    <row r="2959" spans="16:17" x14ac:dyDescent="0.2">
      <c r="P2959" t="s">
        <v>2669</v>
      </c>
      <c r="Q2959" t="str">
        <v>Bain Capital Ventures</v>
      </c>
    </row>
    <row r="2960" spans="16:17" x14ac:dyDescent="0.2">
      <c r="P2960" t="s">
        <v>2931</v>
      </c>
      <c r="Q2960" t="str">
        <v>14W</v>
      </c>
    </row>
    <row r="2961" spans="16:17" x14ac:dyDescent="0.2">
      <c r="P2961" t="s">
        <v>2560</v>
      </c>
      <c r="Q2961" t="str">
        <v>Tiger Global Management</v>
      </c>
    </row>
    <row r="2962" spans="16:17" x14ac:dyDescent="0.2">
      <c r="P2962" t="s">
        <v>3379</v>
      </c>
      <c r="Q2962" t="str">
        <v>iVision Ventures</v>
      </c>
    </row>
    <row r="2963" spans="16:17" x14ac:dyDescent="0.2">
      <c r="Q2963" t="str">
        <v/>
      </c>
    </row>
    <row r="2964" spans="16:17" x14ac:dyDescent="0.2">
      <c r="P2964" t="s">
        <v>3380</v>
      </c>
      <c r="Q2964" t="str">
        <v>Nordstar</v>
      </c>
    </row>
    <row r="2965" spans="16:17" x14ac:dyDescent="0.2">
      <c r="P2965" t="s">
        <v>2849</v>
      </c>
      <c r="Q2965" t="str">
        <v>Matrix Partners China</v>
      </c>
    </row>
    <row r="2966" spans="16:17" x14ac:dyDescent="0.2">
      <c r="P2966" t="s">
        <v>2601</v>
      </c>
      <c r="Q2966" t="str">
        <v>Alibaba Group</v>
      </c>
    </row>
    <row r="2967" spans="16:17" x14ac:dyDescent="0.2">
      <c r="P2967" t="s">
        <v>3315</v>
      </c>
      <c r="Q2967" t="str">
        <v>International Finance Corporation</v>
      </c>
    </row>
    <row r="2968" spans="16:17" x14ac:dyDescent="0.2">
      <c r="P2968" t="s">
        <v>2648</v>
      </c>
      <c r="Q2968" t="str">
        <v>Index Ventures</v>
      </c>
    </row>
    <row r="2969" spans="16:17" x14ac:dyDescent="0.2">
      <c r="P2969" t="s">
        <v>2867</v>
      </c>
      <c r="Q2969" t="str">
        <v>Alpha JWC Ventures</v>
      </c>
    </row>
    <row r="2970" spans="16:17" x14ac:dyDescent="0.2">
      <c r="P2970" t="s">
        <v>3094</v>
      </c>
      <c r="Q2970" t="str">
        <v>Tencent</v>
      </c>
    </row>
    <row r="2971" spans="16:17" x14ac:dyDescent="0.2">
      <c r="P2971" t="s">
        <v>3381</v>
      </c>
      <c r="Q2971" t="str">
        <v>Qianhai Fund of Funds</v>
      </c>
    </row>
    <row r="2972" spans="16:17" x14ac:dyDescent="0.2">
      <c r="P2972" t="s">
        <v>2525</v>
      </c>
      <c r="Q2972" t="str">
        <v>Tencent Holdings</v>
      </c>
    </row>
    <row r="2973" spans="16:17" x14ac:dyDescent="0.2">
      <c r="P2973" t="s">
        <v>2613</v>
      </c>
      <c r="Q2973" t="str">
        <v>Linear Venture</v>
      </c>
    </row>
    <row r="2974" spans="16:17" x14ac:dyDescent="0.2">
      <c r="Q2974" t="str">
        <v/>
      </c>
    </row>
    <row r="2975" spans="16:17" x14ac:dyDescent="0.2">
      <c r="P2975" t="s">
        <v>3382</v>
      </c>
      <c r="Q2975" t="str">
        <v>K2VC</v>
      </c>
    </row>
    <row r="2976" spans="16:17" x14ac:dyDescent="0.2">
      <c r="P2976" t="s">
        <v>2560</v>
      </c>
      <c r="Q2976" t="str">
        <v>Tiger Global Management</v>
      </c>
    </row>
    <row r="2977" spans="16:17" x14ac:dyDescent="0.2">
      <c r="P2977" t="s">
        <v>3383</v>
      </c>
      <c r="Q2977" t="str">
        <v>Elevar Equity</v>
      </c>
    </row>
    <row r="2978" spans="16:17" x14ac:dyDescent="0.2">
      <c r="P2978" t="s">
        <v>3384</v>
      </c>
      <c r="Q2978" t="str">
        <v>Shanghai Electric Group</v>
      </c>
    </row>
    <row r="2979" spans="16:17" x14ac:dyDescent="0.2">
      <c r="P2979" t="s">
        <v>3385</v>
      </c>
      <c r="Q2979" t="str">
        <v>Navitas Capital</v>
      </c>
    </row>
    <row r="2980" spans="16:17" x14ac:dyDescent="0.2">
      <c r="P2980" t="s">
        <v>3386</v>
      </c>
      <c r="Q2980" t="str">
        <v>Transformation Capital</v>
      </c>
    </row>
    <row r="2981" spans="16:17" x14ac:dyDescent="0.2">
      <c r="P2981" t="s">
        <v>3387</v>
      </c>
      <c r="Q2981" t="str">
        <v>Vertex Ventures SE Asia</v>
      </c>
    </row>
    <row r="2982" spans="16:17" x14ac:dyDescent="0.2">
      <c r="Q2982" t="str">
        <v/>
      </c>
    </row>
    <row r="2983" spans="16:17" x14ac:dyDescent="0.2">
      <c r="Q2983" t="str">
        <v/>
      </c>
    </row>
    <row r="2984" spans="16:17" x14ac:dyDescent="0.2">
      <c r="Q2984" t="str">
        <v/>
      </c>
    </row>
    <row r="2985" spans="16:17" x14ac:dyDescent="0.2">
      <c r="P2985" t="s">
        <v>2648</v>
      </c>
      <c r="Q2985" t="str">
        <v>Index Ventures</v>
      </c>
    </row>
    <row r="2986" spans="16:17" x14ac:dyDescent="0.2">
      <c r="P2986" t="s">
        <v>3388</v>
      </c>
      <c r="Q2986" t="str">
        <v>INGKA Investments</v>
      </c>
    </row>
    <row r="2987" spans="16:17" x14ac:dyDescent="0.2">
      <c r="P2987" t="s">
        <v>2944</v>
      </c>
      <c r="Q2987" t="str">
        <v>BlackRock</v>
      </c>
    </row>
    <row r="2988" spans="16:17" x14ac:dyDescent="0.2">
      <c r="P2988" t="s">
        <v>2560</v>
      </c>
      <c r="Q2988" t="str">
        <v>Tiger Global Management</v>
      </c>
    </row>
    <row r="2989" spans="16:17" x14ac:dyDescent="0.2">
      <c r="P2989" t="s">
        <v>2663</v>
      </c>
      <c r="Q2989" t="str">
        <v>Lowercase Capital</v>
      </c>
    </row>
    <row r="2990" spans="16:17" x14ac:dyDescent="0.2">
      <c r="P2990" t="s">
        <v>3389</v>
      </c>
      <c r="Q2990" t="str">
        <v>Summer Capital</v>
      </c>
    </row>
    <row r="2991" spans="16:17" x14ac:dyDescent="0.2">
      <c r="P2991" t="s">
        <v>2525</v>
      </c>
      <c r="Q2991" t="str">
        <v>Tencent Holdings</v>
      </c>
    </row>
    <row r="2992" spans="16:17" x14ac:dyDescent="0.2">
      <c r="P2992" t="s">
        <v>2525</v>
      </c>
      <c r="Q2992" t="str">
        <v>Tencent Holdings</v>
      </c>
    </row>
    <row r="2993" spans="16:17" x14ac:dyDescent="0.2">
      <c r="P2993" t="s">
        <v>3191</v>
      </c>
      <c r="Q2993" t="str">
        <v>Jump Capital</v>
      </c>
    </row>
    <row r="2994" spans="16:17" x14ac:dyDescent="0.2">
      <c r="P2994" t="s">
        <v>3002</v>
      </c>
      <c r="Q2994" t="str">
        <v>Monashees+</v>
      </c>
    </row>
    <row r="2995" spans="16:17" x14ac:dyDescent="0.2">
      <c r="P2995" t="s">
        <v>2918</v>
      </c>
      <c r="Q2995" t="str">
        <v>DCM Ventures</v>
      </c>
    </row>
    <row r="2996" spans="16:17" x14ac:dyDescent="0.2">
      <c r="P2996" t="s">
        <v>3390</v>
      </c>
      <c r="Q2996" t="str">
        <v>Stellaris Venture Partners</v>
      </c>
    </row>
    <row r="2997" spans="16:17" x14ac:dyDescent="0.2">
      <c r="P2997" t="s">
        <v>3391</v>
      </c>
      <c r="Q2997" t="str">
        <v>Mayfield</v>
      </c>
    </row>
    <row r="2998" spans="16:17" x14ac:dyDescent="0.2">
      <c r="P2998" t="s">
        <v>2802</v>
      </c>
      <c r="Q2998" t="str">
        <v>Capital Today</v>
      </c>
    </row>
    <row r="2999" spans="16:17" x14ac:dyDescent="0.2">
      <c r="P2999" t="s">
        <v>3392</v>
      </c>
      <c r="Q2999" t="str">
        <v>Outrun Ventures</v>
      </c>
    </row>
    <row r="3000" spans="16:17" x14ac:dyDescent="0.2">
      <c r="P3000" t="s">
        <v>3393</v>
      </c>
      <c r="Q3000" t="str">
        <v>Tru Arrow Partners</v>
      </c>
    </row>
    <row r="3001" spans="16:17" x14ac:dyDescent="0.2">
      <c r="P3001" t="s">
        <v>2499</v>
      </c>
      <c r="Q3001" t="str">
        <v>DST Global</v>
      </c>
    </row>
    <row r="3002" spans="16:17" x14ac:dyDescent="0.2">
      <c r="P3002" t="s">
        <v>2494</v>
      </c>
      <c r="Q3002" t="str">
        <v>Sequoia Capital</v>
      </c>
    </row>
    <row r="3003" spans="16:17" x14ac:dyDescent="0.2">
      <c r="P3003" t="s">
        <v>3394</v>
      </c>
      <c r="Q3003" t="str">
        <v>European Founders Fund</v>
      </c>
    </row>
    <row r="3004" spans="16:17" x14ac:dyDescent="0.2">
      <c r="P3004" t="s">
        <v>2726</v>
      </c>
      <c r="Q3004" t="str">
        <v>Alven Capital</v>
      </c>
    </row>
    <row r="3005" spans="16:17" x14ac:dyDescent="0.2">
      <c r="P3005" t="s">
        <v>2651</v>
      </c>
      <c r="Q3005" t="str">
        <v>Norwest Venture Partners</v>
      </c>
    </row>
    <row r="3006" spans="16:17" x14ac:dyDescent="0.2">
      <c r="P3006" t="s">
        <v>3087</v>
      </c>
      <c r="Q3006" t="str">
        <v>Balderton Capital</v>
      </c>
    </row>
    <row r="3007" spans="16:17" x14ac:dyDescent="0.2">
      <c r="P3007" t="s">
        <v>3395</v>
      </c>
      <c r="Q3007" t="str">
        <v>K2 Ventures</v>
      </c>
    </row>
    <row r="3008" spans="16:17" x14ac:dyDescent="0.2">
      <c r="P3008" t="s">
        <v>2525</v>
      </c>
      <c r="Q3008" t="str">
        <v>Tencent Holdings</v>
      </c>
    </row>
    <row r="3009" spans="16:17" x14ac:dyDescent="0.2">
      <c r="P3009" t="s">
        <v>3018</v>
      </c>
      <c r="Q3009" t="str">
        <v>Canaan Partners</v>
      </c>
    </row>
    <row r="3010" spans="16:17" x14ac:dyDescent="0.2">
      <c r="P3010" t="s">
        <v>2490</v>
      </c>
      <c r="Q3010" t="str">
        <v>Sequoia Capital China</v>
      </c>
    </row>
    <row r="3011" spans="16:17" x14ac:dyDescent="0.2">
      <c r="P3011" t="s">
        <v>2828</v>
      </c>
      <c r="Q3011" t="str">
        <v>Dell Technologies Capital</v>
      </c>
    </row>
    <row r="3012" spans="16:17" x14ac:dyDescent="0.2">
      <c r="P3012" t="s">
        <v>2494</v>
      </c>
      <c r="Q3012" t="str">
        <v>Sequoia Capital</v>
      </c>
    </row>
    <row r="3013" spans="16:17" x14ac:dyDescent="0.2">
      <c r="P3013" t="s">
        <v>3396</v>
      </c>
      <c r="Q3013" t="str">
        <v>GMO VenturePartners</v>
      </c>
    </row>
    <row r="3014" spans="16:17" x14ac:dyDescent="0.2">
      <c r="P3014" t="s">
        <v>3397</v>
      </c>
      <c r="Q3014" t="str">
        <v>AU21</v>
      </c>
    </row>
    <row r="3015" spans="16:17" x14ac:dyDescent="0.2">
      <c r="P3015" t="s">
        <v>2506</v>
      </c>
      <c r="Q3015" t="str">
        <v>ZhenFund</v>
      </c>
    </row>
    <row r="3016" spans="16:17" x14ac:dyDescent="0.2">
      <c r="P3016" t="s">
        <v>2555</v>
      </c>
      <c r="Q3016" t="str">
        <v>Founders Fund</v>
      </c>
    </row>
    <row r="3017" spans="16:17" x14ac:dyDescent="0.2">
      <c r="P3017" t="s">
        <v>2699</v>
      </c>
      <c r="Q3017" t="str">
        <v>Sands Capital</v>
      </c>
    </row>
    <row r="3018" spans="16:17" x14ac:dyDescent="0.2">
      <c r="Q3018" t="str">
        <v/>
      </c>
    </row>
    <row r="3019" spans="16:17" x14ac:dyDescent="0.2">
      <c r="P3019" t="s">
        <v>3398</v>
      </c>
      <c r="Q3019" t="str">
        <v>FreesFund</v>
      </c>
    </row>
    <row r="3020" spans="16:17" x14ac:dyDescent="0.2">
      <c r="P3020" t="s">
        <v>2490</v>
      </c>
      <c r="Q3020" t="str">
        <v>Sequoia Capital China</v>
      </c>
    </row>
    <row r="3021" spans="16:17" x14ac:dyDescent="0.2">
      <c r="P3021" t="s">
        <v>3399</v>
      </c>
      <c r="Q3021" t="str">
        <v>Lupa Systems</v>
      </c>
    </row>
    <row r="3022" spans="16:17" x14ac:dyDescent="0.2">
      <c r="P3022" t="s">
        <v>2648</v>
      </c>
      <c r="Q3022" t="str">
        <v>Index Ventures</v>
      </c>
    </row>
    <row r="3023" spans="16:17" x14ac:dyDescent="0.2">
      <c r="P3023" t="s">
        <v>2950</v>
      </c>
      <c r="Q3023" t="str">
        <v>Prosus Ventures</v>
      </c>
    </row>
    <row r="3024" spans="16:17" x14ac:dyDescent="0.2">
      <c r="P3024" t="s">
        <v>2502</v>
      </c>
      <c r="Q3024" t="str">
        <v>Andreessen Horowitz</v>
      </c>
    </row>
    <row r="3025" spans="16:17" x14ac:dyDescent="0.2">
      <c r="P3025" t="s">
        <v>2656</v>
      </c>
      <c r="Q3025" t="str">
        <v>Bessemer Venture Partners</v>
      </c>
    </row>
    <row r="3026" spans="16:17" x14ac:dyDescent="0.2">
      <c r="P3026" t="s">
        <v>3400</v>
      </c>
      <c r="Q3026" t="str">
        <v>Alumni Ventures Group</v>
      </c>
    </row>
    <row r="3027" spans="16:17" x14ac:dyDescent="0.2">
      <c r="P3027" t="s">
        <v>3401</v>
      </c>
      <c r="Q3027" t="str">
        <v>Breakthrough Energy Ventures</v>
      </c>
    </row>
    <row r="3028" spans="16:17" x14ac:dyDescent="0.2">
      <c r="P3028" t="s">
        <v>3402</v>
      </c>
      <c r="Q3028" t="str">
        <v>BBVA</v>
      </c>
    </row>
    <row r="3029" spans="16:17" x14ac:dyDescent="0.2">
      <c r="P3029" t="s">
        <v>3403</v>
      </c>
      <c r="Q3029" t="str">
        <v>Blueflame Capital</v>
      </c>
    </row>
    <row r="3030" spans="16:17" x14ac:dyDescent="0.2">
      <c r="P3030" t="s">
        <v>2506</v>
      </c>
      <c r="Q3030" t="str">
        <v>ZhenFund</v>
      </c>
    </row>
    <row r="3031" spans="16:17" x14ac:dyDescent="0.2">
      <c r="P3031" t="s">
        <v>2728</v>
      </c>
      <c r="Q3031" t="str">
        <v>Tao Capital Partners</v>
      </c>
    </row>
    <row r="3032" spans="16:17" x14ac:dyDescent="0.2">
      <c r="Q3032" t="str">
        <v/>
      </c>
    </row>
    <row r="3033" spans="16:17" x14ac:dyDescent="0.2">
      <c r="P3033" t="s">
        <v>2942</v>
      </c>
      <c r="Q3033" t="str">
        <v>Highland Europe</v>
      </c>
    </row>
    <row r="3034" spans="16:17" x14ac:dyDescent="0.2">
      <c r="P3034" t="s">
        <v>3404</v>
      </c>
      <c r="Q3034" t="str">
        <v>Visa Ventures</v>
      </c>
    </row>
    <row r="3035" spans="16:17" x14ac:dyDescent="0.2">
      <c r="P3035" t="s">
        <v>3162</v>
      </c>
      <c r="Q3035" t="str">
        <v>BEENEXT</v>
      </c>
    </row>
    <row r="3036" spans="16:17" x14ac:dyDescent="0.2">
      <c r="P3036" t="s">
        <v>3405</v>
      </c>
      <c r="Q3036" t="str">
        <v>CyberStarts</v>
      </c>
    </row>
    <row r="3037" spans="16:17" x14ac:dyDescent="0.2">
      <c r="Q3037" t="str">
        <v/>
      </c>
    </row>
    <row r="3038" spans="16:17" x14ac:dyDescent="0.2">
      <c r="Q3038" t="str">
        <v/>
      </c>
    </row>
    <row r="3039" spans="16:17" x14ac:dyDescent="0.2">
      <c r="P3039" t="s">
        <v>2950</v>
      </c>
      <c r="Q3039" t="str">
        <v>Prosus Ventures</v>
      </c>
    </row>
    <row r="3040" spans="16:17" x14ac:dyDescent="0.2">
      <c r="P3040" t="s">
        <v>2573</v>
      </c>
      <c r="Q3040" t="str">
        <v>Lightspeed Venture Partners</v>
      </c>
    </row>
    <row r="3041" spans="16:17" x14ac:dyDescent="0.2">
      <c r="P3041" t="s">
        <v>2502</v>
      </c>
      <c r="Q3041" t="str">
        <v>Andreessen Horowitz</v>
      </c>
    </row>
    <row r="3042" spans="16:17" x14ac:dyDescent="0.2">
      <c r="P3042" t="s">
        <v>2498</v>
      </c>
      <c r="Q3042" t="str">
        <v>New Enterprise Associates</v>
      </c>
    </row>
    <row r="3043" spans="16:17" x14ac:dyDescent="0.2">
      <c r="P3043" t="s">
        <v>2841</v>
      </c>
      <c r="Q3043" t="str">
        <v>Qatar Investment Authority</v>
      </c>
    </row>
    <row r="3044" spans="16:17" x14ac:dyDescent="0.2">
      <c r="P3044" t="s">
        <v>3406</v>
      </c>
      <c r="Q3044" t="str">
        <v>Norma Investments</v>
      </c>
    </row>
    <row r="3045" spans="16:17" x14ac:dyDescent="0.2">
      <c r="P3045" t="s">
        <v>2971</v>
      </c>
      <c r="Q3045" t="str">
        <v>SAIF Partners China</v>
      </c>
    </row>
    <row r="3046" spans="16:17" x14ac:dyDescent="0.2">
      <c r="P3046" t="s">
        <v>2698</v>
      </c>
      <c r="Q3046" t="str">
        <v>8VC</v>
      </c>
    </row>
    <row r="3047" spans="16:17" x14ac:dyDescent="0.2">
      <c r="P3047" t="s">
        <v>2734</v>
      </c>
      <c r="Q3047" t="str">
        <v>GGV Capital</v>
      </c>
    </row>
    <row r="3048" spans="16:17" x14ac:dyDescent="0.2">
      <c r="Q3048" t="str">
        <v/>
      </c>
    </row>
    <row r="3049" spans="16:17" x14ac:dyDescent="0.2">
      <c r="P3049" t="s">
        <v>2597</v>
      </c>
      <c r="Q3049" t="str">
        <v>FirstMark Capital</v>
      </c>
    </row>
    <row r="3050" spans="16:17" x14ac:dyDescent="0.2">
      <c r="Q3050" t="str">
        <v/>
      </c>
    </row>
    <row r="3051" spans="16:17" x14ac:dyDescent="0.2">
      <c r="Q3051" t="str">
        <v/>
      </c>
    </row>
    <row r="3052" spans="16:17" x14ac:dyDescent="0.2">
      <c r="Q3052" t="str">
        <v/>
      </c>
    </row>
    <row r="3053" spans="16:17" x14ac:dyDescent="0.2">
      <c r="P3053" t="s">
        <v>3407</v>
      </c>
      <c r="Q3053" t="str">
        <v>NJF Capital</v>
      </c>
    </row>
    <row r="3054" spans="16:17" x14ac:dyDescent="0.2">
      <c r="P3054" t="s">
        <v>3026</v>
      </c>
      <c r="Q3054" t="str">
        <v>Altos Ventures</v>
      </c>
    </row>
    <row r="3055" spans="16:17" x14ac:dyDescent="0.2">
      <c r="P3055" t="s">
        <v>2573</v>
      </c>
      <c r="Q3055" t="str">
        <v>Lightspeed Venture Partners</v>
      </c>
    </row>
    <row r="3056" spans="16:17" x14ac:dyDescent="0.2">
      <c r="P3056" t="s">
        <v>2848</v>
      </c>
      <c r="Q3056" t="str">
        <v>Sound Ventures</v>
      </c>
    </row>
    <row r="3057" spans="16:17" x14ac:dyDescent="0.2">
      <c r="Q3057" t="str">
        <v/>
      </c>
    </row>
    <row r="3058" spans="16:17" x14ac:dyDescent="0.2">
      <c r="P3058" t="s">
        <v>3408</v>
      </c>
      <c r="Q3058" t="str">
        <v>Qualgro</v>
      </c>
    </row>
    <row r="3059" spans="16:17" x14ac:dyDescent="0.2">
      <c r="P3059" t="s">
        <v>2735</v>
      </c>
      <c r="Q3059" t="str">
        <v>QED Investors</v>
      </c>
    </row>
    <row r="3060" spans="16:17" x14ac:dyDescent="0.2">
      <c r="P3060" t="s">
        <v>2496</v>
      </c>
      <c r="Q3060" t="str">
        <v>Insight Partners</v>
      </c>
    </row>
    <row r="3061" spans="16:17" x14ac:dyDescent="0.2">
      <c r="P3061" t="s">
        <v>2541</v>
      </c>
      <c r="Q3061" t="str">
        <v>ICONIQ Capital</v>
      </c>
    </row>
    <row r="3062" spans="16:17" x14ac:dyDescent="0.2">
      <c r="P3062" t="s">
        <v>2830</v>
      </c>
      <c r="Q3062" t="str">
        <v>TDM Growth Partners</v>
      </c>
    </row>
    <row r="3063" spans="16:17" x14ac:dyDescent="0.2">
      <c r="P3063" t="s">
        <v>3191</v>
      </c>
      <c r="Q3063" t="str">
        <v>Jump Capital</v>
      </c>
    </row>
    <row r="3064" spans="16:17" x14ac:dyDescent="0.2">
      <c r="Q3064" t="str">
        <v/>
      </c>
    </row>
    <row r="3065" spans="16:17" x14ac:dyDescent="0.2">
      <c r="P3065" t="s">
        <v>3409</v>
      </c>
      <c r="Q3065" t="str">
        <v>Sigma Prime Ventures</v>
      </c>
    </row>
    <row r="3066" spans="16:17" x14ac:dyDescent="0.2">
      <c r="P3066" t="s">
        <v>2496</v>
      </c>
      <c r="Q3066" t="str">
        <v>Insight Partners</v>
      </c>
    </row>
    <row r="3067" spans="16:17" x14ac:dyDescent="0.2">
      <c r="P3067" t="s">
        <v>2747</v>
      </c>
      <c r="Q3067" t="str">
        <v>Bezos Expeditions</v>
      </c>
    </row>
    <row r="3068" spans="16:17" x14ac:dyDescent="0.2">
      <c r="P3068" t="s">
        <v>2531</v>
      </c>
      <c r="Q3068" t="str">
        <v>Hillhouse Capital Management</v>
      </c>
    </row>
    <row r="3069" spans="16:17" x14ac:dyDescent="0.2">
      <c r="Q3069" t="str">
        <v/>
      </c>
    </row>
    <row r="3070" spans="16:17" x14ac:dyDescent="0.2">
      <c r="P3070" t="s">
        <v>3410</v>
      </c>
      <c r="Q3070" t="str">
        <v>Array Ventures</v>
      </c>
    </row>
    <row r="3071" spans="16:17" x14ac:dyDescent="0.2">
      <c r="P3071" t="s">
        <v>2494</v>
      </c>
      <c r="Q3071" t="str">
        <v>Sequoia Capital</v>
      </c>
    </row>
    <row r="3072" spans="16:17" x14ac:dyDescent="0.2">
      <c r="P3072" t="s">
        <v>3095</v>
      </c>
      <c r="Q3072" t="str">
        <v>Gaorong Capital</v>
      </c>
    </row>
    <row r="3073" spans="16:17" x14ac:dyDescent="0.2">
      <c r="P3073" t="s">
        <v>2598</v>
      </c>
      <c r="Q3073" t="str">
        <v>Citi Ventures</v>
      </c>
    </row>
    <row r="3074" spans="16:17" x14ac:dyDescent="0.2">
      <c r="P3074" t="s">
        <v>2514</v>
      </c>
      <c r="Q3074" t="str">
        <v>F-Prime Capital</v>
      </c>
    </row>
    <row r="3075" spans="16:17" x14ac:dyDescent="0.2">
      <c r="Q3075" t="str">
        <v/>
      </c>
    </row>
    <row r="3076" spans="16:17" x14ac:dyDescent="0.2">
      <c r="P3076" t="s">
        <v>3411</v>
      </c>
      <c r="Q3076" t="str">
        <v>Epiq Capital</v>
      </c>
    </row>
    <row r="3077" spans="16:17" x14ac:dyDescent="0.2">
      <c r="P3077" t="s">
        <v>3412</v>
      </c>
      <c r="Q3077" t="str">
        <v>Advancit Capital</v>
      </c>
    </row>
    <row r="3078" spans="16:17" x14ac:dyDescent="0.2">
      <c r="P3078" t="s">
        <v>3413</v>
      </c>
      <c r="Q3078" t="str">
        <v>China Minsheng Investment Group</v>
      </c>
    </row>
    <row r="3079" spans="16:17" x14ac:dyDescent="0.2">
      <c r="P3079" t="s">
        <v>2560</v>
      </c>
      <c r="Q3079" t="str">
        <v>Tiger Global Management</v>
      </c>
    </row>
    <row r="3080" spans="16:17" x14ac:dyDescent="0.2">
      <c r="Q3080" t="str">
        <v/>
      </c>
    </row>
    <row r="3081" spans="16:17" x14ac:dyDescent="0.2">
      <c r="P3081" t="s">
        <v>3414</v>
      </c>
      <c r="Q3081" t="str">
        <v>Costanoa Ventures</v>
      </c>
    </row>
    <row r="3082" spans="16:17" x14ac:dyDescent="0.2">
      <c r="P3082" t="s">
        <v>3085</v>
      </c>
      <c r="Q3082" t="str">
        <v>Highland Capital Partners</v>
      </c>
    </row>
    <row r="3083" spans="16:17" x14ac:dyDescent="0.2">
      <c r="P3083" t="s">
        <v>2752</v>
      </c>
      <c r="Q3083" t="str">
        <v>T. Rowe Price</v>
      </c>
    </row>
    <row r="3084" spans="16:17" x14ac:dyDescent="0.2">
      <c r="Q3084" t="str">
        <v/>
      </c>
    </row>
    <row r="3085" spans="16:17" x14ac:dyDescent="0.2">
      <c r="P3085" t="s">
        <v>2502</v>
      </c>
      <c r="Q3085" t="str">
        <v>Andreessen Horowitz</v>
      </c>
    </row>
    <row r="3086" spans="16:17" x14ac:dyDescent="0.2">
      <c r="P3086" t="s">
        <v>3415</v>
      </c>
      <c r="Q3086" t="str">
        <v>Redalpine Venture Partners</v>
      </c>
    </row>
    <row r="3087" spans="16:17" x14ac:dyDescent="0.2">
      <c r="P3087" t="s">
        <v>2533</v>
      </c>
      <c r="Q3087" t="str">
        <v>Coatue Management</v>
      </c>
    </row>
    <row r="3088" spans="16:17" x14ac:dyDescent="0.2">
      <c r="P3088" t="s">
        <v>3416</v>
      </c>
      <c r="Q3088" t="str">
        <v>Insights Partners</v>
      </c>
    </row>
    <row r="3089" spans="16:17" x14ac:dyDescent="0.2">
      <c r="Q3089" t="str">
        <v/>
      </c>
    </row>
    <row r="3090" spans="16:17" x14ac:dyDescent="0.2">
      <c r="P3090" t="s">
        <v>3417</v>
      </c>
      <c r="Q3090" t="str">
        <v>Mubadala Capital</v>
      </c>
    </row>
    <row r="3091" spans="16:17" x14ac:dyDescent="0.2">
      <c r="P3091" t="s">
        <v>3418</v>
      </c>
      <c r="Q3091" t="str">
        <v>Ten Eleven Ventures</v>
      </c>
    </row>
    <row r="3092" spans="16:17" x14ac:dyDescent="0.2">
      <c r="Q3092" t="str">
        <v/>
      </c>
    </row>
    <row r="3093" spans="16:17" x14ac:dyDescent="0.2">
      <c r="P3093" t="s">
        <v>3110</v>
      </c>
      <c r="Q3093" t="str">
        <v>GIC</v>
      </c>
    </row>
    <row r="3094" spans="16:17" x14ac:dyDescent="0.2">
      <c r="P3094" t="s">
        <v>2560</v>
      </c>
      <c r="Q3094" t="str">
        <v>Tiger Global Management</v>
      </c>
    </row>
    <row r="3095" spans="16:17" x14ac:dyDescent="0.2">
      <c r="P3095" t="s">
        <v>3419</v>
      </c>
      <c r="Q3095" t="str">
        <v>Trifecta Capital Advisors</v>
      </c>
    </row>
    <row r="3096" spans="16:17" x14ac:dyDescent="0.2">
      <c r="P3096" t="s">
        <v>3420</v>
      </c>
      <c r="Q3096" t="str">
        <v>Quadrille Capital</v>
      </c>
    </row>
    <row r="3097" spans="16:17" x14ac:dyDescent="0.2">
      <c r="P3097" t="s">
        <v>2573</v>
      </c>
      <c r="Q3097" t="str">
        <v>Lightspeed Venture Partners</v>
      </c>
    </row>
    <row r="3098" spans="16:17" x14ac:dyDescent="0.2">
      <c r="P3098" t="s">
        <v>3347</v>
      </c>
      <c r="Q3098" t="str">
        <v>FJ Labs</v>
      </c>
    </row>
    <row r="3099" spans="16:17" x14ac:dyDescent="0.2">
      <c r="P3099" t="s">
        <v>3421</v>
      </c>
      <c r="Q3099" t="str">
        <v>Promecap</v>
      </c>
    </row>
    <row r="3100" spans="16:17" x14ac:dyDescent="0.2">
      <c r="P3100" t="s">
        <v>2763</v>
      </c>
      <c r="Q3100" t="str">
        <v>Tenaya Capital</v>
      </c>
    </row>
    <row r="3101" spans="16:17" x14ac:dyDescent="0.2">
      <c r="Q3101" t="str">
        <v/>
      </c>
    </row>
    <row r="3102" spans="16:17" x14ac:dyDescent="0.2">
      <c r="P3102" t="s">
        <v>3142</v>
      </c>
      <c r="Q3102" t="str">
        <v>Uniqa Ventures</v>
      </c>
    </row>
    <row r="3103" spans="16:17" x14ac:dyDescent="0.2">
      <c r="P3103" t="s">
        <v>3422</v>
      </c>
      <c r="Q3103" t="str">
        <v>Holtzbrinck Ventures</v>
      </c>
    </row>
    <row r="3104" spans="16:17" x14ac:dyDescent="0.2">
      <c r="P3104" t="s">
        <v>3423</v>
      </c>
      <c r="Q3104" t="str">
        <v>Baleen Capital</v>
      </c>
    </row>
    <row r="3105" spans="16:17" x14ac:dyDescent="0.2">
      <c r="P3105" t="s">
        <v>2513</v>
      </c>
      <c r="Q3105" t="str">
        <v>Google Ventures</v>
      </c>
    </row>
    <row r="3106" spans="16:17" x14ac:dyDescent="0.2">
      <c r="P3106" t="s">
        <v>2560</v>
      </c>
      <c r="Q3106" t="str">
        <v>Tiger Global Management</v>
      </c>
    </row>
    <row r="3107" spans="16:17" x14ac:dyDescent="0.2">
      <c r="P3107" t="s">
        <v>2560</v>
      </c>
      <c r="Q3107" t="str">
        <v>Tiger Global Management</v>
      </c>
    </row>
    <row r="3108" spans="16:17" x14ac:dyDescent="0.2">
      <c r="Q3108" t="str">
        <v/>
      </c>
    </row>
    <row r="3109" spans="16:17" x14ac:dyDescent="0.2">
      <c r="P3109" t="s">
        <v>2646</v>
      </c>
      <c r="Q3109" t="str">
        <v>Bond</v>
      </c>
    </row>
    <row r="3110" spans="16:17" x14ac:dyDescent="0.2">
      <c r="P3110" t="s">
        <v>3424</v>
      </c>
      <c r="Q3110" t="str">
        <v>Point72 Ventures</v>
      </c>
    </row>
    <row r="3111" spans="16:17" x14ac:dyDescent="0.2">
      <c r="P3111" t="s">
        <v>2590</v>
      </c>
      <c r="Q3111" t="str">
        <v>Battery Ventures</v>
      </c>
    </row>
    <row r="3112" spans="16:17" x14ac:dyDescent="0.2">
      <c r="P3112" t="s">
        <v>2669</v>
      </c>
      <c r="Q3112" t="str">
        <v>Bain Capital Ventures</v>
      </c>
    </row>
    <row r="3113" spans="16:17" x14ac:dyDescent="0.2">
      <c r="P3113" t="s">
        <v>2656</v>
      </c>
      <c r="Q3113" t="str">
        <v>Bessemer Venture Partners</v>
      </c>
    </row>
    <row r="3114" spans="16:17" x14ac:dyDescent="0.2">
      <c r="P3114" t="s">
        <v>3425</v>
      </c>
      <c r="Q3114" t="str">
        <v>China Creation Ventures</v>
      </c>
    </row>
    <row r="3115" spans="16:17" x14ac:dyDescent="0.2">
      <c r="Q3115" t="str">
        <v/>
      </c>
    </row>
    <row r="3116" spans="16:17" x14ac:dyDescent="0.2">
      <c r="P3116" t="s">
        <v>2766</v>
      </c>
      <c r="Q3116" t="str">
        <v>Menlo Ventures</v>
      </c>
    </row>
    <row r="3117" spans="16:17" x14ac:dyDescent="0.2">
      <c r="P3117" t="s">
        <v>2565</v>
      </c>
      <c r="Q3117" t="str">
        <v>Spark Capital</v>
      </c>
    </row>
    <row r="3118" spans="16:17" x14ac:dyDescent="0.2">
      <c r="P3118" t="s">
        <v>2690</v>
      </c>
      <c r="Q3118" t="str">
        <v>IA Ventures</v>
      </c>
    </row>
    <row r="3119" spans="16:17" x14ac:dyDescent="0.2">
      <c r="P3119" t="s">
        <v>2590</v>
      </c>
      <c r="Q3119" t="str">
        <v>Battery Ventures</v>
      </c>
    </row>
    <row r="3120" spans="16:17" x14ac:dyDescent="0.2">
      <c r="Q3120" t="str">
        <v/>
      </c>
    </row>
    <row r="3121" spans="16:17" x14ac:dyDescent="0.2">
      <c r="P3121" t="s">
        <v>2515</v>
      </c>
      <c r="Q3121" t="str">
        <v>Institutional Venture Partners</v>
      </c>
    </row>
    <row r="3122" spans="16:17" x14ac:dyDescent="0.2">
      <c r="P3122" t="s">
        <v>3426</v>
      </c>
      <c r="Q3122" t="str">
        <v>Das Capital</v>
      </c>
    </row>
    <row r="3123" spans="16:17" x14ac:dyDescent="0.2">
      <c r="P3123" t="s">
        <v>3427</v>
      </c>
      <c r="Q3123" t="str">
        <v>Peterson Ventures</v>
      </c>
    </row>
    <row r="3124" spans="16:17" x14ac:dyDescent="0.2">
      <c r="P3124" t="s">
        <v>2490</v>
      </c>
      <c r="Q3124" t="str">
        <v>Sequoia Capital China</v>
      </c>
    </row>
    <row r="3125" spans="16:17" x14ac:dyDescent="0.2">
      <c r="P3125" t="s">
        <v>3428</v>
      </c>
      <c r="Q3125" t="str">
        <v>Pritzker Group Venture Capital</v>
      </c>
    </row>
    <row r="3126" spans="16:17" x14ac:dyDescent="0.2">
      <c r="P3126" t="s">
        <v>2601</v>
      </c>
      <c r="Q3126" t="str">
        <v>Alibaba Group</v>
      </c>
    </row>
    <row r="3127" spans="16:17" x14ac:dyDescent="0.2">
      <c r="P3127" t="s">
        <v>3063</v>
      </c>
      <c r="Q3127" t="str">
        <v>Ignition Partners</v>
      </c>
    </row>
    <row r="3128" spans="16:17" x14ac:dyDescent="0.2">
      <c r="P3128" t="s">
        <v>2944</v>
      </c>
      <c r="Q3128" t="str">
        <v>BlackRock</v>
      </c>
    </row>
    <row r="3129" spans="16:17" x14ac:dyDescent="0.2">
      <c r="P3129" t="s">
        <v>3429</v>
      </c>
      <c r="Q3129" t="str">
        <v>Songhyun Investment</v>
      </c>
    </row>
    <row r="3130" spans="16:17" x14ac:dyDescent="0.2">
      <c r="P3130" t="s">
        <v>2615</v>
      </c>
      <c r="Q3130" t="str">
        <v>Redpoint Ventures</v>
      </c>
    </row>
    <row r="3131" spans="16:17" x14ac:dyDescent="0.2">
      <c r="P3131" t="s">
        <v>3430</v>
      </c>
      <c r="Q3131" t="str">
        <v>Drive Capital</v>
      </c>
    </row>
    <row r="3132" spans="16:17" x14ac:dyDescent="0.2">
      <c r="P3132" t="s">
        <v>3431</v>
      </c>
      <c r="Q3132" t="str">
        <v>Global Catalyst Partnera</v>
      </c>
    </row>
    <row r="3133" spans="16:17" x14ac:dyDescent="0.2">
      <c r="P3133" t="s">
        <v>3432</v>
      </c>
      <c r="Q3133" t="str">
        <v>Doha Venture Capital</v>
      </c>
    </row>
    <row r="3134" spans="16:17" x14ac:dyDescent="0.2">
      <c r="P3134" t="s">
        <v>2608</v>
      </c>
      <c r="Q3134" t="str">
        <v>General Atlantic</v>
      </c>
    </row>
    <row r="3135" spans="16:17" x14ac:dyDescent="0.2">
      <c r="P3135" t="s">
        <v>3433</v>
      </c>
      <c r="Q3135" t="str">
        <v>The Carlyle Group</v>
      </c>
    </row>
    <row r="3136" spans="16:17" x14ac:dyDescent="0.2">
      <c r="P3136" t="s">
        <v>2498</v>
      </c>
      <c r="Q3136" t="str">
        <v>New Enterprise Associates</v>
      </c>
    </row>
    <row r="3137" spans="16:17" x14ac:dyDescent="0.2">
      <c r="P3137" t="s">
        <v>2608</v>
      </c>
      <c r="Q3137" t="str">
        <v>General Atlantic</v>
      </c>
    </row>
    <row r="3138" spans="16:17" x14ac:dyDescent="0.2">
      <c r="P3138" t="s">
        <v>2629</v>
      </c>
      <c r="Q3138" t="str">
        <v>Initialized Capital</v>
      </c>
    </row>
    <row r="3139" spans="16:17" x14ac:dyDescent="0.2">
      <c r="P3139" t="s">
        <v>2607</v>
      </c>
      <c r="Q3139" t="str">
        <v>Valar Ventures</v>
      </c>
    </row>
    <row r="3140" spans="16:17" x14ac:dyDescent="0.2">
      <c r="P3140" t="s">
        <v>2555</v>
      </c>
      <c r="Q3140" t="str">
        <v>Founders Fund</v>
      </c>
    </row>
    <row r="3141" spans="16:17" x14ac:dyDescent="0.2">
      <c r="P3141" t="s">
        <v>2602</v>
      </c>
      <c r="Q3141" t="str">
        <v>Thrive Capital</v>
      </c>
    </row>
    <row r="3142" spans="16:17" x14ac:dyDescent="0.2">
      <c r="P3142" t="s">
        <v>3434</v>
      </c>
      <c r="Q3142" t="str">
        <v>Bain Capital Credit</v>
      </c>
    </row>
    <row r="3143" spans="16:17" x14ac:dyDescent="0.2">
      <c r="P3143" t="s">
        <v>3185</v>
      </c>
      <c r="Q3143" t="str">
        <v>Chicago Ventures</v>
      </c>
    </row>
    <row r="3144" spans="16:17" x14ac:dyDescent="0.2">
      <c r="P3144" t="s">
        <v>3121</v>
      </c>
      <c r="Q3144" t="str">
        <v>Daphni</v>
      </c>
    </row>
    <row r="3145" spans="16:17" x14ac:dyDescent="0.2">
      <c r="P3145" t="s">
        <v>2549</v>
      </c>
      <c r="Q3145" t="str">
        <v>Google</v>
      </c>
    </row>
    <row r="3146" spans="16:17" x14ac:dyDescent="0.2">
      <c r="P3146" t="s">
        <v>2533</v>
      </c>
      <c r="Q3146" t="str">
        <v>Coatue Management</v>
      </c>
    </row>
    <row r="3147" spans="16:17" x14ac:dyDescent="0.2">
      <c r="P3147" t="s">
        <v>3435</v>
      </c>
      <c r="Q3147" t="str">
        <v>JD Digits</v>
      </c>
    </row>
    <row r="3148" spans="16:17" x14ac:dyDescent="0.2">
      <c r="P3148" t="s">
        <v>2601</v>
      </c>
      <c r="Q3148" t="str">
        <v>Alibaba Group</v>
      </c>
    </row>
    <row r="3149" spans="16:17" x14ac:dyDescent="0.2">
      <c r="P3149" t="s">
        <v>3436</v>
      </c>
      <c r="Q3149" t="str">
        <v>I Squared Capital</v>
      </c>
    </row>
    <row r="3150" spans="16:17" x14ac:dyDescent="0.2">
      <c r="P3150" t="s">
        <v>3136</v>
      </c>
      <c r="Q3150" t="str">
        <v>PayPal Ventures</v>
      </c>
    </row>
    <row r="3151" spans="16:17" x14ac:dyDescent="0.2">
      <c r="P3151" t="s">
        <v>3437</v>
      </c>
      <c r="Q3151" t="str">
        <v>Presidio Ventures</v>
      </c>
    </row>
    <row r="3152" spans="16:17" x14ac:dyDescent="0.2">
      <c r="P3152" t="s">
        <v>3438</v>
      </c>
      <c r="Q3152" t="str">
        <v>Rho Ventures</v>
      </c>
    </row>
    <row r="3153" spans="16:17" x14ac:dyDescent="0.2">
      <c r="P3153" t="s">
        <v>3439</v>
      </c>
      <c r="Q3153" t="str">
        <v>Jinhui Xingye</v>
      </c>
    </row>
    <row r="3154" spans="16:17" x14ac:dyDescent="0.2">
      <c r="P3154" t="s">
        <v>3440</v>
      </c>
      <c r="Q3154" t="str">
        <v>Moore Capital Management</v>
      </c>
    </row>
    <row r="3155" spans="16:17" x14ac:dyDescent="0.2">
      <c r="P3155" t="s">
        <v>3441</v>
      </c>
      <c r="Q3155" t="str">
        <v>iFLYTEK</v>
      </c>
    </row>
    <row r="3156" spans="16:17" x14ac:dyDescent="0.2">
      <c r="P3156" t="s">
        <v>3442</v>
      </c>
      <c r="Q3156" t="str">
        <v>Hearst Ventures</v>
      </c>
    </row>
    <row r="3157" spans="16:17" x14ac:dyDescent="0.2">
      <c r="P3157" t="s">
        <v>3443</v>
      </c>
      <c r="Q3157" t="str">
        <v>ForgeLight</v>
      </c>
    </row>
    <row r="3158" spans="16:17" x14ac:dyDescent="0.2">
      <c r="Q3158" t="str">
        <v/>
      </c>
    </row>
    <row r="3159" spans="16:17" x14ac:dyDescent="0.2">
      <c r="P3159" t="s">
        <v>3444</v>
      </c>
      <c r="Q3159" t="str">
        <v>Ballast Point Ventures</v>
      </c>
    </row>
    <row r="3160" spans="16:17" x14ac:dyDescent="0.2">
      <c r="P3160" t="s">
        <v>3445</v>
      </c>
      <c r="Q3160" t="str">
        <v>Johnson &amp; Johnson Innovation</v>
      </c>
    </row>
    <row r="3161" spans="16:17" x14ac:dyDescent="0.2">
      <c r="P3161" t="s">
        <v>3446</v>
      </c>
      <c r="Q3161" t="str">
        <v>IQ Capital</v>
      </c>
    </row>
    <row r="3162" spans="16:17" x14ac:dyDescent="0.2">
      <c r="P3162" t="s">
        <v>2932</v>
      </c>
      <c r="Q3162" t="str">
        <v>Two Sigma Ventures</v>
      </c>
    </row>
    <row r="3163" spans="16:17" x14ac:dyDescent="0.2">
      <c r="P3163" t="s">
        <v>3447</v>
      </c>
      <c r="Q3163" t="str">
        <v>Tiantu Capital Co.</v>
      </c>
    </row>
    <row r="3164" spans="16:17" x14ac:dyDescent="0.2">
      <c r="P3164" t="s">
        <v>2888</v>
      </c>
      <c r="Q3164" t="str">
        <v>Georgian Partners</v>
      </c>
    </row>
    <row r="3165" spans="16:17" x14ac:dyDescent="0.2">
      <c r="P3165" t="s">
        <v>2832</v>
      </c>
      <c r="Q3165" t="str">
        <v>Felix Capital</v>
      </c>
    </row>
    <row r="3166" spans="16:17" x14ac:dyDescent="0.2">
      <c r="Q3166" t="str">
        <v/>
      </c>
    </row>
    <row r="3167" spans="16:17" x14ac:dyDescent="0.2">
      <c r="P3167" t="s">
        <v>2848</v>
      </c>
      <c r="Q3167" t="str">
        <v>Sound Ventures</v>
      </c>
    </row>
    <row r="3168" spans="16:17" x14ac:dyDescent="0.2">
      <c r="P3168" t="s">
        <v>3199</v>
      </c>
      <c r="Q3168" t="str">
        <v>Eldridge</v>
      </c>
    </row>
    <row r="3169" spans="16:17" x14ac:dyDescent="0.2">
      <c r="P3169" t="s">
        <v>2556</v>
      </c>
      <c r="Q3169" t="str">
        <v>Northzone Ventures</v>
      </c>
    </row>
    <row r="3170" spans="16:17" x14ac:dyDescent="0.2">
      <c r="P3170" t="s">
        <v>2944</v>
      </c>
      <c r="Q3170" t="str">
        <v>BlackRock</v>
      </c>
    </row>
    <row r="3171" spans="16:17" x14ac:dyDescent="0.2">
      <c r="P3171" t="s">
        <v>3448</v>
      </c>
      <c r="Q3171" t="str">
        <v>Far East Horizon</v>
      </c>
    </row>
    <row r="3172" spans="16:17" x14ac:dyDescent="0.2">
      <c r="P3172" t="s">
        <v>2734</v>
      </c>
      <c r="Q3172" t="str">
        <v>GGV Capital</v>
      </c>
    </row>
    <row r="3173" spans="16:17" x14ac:dyDescent="0.2">
      <c r="P3173" t="s">
        <v>3449</v>
      </c>
      <c r="Q3173" t="str">
        <v>SeptWolves Ventures</v>
      </c>
    </row>
    <row r="3174" spans="16:17" x14ac:dyDescent="0.2">
      <c r="P3174" t="s">
        <v>3450</v>
      </c>
      <c r="Q3174" t="str">
        <v>SOFTBANK Latin America Ventures</v>
      </c>
    </row>
    <row r="3175" spans="16:17" x14ac:dyDescent="0.2">
      <c r="P3175" t="s">
        <v>2572</v>
      </c>
      <c r="Q3175" t="str">
        <v>Qualcomm Ventures</v>
      </c>
    </row>
    <row r="3176" spans="16:17" x14ac:dyDescent="0.2">
      <c r="P3176" t="s">
        <v>3018</v>
      </c>
      <c r="Q3176" t="str">
        <v>Canaan Partners</v>
      </c>
    </row>
    <row r="3177" spans="16:17" x14ac:dyDescent="0.2">
      <c r="Q3177" t="str">
        <v/>
      </c>
    </row>
    <row r="3178" spans="16:17" x14ac:dyDescent="0.2">
      <c r="P3178" t="s">
        <v>2980</v>
      </c>
      <c r="Q3178" t="str">
        <v>Qiming Venture Partners</v>
      </c>
    </row>
    <row r="3179" spans="16:17" x14ac:dyDescent="0.2">
      <c r="P3179" t="s">
        <v>2863</v>
      </c>
      <c r="Q3179" t="str">
        <v>AME Cloud Ventures</v>
      </c>
    </row>
    <row r="3180" spans="16:17" x14ac:dyDescent="0.2">
      <c r="P3180" t="s">
        <v>2596</v>
      </c>
      <c r="Q3180" t="str">
        <v>Omidyar Network</v>
      </c>
    </row>
    <row r="3181" spans="16:17" x14ac:dyDescent="0.2">
      <c r="Q3181" t="str">
        <v/>
      </c>
    </row>
    <row r="3182" spans="16:17" x14ac:dyDescent="0.2">
      <c r="P3182" t="s">
        <v>3073</v>
      </c>
      <c r="Q3182" t="str">
        <v>Fifth Wall Ventures</v>
      </c>
    </row>
    <row r="3183" spans="16:17" x14ac:dyDescent="0.2">
      <c r="P3183" t="s">
        <v>2501</v>
      </c>
      <c r="Q3183" t="str">
        <v>Thoma Bravo</v>
      </c>
    </row>
    <row r="3184" spans="16:17" x14ac:dyDescent="0.2">
      <c r="P3184" t="s">
        <v>3451</v>
      </c>
      <c r="Q3184" t="str">
        <v>Anthem Venture Partners</v>
      </c>
    </row>
    <row r="3185" spans="16:17" x14ac:dyDescent="0.2">
      <c r="P3185" t="s">
        <v>2923</v>
      </c>
      <c r="Q3185" t="str">
        <v>Bling Capital</v>
      </c>
    </row>
    <row r="3186" spans="16:17" x14ac:dyDescent="0.2">
      <c r="P3186" t="s">
        <v>3452</v>
      </c>
      <c r="Q3186" t="str">
        <v>Adams Street Partners</v>
      </c>
    </row>
    <row r="3187" spans="16:17" x14ac:dyDescent="0.2">
      <c r="P3187" t="s">
        <v>3087</v>
      </c>
      <c r="Q3187" t="str">
        <v>Balderton Capital</v>
      </c>
    </row>
    <row r="3188" spans="16:17" x14ac:dyDescent="0.2">
      <c r="P3188" t="s">
        <v>2608</v>
      </c>
      <c r="Q3188" t="str">
        <v>General Atlantic</v>
      </c>
    </row>
    <row r="3189" spans="16:17" x14ac:dyDescent="0.2">
      <c r="P3189" t="s">
        <v>2666</v>
      </c>
      <c r="Q3189" t="str">
        <v>OpenView Venture Partners</v>
      </c>
    </row>
    <row r="3190" spans="16:17" x14ac:dyDescent="0.2">
      <c r="P3190" t="s">
        <v>2970</v>
      </c>
      <c r="Q3190" t="str">
        <v>CDH Investments</v>
      </c>
    </row>
    <row r="3191" spans="16:17" x14ac:dyDescent="0.2">
      <c r="Q3191" t="str">
        <v/>
      </c>
    </row>
    <row r="3192" spans="16:17" x14ac:dyDescent="0.2">
      <c r="P3192" t="s">
        <v>3453</v>
      </c>
      <c r="Q3192" t="str">
        <v>Mobai Capital</v>
      </c>
    </row>
    <row r="3193" spans="16:17" x14ac:dyDescent="0.2">
      <c r="P3193" t="s">
        <v>2700</v>
      </c>
      <c r="Q3193" t="str">
        <v>Trinity Ventures</v>
      </c>
    </row>
    <row r="3194" spans="16:17" x14ac:dyDescent="0.2">
      <c r="P3194" t="s">
        <v>3454</v>
      </c>
      <c r="Q3194" t="str">
        <v>Alibaba Entrepreneurs Fund</v>
      </c>
    </row>
    <row r="3195" spans="16:17" x14ac:dyDescent="0.2">
      <c r="P3195" t="s">
        <v>2550</v>
      </c>
      <c r="Q3195" t="str">
        <v>IDG Capital</v>
      </c>
    </row>
    <row r="3196" spans="16:17" x14ac:dyDescent="0.2">
      <c r="Q3196" t="str">
        <v/>
      </c>
    </row>
    <row r="3197" spans="16:17" x14ac:dyDescent="0.2">
      <c r="P3197" t="s">
        <v>2502</v>
      </c>
      <c r="Q3197" t="str">
        <v>Andreessen Horowitz</v>
      </c>
    </row>
    <row r="3198" spans="16:17" x14ac:dyDescent="0.2">
      <c r="P3198" t="s">
        <v>3455</v>
      </c>
      <c r="Q3198" t="str">
        <v>Kefa Capital</v>
      </c>
    </row>
    <row r="3199" spans="16:17" x14ac:dyDescent="0.2">
      <c r="P3199" t="s">
        <v>3456</v>
      </c>
      <c r="Q3199" t="str">
        <v>Amasia</v>
      </c>
    </row>
    <row r="3200" spans="16:17" x14ac:dyDescent="0.2">
      <c r="P3200" t="s">
        <v>3457</v>
      </c>
      <c r="Q3200" t="str">
        <v>MSA Capital</v>
      </c>
    </row>
    <row r="3201" spans="16:17" x14ac:dyDescent="0.2">
      <c r="P3201" t="s">
        <v>3458</v>
      </c>
      <c r="Q3201" t="str">
        <v>Microsoft</v>
      </c>
    </row>
    <row r="3202" spans="16:17" x14ac:dyDescent="0.2">
      <c r="P3202" t="s">
        <v>2550</v>
      </c>
      <c r="Q3202" t="str">
        <v>IDG Capital</v>
      </c>
    </row>
    <row r="3203" spans="16:17" x14ac:dyDescent="0.2">
      <c r="P3203" t="s">
        <v>3459</v>
      </c>
      <c r="Q3203" t="str">
        <v>JOY Capital</v>
      </c>
    </row>
    <row r="3204" spans="16:17" x14ac:dyDescent="0.2">
      <c r="P3204" t="s">
        <v>2581</v>
      </c>
      <c r="Q3204" t="str">
        <v>Blackstone</v>
      </c>
    </row>
    <row r="3205" spans="16:17" x14ac:dyDescent="0.2">
      <c r="P3205" t="s">
        <v>2918</v>
      </c>
      <c r="Q3205" t="str">
        <v>DCM Ventures</v>
      </c>
    </row>
    <row r="3206" spans="16:17" x14ac:dyDescent="0.2">
      <c r="Q3206" t="str">
        <v/>
      </c>
    </row>
    <row r="3207" spans="16:17" x14ac:dyDescent="0.2">
      <c r="Q3207" t="str">
        <v/>
      </c>
    </row>
    <row r="3208" spans="16:17" x14ac:dyDescent="0.2">
      <c r="P3208" t="s">
        <v>2564</v>
      </c>
      <c r="Q3208" t="str">
        <v>Goldman Sachs</v>
      </c>
    </row>
    <row r="3209" spans="16:17" x14ac:dyDescent="0.2">
      <c r="P3209" t="s">
        <v>2525</v>
      </c>
      <c r="Q3209" t="str">
        <v>Tencent Holdings</v>
      </c>
    </row>
    <row r="3210" spans="16:17" x14ac:dyDescent="0.2">
      <c r="P3210" t="s">
        <v>3382</v>
      </c>
      <c r="Q3210" t="str">
        <v>K2VC</v>
      </c>
    </row>
    <row r="3211" spans="16:17" x14ac:dyDescent="0.2">
      <c r="P3211" t="s">
        <v>3460</v>
      </c>
      <c r="Q3211" t="str">
        <v>Longzhu Capital</v>
      </c>
    </row>
    <row r="3212" spans="16:17" x14ac:dyDescent="0.2">
      <c r="P3212" t="s">
        <v>3433</v>
      </c>
      <c r="Q3212" t="str">
        <v>The Carlyle Group</v>
      </c>
    </row>
    <row r="3213" spans="16:17" x14ac:dyDescent="0.2">
      <c r="P3213" t="s">
        <v>2654</v>
      </c>
      <c r="Q3213" t="str">
        <v>IDInvest Partners</v>
      </c>
    </row>
    <row r="3214" spans="16:17" x14ac:dyDescent="0.2">
      <c r="P3214" t="s">
        <v>3354</v>
      </c>
      <c r="Q3214" t="str">
        <v>Blumberg Capital</v>
      </c>
    </row>
    <row r="3215" spans="16:17" x14ac:dyDescent="0.2">
      <c r="P3215" t="s">
        <v>3461</v>
      </c>
      <c r="Q3215" t="str">
        <v>Wipro Ventures</v>
      </c>
    </row>
    <row r="3216" spans="16:17" x14ac:dyDescent="0.2">
      <c r="P3216" t="s">
        <v>2918</v>
      </c>
      <c r="Q3216" t="str">
        <v>DCM Ventures</v>
      </c>
    </row>
    <row r="3217" spans="16:17" x14ac:dyDescent="0.2">
      <c r="P3217" t="s">
        <v>3462</v>
      </c>
      <c r="Q3217" t="str">
        <v>Hundreds Capital</v>
      </c>
    </row>
    <row r="3218" spans="16:17" x14ac:dyDescent="0.2">
      <c r="P3218" t="s">
        <v>3463</v>
      </c>
      <c r="Q3218" t="str">
        <v>Target Global</v>
      </c>
    </row>
    <row r="3219" spans="16:17" x14ac:dyDescent="0.2">
      <c r="P3219" t="s">
        <v>2550</v>
      </c>
      <c r="Q3219" t="str">
        <v>IDG Capital</v>
      </c>
    </row>
    <row r="3220" spans="16:17" x14ac:dyDescent="0.2">
      <c r="Q3220" t="str">
        <v/>
      </c>
    </row>
    <row r="3221" spans="16:17" x14ac:dyDescent="0.2">
      <c r="P3221" t="s">
        <v>2849</v>
      </c>
      <c r="Q3221" t="str">
        <v>Matrix Partners China</v>
      </c>
    </row>
    <row r="3222" spans="16:17" x14ac:dyDescent="0.2">
      <c r="P3222" t="s">
        <v>2556</v>
      </c>
      <c r="Q3222" t="str">
        <v>Northzone Ventures</v>
      </c>
    </row>
    <row r="3223" spans="16:17" x14ac:dyDescent="0.2">
      <c r="P3223" t="s">
        <v>3464</v>
      </c>
      <c r="Q3223" t="str">
        <v>Causeway Media Partners</v>
      </c>
    </row>
    <row r="3224" spans="16:17" x14ac:dyDescent="0.2">
      <c r="P3224" t="s">
        <v>2511</v>
      </c>
      <c r="Q3224" t="str">
        <v>Softbank Group</v>
      </c>
    </row>
    <row r="3225" spans="16:17" x14ac:dyDescent="0.2">
      <c r="Q3225" t="str">
        <v/>
      </c>
    </row>
    <row r="3226" spans="16:17" x14ac:dyDescent="0.2">
      <c r="Q3226" t="str">
        <v/>
      </c>
    </row>
    <row r="3227" spans="16:17" x14ac:dyDescent="0.2">
      <c r="Q3227" t="str">
        <v/>
      </c>
    </row>
    <row r="3228" spans="16:17" x14ac:dyDescent="0.2">
      <c r="Q3228" t="str">
        <v/>
      </c>
    </row>
    <row r="3229" spans="16:17" x14ac:dyDescent="0.2">
      <c r="Q3229" t="str">
        <v/>
      </c>
    </row>
    <row r="3230" spans="16:17" x14ac:dyDescent="0.2">
      <c r="Q3230" t="str">
        <v/>
      </c>
    </row>
    <row r="3231" spans="16:17" x14ac:dyDescent="0.2">
      <c r="Q3231" t="str">
        <v/>
      </c>
    </row>
    <row r="3232" spans="16:17" x14ac:dyDescent="0.2">
      <c r="Q3232" t="str">
        <v/>
      </c>
    </row>
    <row r="3233" spans="17:17" x14ac:dyDescent="0.2">
      <c r="Q3233" t="str">
        <v/>
      </c>
    </row>
    <row r="3234" spans="17:17" x14ac:dyDescent="0.2">
      <c r="Q3234" t="str">
        <v/>
      </c>
    </row>
    <row r="3235" spans="17:17" x14ac:dyDescent="0.2">
      <c r="Q3235" t="str">
        <v/>
      </c>
    </row>
    <row r="3236" spans="17:17" x14ac:dyDescent="0.2">
      <c r="Q3236" t="str">
        <v/>
      </c>
    </row>
    <row r="3237" spans="17:17" x14ac:dyDescent="0.2">
      <c r="Q3237" t="str">
        <v/>
      </c>
    </row>
    <row r="3238" spans="17:17" x14ac:dyDescent="0.2">
      <c r="Q3238" t="str">
        <v/>
      </c>
    </row>
    <row r="3239" spans="17:17" x14ac:dyDescent="0.2">
      <c r="Q3239" t="str">
        <v/>
      </c>
    </row>
    <row r="3240" spans="17:17" x14ac:dyDescent="0.2">
      <c r="Q3240" t="str">
        <v/>
      </c>
    </row>
    <row r="3241" spans="17:17" x14ac:dyDescent="0.2">
      <c r="Q3241" t="str">
        <v/>
      </c>
    </row>
    <row r="3242" spans="17:17" x14ac:dyDescent="0.2">
      <c r="Q3242" t="str">
        <v/>
      </c>
    </row>
    <row r="3243" spans="17:17" x14ac:dyDescent="0.2">
      <c r="Q3243" t="str">
        <v/>
      </c>
    </row>
    <row r="3244" spans="17:17" x14ac:dyDescent="0.2">
      <c r="Q3244" t="str">
        <v/>
      </c>
    </row>
    <row r="3245" spans="17:17" x14ac:dyDescent="0.2">
      <c r="Q3245" t="str">
        <v/>
      </c>
    </row>
    <row r="3246" spans="17:17" x14ac:dyDescent="0.2">
      <c r="Q3246" t="str">
        <v/>
      </c>
    </row>
    <row r="3247" spans="17:17" x14ac:dyDescent="0.2">
      <c r="Q3247" t="str">
        <v/>
      </c>
    </row>
    <row r="3248" spans="17:17" x14ac:dyDescent="0.2">
      <c r="Q3248" t="str">
        <v/>
      </c>
    </row>
    <row r="3249" spans="17:17" x14ac:dyDescent="0.2">
      <c r="Q3249" t="str">
        <v/>
      </c>
    </row>
    <row r="3250" spans="17:17" x14ac:dyDescent="0.2">
      <c r="Q3250" t="str">
        <v/>
      </c>
    </row>
    <row r="3251" spans="17:17" x14ac:dyDescent="0.2">
      <c r="Q3251" t="str">
        <v/>
      </c>
    </row>
    <row r="3252" spans="17:17" x14ac:dyDescent="0.2">
      <c r="Q3252" t="str">
        <v/>
      </c>
    </row>
    <row r="3253" spans="17:17" x14ac:dyDescent="0.2">
      <c r="Q3253" t="str">
        <v/>
      </c>
    </row>
    <row r="3254" spans="17:17" x14ac:dyDescent="0.2">
      <c r="Q3254" t="str">
        <v/>
      </c>
    </row>
    <row r="3255" spans="17:17" x14ac:dyDescent="0.2">
      <c r="Q3255" t="str">
        <v/>
      </c>
    </row>
    <row r="3256" spans="17:17" x14ac:dyDescent="0.2">
      <c r="Q3256" t="str">
        <v/>
      </c>
    </row>
    <row r="3257" spans="17:17" x14ac:dyDescent="0.2">
      <c r="Q3257" t="str">
        <v/>
      </c>
    </row>
    <row r="3258" spans="17:17" x14ac:dyDescent="0.2">
      <c r="Q3258" t="str">
        <v/>
      </c>
    </row>
    <row r="3259" spans="17:17" x14ac:dyDescent="0.2">
      <c r="Q3259" t="str">
        <v/>
      </c>
    </row>
    <row r="3260" spans="17:17" x14ac:dyDescent="0.2">
      <c r="Q3260" t="str">
        <v/>
      </c>
    </row>
    <row r="3261" spans="17:17" x14ac:dyDescent="0.2">
      <c r="Q3261" t="str">
        <v/>
      </c>
    </row>
    <row r="3262" spans="17:17" x14ac:dyDescent="0.2">
      <c r="Q3262" t="str">
        <v/>
      </c>
    </row>
    <row r="3263" spans="17:17" x14ac:dyDescent="0.2">
      <c r="Q3263" t="str">
        <v/>
      </c>
    </row>
    <row r="3264" spans="17:17" x14ac:dyDescent="0.2">
      <c r="Q3264" t="str">
        <v/>
      </c>
    </row>
    <row r="3265" spans="17:17" x14ac:dyDescent="0.2">
      <c r="Q3265" t="str">
        <v/>
      </c>
    </row>
    <row r="3266" spans="17:17" x14ac:dyDescent="0.2">
      <c r="Q3266" t="str">
        <v/>
      </c>
    </row>
    <row r="3267" spans="17:17" x14ac:dyDescent="0.2">
      <c r="Q3267" t="str">
        <v/>
      </c>
    </row>
    <row r="3268" spans="17:17" x14ac:dyDescent="0.2">
      <c r="Q3268" t="str">
        <v/>
      </c>
    </row>
    <row r="3269" spans="17:17" x14ac:dyDescent="0.2">
      <c r="Q3269" t="str">
        <v/>
      </c>
    </row>
    <row r="3270" spans="17:17" x14ac:dyDescent="0.2">
      <c r="Q3270" t="str">
        <v/>
      </c>
    </row>
    <row r="3271" spans="17:17" x14ac:dyDescent="0.2">
      <c r="Q3271" t="str">
        <v/>
      </c>
    </row>
    <row r="3272" spans="17:17" x14ac:dyDescent="0.2">
      <c r="Q3272" t="str">
        <v/>
      </c>
    </row>
    <row r="3273" spans="17:17" x14ac:dyDescent="0.2">
      <c r="Q3273" t="str">
        <v/>
      </c>
    </row>
    <row r="3274" spans="17:17" x14ac:dyDescent="0.2">
      <c r="Q3274" t="str">
        <v/>
      </c>
    </row>
    <row r="3275" spans="17:17" x14ac:dyDescent="0.2">
      <c r="Q3275" t="str">
        <v/>
      </c>
    </row>
    <row r="3276" spans="17:17" x14ac:dyDescent="0.2">
      <c r="Q3276" t="str">
        <v/>
      </c>
    </row>
    <row r="3277" spans="17:17" x14ac:dyDescent="0.2">
      <c r="Q3277" t="str">
        <v/>
      </c>
    </row>
    <row r="3278" spans="17:17" x14ac:dyDescent="0.2">
      <c r="Q3278" t="str">
        <v/>
      </c>
    </row>
    <row r="3279" spans="17:17" x14ac:dyDescent="0.2">
      <c r="Q3279" t="str">
        <v/>
      </c>
    </row>
    <row r="3280" spans="17:17" x14ac:dyDescent="0.2">
      <c r="Q3280" t="str">
        <v/>
      </c>
    </row>
    <row r="3281" spans="16:17" x14ac:dyDescent="0.2">
      <c r="Q3281" t="str">
        <v/>
      </c>
    </row>
    <row r="3282" spans="16:17" x14ac:dyDescent="0.2">
      <c r="Q3282" t="str">
        <v/>
      </c>
    </row>
    <row r="3283" spans="16:17" x14ac:dyDescent="0.2">
      <c r="Q3283" t="str">
        <v/>
      </c>
    </row>
    <row r="3284" spans="16:17" x14ac:dyDescent="0.2">
      <c r="Q3284" t="str">
        <v/>
      </c>
    </row>
    <row r="3285" spans="16:17" x14ac:dyDescent="0.2">
      <c r="Q3285" t="str">
        <v/>
      </c>
    </row>
    <row r="3286" spans="16:17" x14ac:dyDescent="0.2">
      <c r="Q3286" t="str">
        <v/>
      </c>
    </row>
    <row r="3287" spans="16:17" x14ac:dyDescent="0.2">
      <c r="Q3287" t="str">
        <v/>
      </c>
    </row>
    <row r="3288" spans="16:17" x14ac:dyDescent="0.2">
      <c r="Q3288" t="str">
        <v/>
      </c>
    </row>
    <row r="3289" spans="16:17" x14ac:dyDescent="0.2">
      <c r="P3289" t="s">
        <v>2565</v>
      </c>
      <c r="Q3289" t="str">
        <v>Spark Capital</v>
      </c>
    </row>
    <row r="3290" spans="16:17" x14ac:dyDescent="0.2">
      <c r="Q3290" t="str">
        <v/>
      </c>
    </row>
    <row r="3291" spans="16:17" x14ac:dyDescent="0.2">
      <c r="Q3291" t="str">
        <v/>
      </c>
    </row>
    <row r="3292" spans="16:17" x14ac:dyDescent="0.2">
      <c r="Q3292" t="str">
        <v/>
      </c>
    </row>
    <row r="3293" spans="16:17" x14ac:dyDescent="0.2">
      <c r="Q3293" t="str">
        <v/>
      </c>
    </row>
    <row r="3294" spans="16:17" x14ac:dyDescent="0.2">
      <c r="Q3294" t="str">
        <v/>
      </c>
    </row>
    <row r="3295" spans="16:17" x14ac:dyDescent="0.2">
      <c r="Q3295" t="str">
        <v/>
      </c>
    </row>
    <row r="3296" spans="16:17" x14ac:dyDescent="0.2">
      <c r="Q3296" t="str">
        <v/>
      </c>
    </row>
    <row r="3297" spans="17:17" x14ac:dyDescent="0.2">
      <c r="Q3297" t="str">
        <v/>
      </c>
    </row>
    <row r="3298" spans="17:17" x14ac:dyDescent="0.2">
      <c r="Q3298" t="str">
        <v/>
      </c>
    </row>
    <row r="3299" spans="17:17" x14ac:dyDescent="0.2">
      <c r="Q3299" t="str">
        <v/>
      </c>
    </row>
    <row r="3300" spans="17:17" x14ac:dyDescent="0.2">
      <c r="Q3300" t="str">
        <v/>
      </c>
    </row>
    <row r="3301" spans="17:17" x14ac:dyDescent="0.2">
      <c r="Q3301" t="str">
        <v/>
      </c>
    </row>
    <row r="3302" spans="17:17" x14ac:dyDescent="0.2">
      <c r="Q3302" t="str">
        <v/>
      </c>
    </row>
    <row r="3303" spans="17:17" x14ac:dyDescent="0.2">
      <c r="Q3303" t="str">
        <v/>
      </c>
    </row>
    <row r="3304" spans="17:17" x14ac:dyDescent="0.2">
      <c r="Q3304" t="str">
        <v/>
      </c>
    </row>
    <row r="3305" spans="17:17" x14ac:dyDescent="0.2">
      <c r="Q3305" t="str">
        <v/>
      </c>
    </row>
    <row r="3306" spans="17:17" x14ac:dyDescent="0.2">
      <c r="Q3306" t="str">
        <v/>
      </c>
    </row>
    <row r="3307" spans="17:17" x14ac:dyDescent="0.2">
      <c r="Q3307" t="str">
        <v/>
      </c>
    </row>
    <row r="3308" spans="17:17" x14ac:dyDescent="0.2">
      <c r="Q3308" t="str">
        <v/>
      </c>
    </row>
    <row r="3309" spans="17:17" x14ac:dyDescent="0.2">
      <c r="Q3309" t="str">
        <v/>
      </c>
    </row>
    <row r="3310" spans="17:17" x14ac:dyDescent="0.2">
      <c r="Q3310" t="str">
        <v/>
      </c>
    </row>
    <row r="3311" spans="17:17" x14ac:dyDescent="0.2">
      <c r="Q3311" t="str">
        <v/>
      </c>
    </row>
    <row r="3312" spans="17:17" x14ac:dyDescent="0.2">
      <c r="Q3312" t="str">
        <v/>
      </c>
    </row>
    <row r="3313" spans="17:17" x14ac:dyDescent="0.2">
      <c r="Q3313" t="str">
        <v/>
      </c>
    </row>
    <row r="3314" spans="17:17" x14ac:dyDescent="0.2">
      <c r="Q3314" t="str">
        <v/>
      </c>
    </row>
    <row r="3315" spans="17:17" x14ac:dyDescent="0.2">
      <c r="Q3315" t="str">
        <v/>
      </c>
    </row>
    <row r="3316" spans="17:17" x14ac:dyDescent="0.2">
      <c r="Q3316" t="str">
        <v/>
      </c>
    </row>
    <row r="3317" spans="17:17" x14ac:dyDescent="0.2">
      <c r="Q3317" t="str">
        <v/>
      </c>
    </row>
    <row r="3318" spans="17:17" x14ac:dyDescent="0.2">
      <c r="Q3318" t="str">
        <v/>
      </c>
    </row>
    <row r="3319" spans="17:17" x14ac:dyDescent="0.2">
      <c r="Q3319" t="str">
        <v/>
      </c>
    </row>
    <row r="3320" spans="17:17" x14ac:dyDescent="0.2">
      <c r="Q3320" t="str">
        <v/>
      </c>
    </row>
    <row r="3321" spans="17:17" x14ac:dyDescent="0.2">
      <c r="Q3321" t="str">
        <v/>
      </c>
    </row>
    <row r="3322" spans="17:17" x14ac:dyDescent="0.2">
      <c r="Q3322" t="str">
        <v/>
      </c>
    </row>
    <row r="3323" spans="17:17" x14ac:dyDescent="0.2">
      <c r="Q3323" t="str">
        <v/>
      </c>
    </row>
    <row r="3324" spans="17:17" x14ac:dyDescent="0.2">
      <c r="Q3324" t="str">
        <v/>
      </c>
    </row>
    <row r="3325" spans="17:17" x14ac:dyDescent="0.2">
      <c r="Q3325" t="str">
        <v/>
      </c>
    </row>
    <row r="3326" spans="17:17" x14ac:dyDescent="0.2">
      <c r="Q3326" t="str">
        <v/>
      </c>
    </row>
    <row r="3327" spans="17:17" x14ac:dyDescent="0.2">
      <c r="Q3327" t="str">
        <v/>
      </c>
    </row>
    <row r="3328" spans="17:17" x14ac:dyDescent="0.2">
      <c r="Q3328" t="str">
        <v/>
      </c>
    </row>
    <row r="3329" spans="17:17" x14ac:dyDescent="0.2">
      <c r="Q3329" t="str">
        <v/>
      </c>
    </row>
    <row r="3330" spans="17:17" x14ac:dyDescent="0.2">
      <c r="Q3330" t="str">
        <v/>
      </c>
    </row>
    <row r="3331" spans="17:17" x14ac:dyDescent="0.2">
      <c r="Q3331" t="str">
        <v/>
      </c>
    </row>
    <row r="3332" spans="17:17" x14ac:dyDescent="0.2">
      <c r="Q3332" t="str">
        <v/>
      </c>
    </row>
    <row r="3333" spans="17:17" x14ac:dyDescent="0.2">
      <c r="Q3333" t="str">
        <v/>
      </c>
    </row>
    <row r="3334" spans="17:17" x14ac:dyDescent="0.2">
      <c r="Q3334" t="str">
        <v/>
      </c>
    </row>
    <row r="3335" spans="17:17" x14ac:dyDescent="0.2">
      <c r="Q3335" t="str">
        <v/>
      </c>
    </row>
    <row r="3336" spans="17:17" x14ac:dyDescent="0.2">
      <c r="Q3336" t="str">
        <v/>
      </c>
    </row>
    <row r="3337" spans="17:17" x14ac:dyDescent="0.2">
      <c r="Q3337" t="str">
        <v/>
      </c>
    </row>
    <row r="3338" spans="17:17" x14ac:dyDescent="0.2">
      <c r="Q3338" t="str">
        <v/>
      </c>
    </row>
    <row r="3339" spans="17:17" x14ac:dyDescent="0.2">
      <c r="Q3339" t="str">
        <v/>
      </c>
    </row>
    <row r="3340" spans="17:17" x14ac:dyDescent="0.2">
      <c r="Q3340" t="str">
        <v/>
      </c>
    </row>
    <row r="3341" spans="17:17" x14ac:dyDescent="0.2">
      <c r="Q3341" t="str">
        <v/>
      </c>
    </row>
    <row r="3342" spans="17:17" x14ac:dyDescent="0.2">
      <c r="Q3342" t="str">
        <v/>
      </c>
    </row>
    <row r="3343" spans="17:17" x14ac:dyDescent="0.2">
      <c r="Q3343" t="str">
        <v/>
      </c>
    </row>
    <row r="3344" spans="17:17" x14ac:dyDescent="0.2">
      <c r="Q3344" t="str">
        <v/>
      </c>
    </row>
    <row r="3345" spans="16:17" x14ac:dyDescent="0.2">
      <c r="Q3345" t="str">
        <v/>
      </c>
    </row>
    <row r="3346" spans="16:17" x14ac:dyDescent="0.2">
      <c r="P3346" t="s">
        <v>2773</v>
      </c>
      <c r="Q3346" t="str">
        <v>SDIC CMC Investment Management</v>
      </c>
    </row>
    <row r="3347" spans="16:17" x14ac:dyDescent="0.2">
      <c r="Q3347" t="str">
        <v/>
      </c>
    </row>
    <row r="3348" spans="16:17" x14ac:dyDescent="0.2">
      <c r="Q3348" t="str">
        <v/>
      </c>
    </row>
    <row r="3349" spans="16:17" x14ac:dyDescent="0.2">
      <c r="Q3349" t="str">
        <v/>
      </c>
    </row>
    <row r="3350" spans="16:17" x14ac:dyDescent="0.2">
      <c r="Q3350" t="str">
        <v/>
      </c>
    </row>
    <row r="3351" spans="16:17" x14ac:dyDescent="0.2">
      <c r="Q3351" t="str">
        <v/>
      </c>
    </row>
    <row r="3352" spans="16:17" x14ac:dyDescent="0.2">
      <c r="Q3352" t="str">
        <v/>
      </c>
    </row>
    <row r="3353" spans="16:17" x14ac:dyDescent="0.2">
      <c r="Q3353" t="str">
        <v/>
      </c>
    </row>
    <row r="3354" spans="16:17" x14ac:dyDescent="0.2">
      <c r="Q3354" t="str">
        <v/>
      </c>
    </row>
    <row r="3355" spans="16:17" x14ac:dyDescent="0.2">
      <c r="Q3355" t="str">
        <v/>
      </c>
    </row>
    <row r="3356" spans="16:17" x14ac:dyDescent="0.2">
      <c r="Q3356" t="str">
        <v/>
      </c>
    </row>
    <row r="3357" spans="16:17" x14ac:dyDescent="0.2">
      <c r="Q3357" t="str">
        <v/>
      </c>
    </row>
    <row r="3358" spans="16:17" x14ac:dyDescent="0.2">
      <c r="Q3358" t="str">
        <v/>
      </c>
    </row>
    <row r="3359" spans="16:17" x14ac:dyDescent="0.2">
      <c r="Q3359" t="str">
        <v/>
      </c>
    </row>
    <row r="3360" spans="16:17" x14ac:dyDescent="0.2">
      <c r="Q3360" t="str">
        <v/>
      </c>
    </row>
    <row r="3361" spans="17:17" x14ac:dyDescent="0.2">
      <c r="Q3361" t="str">
        <v/>
      </c>
    </row>
    <row r="3362" spans="17:17" x14ac:dyDescent="0.2">
      <c r="Q3362" t="str">
        <v/>
      </c>
    </row>
    <row r="3363" spans="17:17" x14ac:dyDescent="0.2">
      <c r="Q3363" t="str">
        <v/>
      </c>
    </row>
    <row r="3364" spans="17:17" x14ac:dyDescent="0.2">
      <c r="Q3364" t="str">
        <v/>
      </c>
    </row>
    <row r="3365" spans="17:17" x14ac:dyDescent="0.2">
      <c r="Q3365" t="str">
        <v/>
      </c>
    </row>
    <row r="3366" spans="17:17" x14ac:dyDescent="0.2">
      <c r="Q3366" t="str">
        <v/>
      </c>
    </row>
    <row r="3367" spans="17:17" x14ac:dyDescent="0.2">
      <c r="Q3367" t="str">
        <v/>
      </c>
    </row>
    <row r="3368" spans="17:17" x14ac:dyDescent="0.2">
      <c r="Q3368" t="str">
        <v/>
      </c>
    </row>
    <row r="3369" spans="17:17" x14ac:dyDescent="0.2">
      <c r="Q3369" t="str">
        <v/>
      </c>
    </row>
    <row r="3370" spans="17:17" x14ac:dyDescent="0.2">
      <c r="Q3370" t="str">
        <v/>
      </c>
    </row>
    <row r="3371" spans="17:17" x14ac:dyDescent="0.2">
      <c r="Q3371" t="str">
        <v/>
      </c>
    </row>
    <row r="3372" spans="17:17" x14ac:dyDescent="0.2">
      <c r="Q3372" t="str">
        <v/>
      </c>
    </row>
    <row r="3373" spans="17:17" x14ac:dyDescent="0.2">
      <c r="Q3373" t="str">
        <v/>
      </c>
    </row>
    <row r="3374" spans="17:17" x14ac:dyDescent="0.2">
      <c r="Q3374" t="str">
        <v/>
      </c>
    </row>
    <row r="3375" spans="17:17" x14ac:dyDescent="0.2">
      <c r="Q3375" t="str">
        <v/>
      </c>
    </row>
    <row r="3376" spans="17:17" x14ac:dyDescent="0.2">
      <c r="Q3376" t="str">
        <v/>
      </c>
    </row>
    <row r="3377" spans="16:17" x14ac:dyDescent="0.2">
      <c r="Q3377" t="str">
        <v/>
      </c>
    </row>
    <row r="3378" spans="16:17" x14ac:dyDescent="0.2">
      <c r="Q3378" t="str">
        <v/>
      </c>
    </row>
    <row r="3379" spans="16:17" x14ac:dyDescent="0.2">
      <c r="Q3379" t="str">
        <v/>
      </c>
    </row>
    <row r="3380" spans="16:17" x14ac:dyDescent="0.2">
      <c r="Q3380" t="str">
        <v/>
      </c>
    </row>
    <row r="3381" spans="16:17" x14ac:dyDescent="0.2">
      <c r="P3381" t="s">
        <v>3465</v>
      </c>
      <c r="Q3381" t="str">
        <v>Redpoint e.ventures</v>
      </c>
    </row>
    <row r="3382" spans="16:17" x14ac:dyDescent="0.2">
      <c r="Q3382" t="str">
        <v/>
      </c>
    </row>
    <row r="3383" spans="16:17" x14ac:dyDescent="0.2">
      <c r="Q3383" t="str">
        <v/>
      </c>
    </row>
    <row r="3384" spans="16:17" x14ac:dyDescent="0.2">
      <c r="Q3384" t="str">
        <v/>
      </c>
    </row>
    <row r="3385" spans="16:17" x14ac:dyDescent="0.2">
      <c r="Q3385" t="str">
        <v/>
      </c>
    </row>
    <row r="3386" spans="16:17" x14ac:dyDescent="0.2">
      <c r="Q3386" t="str">
        <v/>
      </c>
    </row>
    <row r="3387" spans="16:17" x14ac:dyDescent="0.2">
      <c r="Q3387" t="str">
        <v/>
      </c>
    </row>
    <row r="3388" spans="16:17" x14ac:dyDescent="0.2">
      <c r="Q3388" t="str">
        <v/>
      </c>
    </row>
    <row r="3389" spans="16:17" x14ac:dyDescent="0.2">
      <c r="Q3389" t="str">
        <v/>
      </c>
    </row>
    <row r="3390" spans="16:17" x14ac:dyDescent="0.2">
      <c r="Q3390" t="str">
        <v/>
      </c>
    </row>
    <row r="3391" spans="16:17" x14ac:dyDescent="0.2">
      <c r="Q3391" t="str">
        <v/>
      </c>
    </row>
    <row r="3392" spans="16:17" x14ac:dyDescent="0.2">
      <c r="Q3392" t="str">
        <v/>
      </c>
    </row>
    <row r="3393" spans="17:17" x14ac:dyDescent="0.2">
      <c r="Q3393" t="str">
        <v/>
      </c>
    </row>
    <row r="3394" spans="17:17" x14ac:dyDescent="0.2">
      <c r="Q3394" t="str">
        <v/>
      </c>
    </row>
    <row r="3395" spans="17:17" x14ac:dyDescent="0.2">
      <c r="Q3395" t="str">
        <v/>
      </c>
    </row>
    <row r="3396" spans="17:17" x14ac:dyDescent="0.2">
      <c r="Q3396" t="str">
        <v/>
      </c>
    </row>
    <row r="3397" spans="17:17" x14ac:dyDescent="0.2">
      <c r="Q3397" t="str">
        <v/>
      </c>
    </row>
    <row r="3398" spans="17:17" x14ac:dyDescent="0.2">
      <c r="Q3398" t="str">
        <v/>
      </c>
    </row>
    <row r="3399" spans="17:17" x14ac:dyDescent="0.2">
      <c r="Q3399" t="str">
        <v/>
      </c>
    </row>
    <row r="3400" spans="17:17" x14ac:dyDescent="0.2">
      <c r="Q3400" t="str">
        <v/>
      </c>
    </row>
    <row r="3401" spans="17:17" x14ac:dyDescent="0.2">
      <c r="Q3401" t="str">
        <v/>
      </c>
    </row>
    <row r="3402" spans="17:17" x14ac:dyDescent="0.2">
      <c r="Q3402" t="str">
        <v/>
      </c>
    </row>
    <row r="3403" spans="17:17" x14ac:dyDescent="0.2">
      <c r="Q3403" t="str">
        <v/>
      </c>
    </row>
    <row r="3404" spans="17:17" x14ac:dyDescent="0.2">
      <c r="Q3404" t="str">
        <v/>
      </c>
    </row>
    <row r="3405" spans="17:17" x14ac:dyDescent="0.2">
      <c r="Q3405" t="str">
        <v/>
      </c>
    </row>
    <row r="3406" spans="17:17" x14ac:dyDescent="0.2">
      <c r="Q3406" t="str">
        <v/>
      </c>
    </row>
    <row r="3407" spans="17:17" x14ac:dyDescent="0.2">
      <c r="Q3407" t="str">
        <v/>
      </c>
    </row>
    <row r="3408" spans="17:17" x14ac:dyDescent="0.2">
      <c r="Q3408" t="str">
        <v/>
      </c>
    </row>
    <row r="3409" spans="17:17" x14ac:dyDescent="0.2">
      <c r="Q3409" t="str">
        <v/>
      </c>
    </row>
    <row r="3410" spans="17:17" x14ac:dyDescent="0.2">
      <c r="Q3410" t="str">
        <v/>
      </c>
    </row>
    <row r="3411" spans="17:17" x14ac:dyDescent="0.2">
      <c r="Q3411" t="str">
        <v/>
      </c>
    </row>
    <row r="3412" spans="17:17" x14ac:dyDescent="0.2">
      <c r="Q3412" t="str">
        <v/>
      </c>
    </row>
    <row r="3413" spans="17:17" x14ac:dyDescent="0.2">
      <c r="Q3413" t="str">
        <v/>
      </c>
    </row>
    <row r="3414" spans="17:17" x14ac:dyDescent="0.2">
      <c r="Q3414" t="str">
        <v/>
      </c>
    </row>
    <row r="3415" spans="17:17" x14ac:dyDescent="0.2">
      <c r="Q3415" t="str">
        <v/>
      </c>
    </row>
    <row r="3416" spans="17:17" x14ac:dyDescent="0.2">
      <c r="Q3416" t="str">
        <v/>
      </c>
    </row>
    <row r="3417" spans="17:17" x14ac:dyDescent="0.2">
      <c r="Q3417" t="str">
        <v/>
      </c>
    </row>
    <row r="3418" spans="17:17" x14ac:dyDescent="0.2">
      <c r="Q3418" t="str">
        <v/>
      </c>
    </row>
    <row r="3419" spans="17:17" x14ac:dyDescent="0.2">
      <c r="Q3419" t="str">
        <v/>
      </c>
    </row>
    <row r="3420" spans="17:17" x14ac:dyDescent="0.2">
      <c r="Q3420" t="str">
        <v/>
      </c>
    </row>
    <row r="3421" spans="17:17" x14ac:dyDescent="0.2">
      <c r="Q3421" t="str">
        <v/>
      </c>
    </row>
    <row r="3422" spans="17:17" x14ac:dyDescent="0.2">
      <c r="Q3422" t="str">
        <v/>
      </c>
    </row>
    <row r="3423" spans="17:17" x14ac:dyDescent="0.2">
      <c r="Q3423" t="str">
        <v/>
      </c>
    </row>
    <row r="3424" spans="17:17" x14ac:dyDescent="0.2">
      <c r="Q3424" t="str">
        <v/>
      </c>
    </row>
    <row r="3425" spans="17:17" x14ac:dyDescent="0.2">
      <c r="Q3425" t="str">
        <v/>
      </c>
    </row>
    <row r="3426" spans="17:17" x14ac:dyDescent="0.2">
      <c r="Q3426" t="str">
        <v/>
      </c>
    </row>
    <row r="3427" spans="17:17" x14ac:dyDescent="0.2">
      <c r="Q3427" t="str">
        <v/>
      </c>
    </row>
    <row r="3428" spans="17:17" x14ac:dyDescent="0.2">
      <c r="Q3428" t="str">
        <v/>
      </c>
    </row>
    <row r="3429" spans="17:17" x14ac:dyDescent="0.2">
      <c r="Q3429" t="str">
        <v/>
      </c>
    </row>
    <row r="3430" spans="17:17" x14ac:dyDescent="0.2">
      <c r="Q3430" t="str">
        <v/>
      </c>
    </row>
    <row r="3431" spans="17:17" x14ac:dyDescent="0.2">
      <c r="Q3431" t="str">
        <v/>
      </c>
    </row>
    <row r="3432" spans="17:17" x14ac:dyDescent="0.2">
      <c r="Q3432" t="str">
        <v/>
      </c>
    </row>
    <row r="3433" spans="17:17" x14ac:dyDescent="0.2">
      <c r="Q3433" t="str">
        <v/>
      </c>
    </row>
    <row r="3434" spans="17:17" x14ac:dyDescent="0.2">
      <c r="Q3434" t="str">
        <v/>
      </c>
    </row>
    <row r="3435" spans="17:17" x14ac:dyDescent="0.2">
      <c r="Q3435" t="str">
        <v/>
      </c>
    </row>
    <row r="3436" spans="17:17" x14ac:dyDescent="0.2">
      <c r="Q3436" t="str">
        <v/>
      </c>
    </row>
    <row r="3437" spans="17:17" x14ac:dyDescent="0.2">
      <c r="Q3437" t="str">
        <v/>
      </c>
    </row>
    <row r="3438" spans="17:17" x14ac:dyDescent="0.2">
      <c r="Q3438" t="str">
        <v/>
      </c>
    </row>
    <row r="3439" spans="17:17" x14ac:dyDescent="0.2">
      <c r="Q3439" t="str">
        <v/>
      </c>
    </row>
    <row r="3440" spans="17:17" x14ac:dyDescent="0.2">
      <c r="Q3440" t="str">
        <v/>
      </c>
    </row>
    <row r="3441" spans="17:17" x14ac:dyDescent="0.2">
      <c r="Q3441" t="str">
        <v/>
      </c>
    </row>
    <row r="3442" spans="17:17" x14ac:dyDescent="0.2">
      <c r="Q3442" t="str">
        <v/>
      </c>
    </row>
    <row r="3443" spans="17:17" x14ac:dyDescent="0.2">
      <c r="Q3443" t="str">
        <v/>
      </c>
    </row>
    <row r="3444" spans="17:17" x14ac:dyDescent="0.2">
      <c r="Q3444" t="str">
        <v/>
      </c>
    </row>
    <row r="3445" spans="17:17" x14ac:dyDescent="0.2">
      <c r="Q3445" t="str">
        <v/>
      </c>
    </row>
    <row r="3446" spans="17:17" x14ac:dyDescent="0.2">
      <c r="Q3446" t="str">
        <v/>
      </c>
    </row>
    <row r="3447" spans="17:17" x14ac:dyDescent="0.2">
      <c r="Q3447" t="str">
        <v/>
      </c>
    </row>
    <row r="3448" spans="17:17" x14ac:dyDescent="0.2">
      <c r="Q3448" t="str">
        <v/>
      </c>
    </row>
    <row r="3449" spans="17:17" x14ac:dyDescent="0.2">
      <c r="Q3449" t="str">
        <v/>
      </c>
    </row>
    <row r="3450" spans="17:17" x14ac:dyDescent="0.2">
      <c r="Q3450" t="str">
        <v/>
      </c>
    </row>
    <row r="3451" spans="17:17" x14ac:dyDescent="0.2">
      <c r="Q3451" t="str">
        <v/>
      </c>
    </row>
    <row r="3452" spans="17:17" x14ac:dyDescent="0.2">
      <c r="Q3452" t="str">
        <v/>
      </c>
    </row>
    <row r="3453" spans="17:17" x14ac:dyDescent="0.2">
      <c r="Q3453" t="str">
        <v/>
      </c>
    </row>
    <row r="3454" spans="17:17" x14ac:dyDescent="0.2">
      <c r="Q3454" t="str">
        <v/>
      </c>
    </row>
    <row r="3455" spans="17:17" x14ac:dyDescent="0.2">
      <c r="Q3455" t="str">
        <v/>
      </c>
    </row>
    <row r="3456" spans="17:17" x14ac:dyDescent="0.2">
      <c r="Q3456" t="str">
        <v/>
      </c>
    </row>
    <row r="3457" spans="17:17" x14ac:dyDescent="0.2">
      <c r="Q3457" t="str">
        <v/>
      </c>
    </row>
    <row r="3458" spans="17:17" x14ac:dyDescent="0.2">
      <c r="Q3458" t="str">
        <v/>
      </c>
    </row>
    <row r="3459" spans="17:17" x14ac:dyDescent="0.2">
      <c r="Q3459" t="str">
        <v/>
      </c>
    </row>
    <row r="3460" spans="17:17" x14ac:dyDescent="0.2">
      <c r="Q3460" t="str">
        <v/>
      </c>
    </row>
    <row r="3461" spans="17:17" x14ac:dyDescent="0.2">
      <c r="Q3461" t="str">
        <v/>
      </c>
    </row>
    <row r="3462" spans="17:17" x14ac:dyDescent="0.2">
      <c r="Q3462" t="str">
        <v/>
      </c>
    </row>
    <row r="3463" spans="17:17" x14ac:dyDescent="0.2">
      <c r="Q3463" t="str">
        <v/>
      </c>
    </row>
    <row r="3464" spans="17:17" x14ac:dyDescent="0.2">
      <c r="Q3464" t="str">
        <v/>
      </c>
    </row>
    <row r="3465" spans="17:17" x14ac:dyDescent="0.2">
      <c r="Q3465" t="str">
        <v/>
      </c>
    </row>
    <row r="3466" spans="17:17" x14ac:dyDescent="0.2">
      <c r="Q3466" t="str">
        <v/>
      </c>
    </row>
    <row r="3467" spans="17:17" x14ac:dyDescent="0.2">
      <c r="Q3467" t="str">
        <v/>
      </c>
    </row>
    <row r="3468" spans="17:17" x14ac:dyDescent="0.2">
      <c r="Q3468" t="str">
        <v/>
      </c>
    </row>
    <row r="3469" spans="17:17" x14ac:dyDescent="0.2">
      <c r="Q3469" t="str">
        <v/>
      </c>
    </row>
    <row r="3470" spans="17:17" x14ac:dyDescent="0.2">
      <c r="Q3470" t="str">
        <v/>
      </c>
    </row>
    <row r="3471" spans="17:17" x14ac:dyDescent="0.2">
      <c r="Q3471" t="str">
        <v/>
      </c>
    </row>
    <row r="3472" spans="17:17" x14ac:dyDescent="0.2">
      <c r="Q3472" t="str">
        <v/>
      </c>
    </row>
    <row r="3473" spans="17:17" x14ac:dyDescent="0.2">
      <c r="Q3473" t="str">
        <v/>
      </c>
    </row>
    <row r="3474" spans="17:17" x14ac:dyDescent="0.2">
      <c r="Q3474" t="str">
        <v/>
      </c>
    </row>
    <row r="3475" spans="17:17" x14ac:dyDescent="0.2">
      <c r="Q3475" t="str">
        <v/>
      </c>
    </row>
    <row r="3476" spans="17:17" x14ac:dyDescent="0.2">
      <c r="Q3476" t="str">
        <v/>
      </c>
    </row>
    <row r="3477" spans="17:17" x14ac:dyDescent="0.2">
      <c r="Q3477" t="str">
        <v/>
      </c>
    </row>
    <row r="3478" spans="17:17" x14ac:dyDescent="0.2">
      <c r="Q3478" t="str">
        <v/>
      </c>
    </row>
    <row r="3479" spans="17:17" x14ac:dyDescent="0.2">
      <c r="Q3479" t="str">
        <v/>
      </c>
    </row>
    <row r="3480" spans="17:17" x14ac:dyDescent="0.2">
      <c r="Q3480" t="str">
        <v/>
      </c>
    </row>
    <row r="3481" spans="17:17" x14ac:dyDescent="0.2">
      <c r="Q3481" t="str">
        <v/>
      </c>
    </row>
    <row r="3482" spans="17:17" x14ac:dyDescent="0.2">
      <c r="Q3482" t="str">
        <v/>
      </c>
    </row>
    <row r="3483" spans="17:17" x14ac:dyDescent="0.2">
      <c r="Q3483" t="str">
        <v/>
      </c>
    </row>
    <row r="3484" spans="17:17" x14ac:dyDescent="0.2">
      <c r="Q3484" t="str">
        <v/>
      </c>
    </row>
    <row r="3485" spans="17:17" x14ac:dyDescent="0.2">
      <c r="Q3485" t="str">
        <v/>
      </c>
    </row>
    <row r="3486" spans="17:17" x14ac:dyDescent="0.2">
      <c r="Q3486" t="str">
        <v/>
      </c>
    </row>
    <row r="3487" spans="17:17" x14ac:dyDescent="0.2">
      <c r="Q3487" t="str">
        <v/>
      </c>
    </row>
    <row r="3488" spans="17:17" x14ac:dyDescent="0.2">
      <c r="Q3488" t="str">
        <v/>
      </c>
    </row>
    <row r="3489" spans="17:17" x14ac:dyDescent="0.2">
      <c r="Q3489" t="str">
        <v/>
      </c>
    </row>
    <row r="3490" spans="17:17" x14ac:dyDescent="0.2">
      <c r="Q3490" t="str">
        <v/>
      </c>
    </row>
    <row r="3491" spans="17:17" x14ac:dyDescent="0.2">
      <c r="Q3491" t="str">
        <v/>
      </c>
    </row>
    <row r="3492" spans="17:17" x14ac:dyDescent="0.2">
      <c r="Q3492" t="str">
        <v/>
      </c>
    </row>
    <row r="3493" spans="17:17" x14ac:dyDescent="0.2">
      <c r="Q3493" t="str">
        <v/>
      </c>
    </row>
    <row r="3494" spans="17:17" x14ac:dyDescent="0.2">
      <c r="Q3494" t="str">
        <v/>
      </c>
    </row>
    <row r="3495" spans="17:17" x14ac:dyDescent="0.2">
      <c r="Q3495" t="str">
        <v/>
      </c>
    </row>
    <row r="3496" spans="17:17" x14ac:dyDescent="0.2">
      <c r="Q3496" t="str">
        <v/>
      </c>
    </row>
    <row r="3497" spans="17:17" x14ac:dyDescent="0.2">
      <c r="Q3497" t="str">
        <v/>
      </c>
    </row>
    <row r="3498" spans="17:17" x14ac:dyDescent="0.2">
      <c r="Q3498" t="str">
        <v/>
      </c>
    </row>
    <row r="3499" spans="17:17" x14ac:dyDescent="0.2">
      <c r="Q3499" t="str">
        <v/>
      </c>
    </row>
    <row r="3500" spans="17:17" x14ac:dyDescent="0.2">
      <c r="Q3500" t="str">
        <v/>
      </c>
    </row>
    <row r="3501" spans="17:17" x14ac:dyDescent="0.2">
      <c r="Q3501" t="str">
        <v/>
      </c>
    </row>
    <row r="3502" spans="17:17" x14ac:dyDescent="0.2">
      <c r="Q3502" t="str">
        <v/>
      </c>
    </row>
    <row r="3503" spans="17:17" x14ac:dyDescent="0.2">
      <c r="Q3503" t="str">
        <v/>
      </c>
    </row>
    <row r="3504" spans="17:17" x14ac:dyDescent="0.2">
      <c r="Q3504" t="str">
        <v/>
      </c>
    </row>
    <row r="3505" spans="17:17" x14ac:dyDescent="0.2">
      <c r="Q3505" t="str">
        <v/>
      </c>
    </row>
    <row r="3506" spans="17:17" x14ac:dyDescent="0.2">
      <c r="Q3506" t="str">
        <v/>
      </c>
    </row>
    <row r="3507" spans="17:17" x14ac:dyDescent="0.2">
      <c r="Q3507" t="str">
        <v/>
      </c>
    </row>
    <row r="3508" spans="17:17" x14ac:dyDescent="0.2">
      <c r="Q3508" t="str">
        <v/>
      </c>
    </row>
    <row r="3509" spans="17:17" x14ac:dyDescent="0.2">
      <c r="Q3509" t="str">
        <v/>
      </c>
    </row>
    <row r="3510" spans="17:17" x14ac:dyDescent="0.2">
      <c r="Q3510" t="str">
        <v/>
      </c>
    </row>
    <row r="3511" spans="17:17" x14ac:dyDescent="0.2">
      <c r="Q3511" t="str">
        <v/>
      </c>
    </row>
    <row r="3512" spans="17:17" x14ac:dyDescent="0.2">
      <c r="Q3512" t="str">
        <v/>
      </c>
    </row>
    <row r="3513" spans="17:17" x14ac:dyDescent="0.2">
      <c r="Q3513" t="str">
        <v/>
      </c>
    </row>
    <row r="3514" spans="17:17" x14ac:dyDescent="0.2">
      <c r="Q3514" t="str">
        <v/>
      </c>
    </row>
    <row r="3515" spans="17:17" x14ac:dyDescent="0.2">
      <c r="Q3515" t="str">
        <v/>
      </c>
    </row>
    <row r="3516" spans="17:17" x14ac:dyDescent="0.2">
      <c r="Q3516" t="str">
        <v/>
      </c>
    </row>
    <row r="3517" spans="17:17" x14ac:dyDescent="0.2">
      <c r="Q3517" t="str">
        <v/>
      </c>
    </row>
    <row r="3518" spans="17:17" x14ac:dyDescent="0.2">
      <c r="Q3518" t="str">
        <v/>
      </c>
    </row>
    <row r="3519" spans="17:17" x14ac:dyDescent="0.2">
      <c r="Q3519" t="str">
        <v/>
      </c>
    </row>
    <row r="3520" spans="17:17" x14ac:dyDescent="0.2">
      <c r="Q3520" t="str">
        <v/>
      </c>
    </row>
    <row r="3521" spans="17:17" x14ac:dyDescent="0.2">
      <c r="Q3521" t="str">
        <v/>
      </c>
    </row>
    <row r="3522" spans="17:17" x14ac:dyDescent="0.2">
      <c r="Q3522" t="str">
        <v/>
      </c>
    </row>
    <row r="3523" spans="17:17" x14ac:dyDescent="0.2">
      <c r="Q3523" t="str">
        <v/>
      </c>
    </row>
    <row r="3524" spans="17:17" x14ac:dyDescent="0.2">
      <c r="Q3524" t="str">
        <v/>
      </c>
    </row>
    <row r="3525" spans="17:17" x14ac:dyDescent="0.2">
      <c r="Q3525" t="str">
        <v/>
      </c>
    </row>
    <row r="3526" spans="17:17" x14ac:dyDescent="0.2">
      <c r="Q3526" t="str">
        <v/>
      </c>
    </row>
    <row r="3527" spans="17:17" x14ac:dyDescent="0.2">
      <c r="Q3527" t="str">
        <v/>
      </c>
    </row>
    <row r="3528" spans="17:17" x14ac:dyDescent="0.2">
      <c r="Q3528" t="str">
        <v/>
      </c>
    </row>
    <row r="3529" spans="17:17" x14ac:dyDescent="0.2">
      <c r="Q3529" t="str">
        <v/>
      </c>
    </row>
    <row r="3530" spans="17:17" x14ac:dyDescent="0.2">
      <c r="Q3530" t="str">
        <v/>
      </c>
    </row>
    <row r="3531" spans="17:17" x14ac:dyDescent="0.2">
      <c r="Q3531" t="str">
        <v/>
      </c>
    </row>
    <row r="3532" spans="17:17" x14ac:dyDescent="0.2">
      <c r="Q3532" t="str">
        <v/>
      </c>
    </row>
    <row r="3533" spans="17:17" x14ac:dyDescent="0.2">
      <c r="Q3533" t="str">
        <v/>
      </c>
    </row>
    <row r="3534" spans="17:17" x14ac:dyDescent="0.2">
      <c r="Q3534" t="str">
        <v/>
      </c>
    </row>
    <row r="3535" spans="17:17" x14ac:dyDescent="0.2">
      <c r="Q3535" t="str">
        <v/>
      </c>
    </row>
    <row r="3536" spans="17:17" x14ac:dyDescent="0.2">
      <c r="Q3536" t="str">
        <v/>
      </c>
    </row>
    <row r="3537" spans="17:17" x14ac:dyDescent="0.2">
      <c r="Q3537" t="str">
        <v/>
      </c>
    </row>
    <row r="3538" spans="17:17" x14ac:dyDescent="0.2">
      <c r="Q3538" t="str">
        <v/>
      </c>
    </row>
    <row r="3539" spans="17:17" x14ac:dyDescent="0.2">
      <c r="Q3539" t="str">
        <v/>
      </c>
    </row>
    <row r="3540" spans="17:17" x14ac:dyDescent="0.2">
      <c r="Q3540" t="str">
        <v/>
      </c>
    </row>
    <row r="3541" spans="17:17" x14ac:dyDescent="0.2">
      <c r="Q3541" t="str">
        <v/>
      </c>
    </row>
    <row r="3542" spans="17:17" x14ac:dyDescent="0.2">
      <c r="Q3542" t="str">
        <v/>
      </c>
    </row>
    <row r="3543" spans="17:17" x14ac:dyDescent="0.2">
      <c r="Q3543" t="str">
        <v/>
      </c>
    </row>
    <row r="3544" spans="17:17" x14ac:dyDescent="0.2">
      <c r="Q3544" t="str">
        <v/>
      </c>
    </row>
    <row r="3545" spans="17:17" x14ac:dyDescent="0.2">
      <c r="Q3545" t="str">
        <v/>
      </c>
    </row>
    <row r="3546" spans="17:17" x14ac:dyDescent="0.2">
      <c r="Q3546" t="str">
        <v/>
      </c>
    </row>
    <row r="3547" spans="17:17" x14ac:dyDescent="0.2">
      <c r="Q3547" t="str">
        <v/>
      </c>
    </row>
    <row r="3548" spans="17:17" x14ac:dyDescent="0.2">
      <c r="Q3548" t="str">
        <v/>
      </c>
    </row>
    <row r="3549" spans="17:17" x14ac:dyDescent="0.2">
      <c r="Q3549" t="str">
        <v/>
      </c>
    </row>
    <row r="3550" spans="17:17" x14ac:dyDescent="0.2">
      <c r="Q3550" t="str">
        <v/>
      </c>
    </row>
    <row r="3551" spans="17:17" x14ac:dyDescent="0.2">
      <c r="Q3551" t="str">
        <v/>
      </c>
    </row>
    <row r="3552" spans="17:17" x14ac:dyDescent="0.2">
      <c r="Q3552" t="str">
        <v/>
      </c>
    </row>
    <row r="3553" spans="17:17" x14ac:dyDescent="0.2">
      <c r="Q3553" t="str">
        <v/>
      </c>
    </row>
    <row r="3554" spans="17:17" x14ac:dyDescent="0.2">
      <c r="Q3554" t="str">
        <v/>
      </c>
    </row>
    <row r="3555" spans="17:17" x14ac:dyDescent="0.2">
      <c r="Q3555" t="str">
        <v/>
      </c>
    </row>
    <row r="3556" spans="17:17" x14ac:dyDescent="0.2">
      <c r="Q3556" t="str">
        <v/>
      </c>
    </row>
    <row r="3557" spans="17:17" x14ac:dyDescent="0.2">
      <c r="Q3557" t="str">
        <v/>
      </c>
    </row>
    <row r="3558" spans="17:17" x14ac:dyDescent="0.2">
      <c r="Q3558" t="str">
        <v/>
      </c>
    </row>
    <row r="3559" spans="17:17" x14ac:dyDescent="0.2">
      <c r="Q3559" t="str">
        <v/>
      </c>
    </row>
    <row r="3560" spans="17:17" x14ac:dyDescent="0.2">
      <c r="Q3560" t="str">
        <v/>
      </c>
    </row>
    <row r="3561" spans="17:17" x14ac:dyDescent="0.2">
      <c r="Q3561" t="str">
        <v/>
      </c>
    </row>
    <row r="3562" spans="17:17" x14ac:dyDescent="0.2">
      <c r="Q3562" t="str">
        <v/>
      </c>
    </row>
    <row r="3563" spans="17:17" x14ac:dyDescent="0.2">
      <c r="Q3563" t="str">
        <v/>
      </c>
    </row>
    <row r="3564" spans="17:17" x14ac:dyDescent="0.2">
      <c r="Q3564" t="str">
        <v/>
      </c>
    </row>
    <row r="3565" spans="17:17" x14ac:dyDescent="0.2">
      <c r="Q3565" t="str">
        <v/>
      </c>
    </row>
    <row r="3566" spans="17:17" x14ac:dyDescent="0.2">
      <c r="Q3566" t="str">
        <v/>
      </c>
    </row>
    <row r="3567" spans="17:17" x14ac:dyDescent="0.2">
      <c r="Q3567" t="str">
        <v/>
      </c>
    </row>
    <row r="3568" spans="17:17" x14ac:dyDescent="0.2">
      <c r="Q3568" t="str">
        <v/>
      </c>
    </row>
    <row r="3569" spans="16:17" x14ac:dyDescent="0.2">
      <c r="Q3569" t="str">
        <v/>
      </c>
    </row>
    <row r="3570" spans="16:17" x14ac:dyDescent="0.2">
      <c r="Q3570" t="str">
        <v/>
      </c>
    </row>
    <row r="3571" spans="16:17" x14ac:dyDescent="0.2">
      <c r="Q3571" t="str">
        <v/>
      </c>
    </row>
    <row r="3572" spans="16:17" x14ac:dyDescent="0.2">
      <c r="Q3572" t="str">
        <v/>
      </c>
    </row>
    <row r="3573" spans="16:17" x14ac:dyDescent="0.2">
      <c r="Q3573" t="str">
        <v/>
      </c>
    </row>
    <row r="3574" spans="16:17" x14ac:dyDescent="0.2">
      <c r="Q3574" t="str">
        <v/>
      </c>
    </row>
    <row r="3575" spans="16:17" x14ac:dyDescent="0.2">
      <c r="P3575" t="s">
        <v>2615</v>
      </c>
      <c r="Q3575" t="str">
        <v>Redpoint Ventures</v>
      </c>
    </row>
    <row r="3576" spans="16:17" x14ac:dyDescent="0.2">
      <c r="Q3576" t="str">
        <v/>
      </c>
    </row>
    <row r="3577" spans="16:17" x14ac:dyDescent="0.2">
      <c r="Q3577" t="str">
        <v/>
      </c>
    </row>
    <row r="3578" spans="16:17" x14ac:dyDescent="0.2">
      <c r="Q3578" t="str">
        <v/>
      </c>
    </row>
    <row r="3579" spans="16:17" x14ac:dyDescent="0.2">
      <c r="Q3579" t="str">
        <v/>
      </c>
    </row>
    <row r="3580" spans="16:17" x14ac:dyDescent="0.2">
      <c r="Q3580" t="str">
        <v/>
      </c>
    </row>
    <row r="3581" spans="16:17" x14ac:dyDescent="0.2">
      <c r="Q3581" t="str">
        <v/>
      </c>
    </row>
    <row r="3582" spans="16:17" x14ac:dyDescent="0.2">
      <c r="Q3582" t="str">
        <v/>
      </c>
    </row>
    <row r="3583" spans="16:17" x14ac:dyDescent="0.2">
      <c r="Q3583" t="str">
        <v/>
      </c>
    </row>
    <row r="3584" spans="16:17" x14ac:dyDescent="0.2">
      <c r="Q3584" t="str">
        <v/>
      </c>
    </row>
    <row r="3585" spans="17:17" x14ac:dyDescent="0.2">
      <c r="Q3585" t="str">
        <v/>
      </c>
    </row>
    <row r="3586" spans="17:17" x14ac:dyDescent="0.2">
      <c r="Q3586" t="str">
        <v/>
      </c>
    </row>
    <row r="3587" spans="17:17" x14ac:dyDescent="0.2">
      <c r="Q3587" t="str">
        <v/>
      </c>
    </row>
    <row r="3588" spans="17:17" x14ac:dyDescent="0.2">
      <c r="Q3588" t="str">
        <v/>
      </c>
    </row>
    <row r="3589" spans="17:17" x14ac:dyDescent="0.2">
      <c r="Q3589" t="str">
        <v/>
      </c>
    </row>
    <row r="3590" spans="17:17" x14ac:dyDescent="0.2">
      <c r="Q3590" t="str">
        <v/>
      </c>
    </row>
    <row r="3591" spans="17:17" x14ac:dyDescent="0.2">
      <c r="Q3591" t="str">
        <v/>
      </c>
    </row>
    <row r="3592" spans="17:17" x14ac:dyDescent="0.2">
      <c r="Q3592" t="str">
        <v/>
      </c>
    </row>
    <row r="3593" spans="17:17" x14ac:dyDescent="0.2">
      <c r="Q3593" t="str">
        <v/>
      </c>
    </row>
    <row r="3594" spans="17:17" x14ac:dyDescent="0.2">
      <c r="Q3594" t="str">
        <v/>
      </c>
    </row>
    <row r="3595" spans="17:17" x14ac:dyDescent="0.2">
      <c r="Q3595" t="str">
        <v/>
      </c>
    </row>
    <row r="3596" spans="17:17" x14ac:dyDescent="0.2">
      <c r="Q3596" t="str">
        <v/>
      </c>
    </row>
    <row r="3597" spans="17:17" x14ac:dyDescent="0.2">
      <c r="Q3597" t="str">
        <v/>
      </c>
    </row>
    <row r="3598" spans="17:17" x14ac:dyDescent="0.2">
      <c r="Q3598" t="str">
        <v/>
      </c>
    </row>
    <row r="3599" spans="17:17" x14ac:dyDescent="0.2">
      <c r="Q3599" t="str">
        <v/>
      </c>
    </row>
    <row r="3600" spans="17:17" x14ac:dyDescent="0.2">
      <c r="Q3600" t="str">
        <v/>
      </c>
    </row>
    <row r="3601" spans="17:17" x14ac:dyDescent="0.2">
      <c r="Q3601" t="str">
        <v/>
      </c>
    </row>
    <row r="3602" spans="17:17" x14ac:dyDescent="0.2">
      <c r="Q3602" t="str">
        <v/>
      </c>
    </row>
    <row r="3603" spans="17:17" x14ac:dyDescent="0.2">
      <c r="Q3603" t="str">
        <v/>
      </c>
    </row>
    <row r="3604" spans="17:17" x14ac:dyDescent="0.2">
      <c r="Q3604" t="str">
        <v/>
      </c>
    </row>
    <row r="3605" spans="17:17" x14ac:dyDescent="0.2">
      <c r="Q3605" t="str">
        <v/>
      </c>
    </row>
    <row r="3606" spans="17:17" x14ac:dyDescent="0.2">
      <c r="Q3606" t="str">
        <v/>
      </c>
    </row>
    <row r="3607" spans="17:17" x14ac:dyDescent="0.2">
      <c r="Q3607" t="str">
        <v/>
      </c>
    </row>
    <row r="3608" spans="17:17" x14ac:dyDescent="0.2">
      <c r="Q3608" t="str">
        <v/>
      </c>
    </row>
    <row r="3609" spans="17:17" x14ac:dyDescent="0.2">
      <c r="Q3609" t="str">
        <v/>
      </c>
    </row>
    <row r="3610" spans="17:17" x14ac:dyDescent="0.2">
      <c r="Q3610" t="str">
        <v/>
      </c>
    </row>
    <row r="3611" spans="17:17" x14ac:dyDescent="0.2">
      <c r="Q3611" t="str">
        <v/>
      </c>
    </row>
    <row r="3612" spans="17:17" x14ac:dyDescent="0.2">
      <c r="Q3612" t="str">
        <v/>
      </c>
    </row>
    <row r="3613" spans="17:17" x14ac:dyDescent="0.2">
      <c r="Q3613" t="str">
        <v/>
      </c>
    </row>
    <row r="3614" spans="17:17" x14ac:dyDescent="0.2">
      <c r="Q3614" t="str">
        <v/>
      </c>
    </row>
    <row r="3615" spans="17:17" x14ac:dyDescent="0.2">
      <c r="Q3615" t="str">
        <v/>
      </c>
    </row>
    <row r="3616" spans="17:17" x14ac:dyDescent="0.2">
      <c r="Q3616" t="str">
        <v/>
      </c>
    </row>
    <row r="3617" spans="17:17" x14ac:dyDescent="0.2">
      <c r="Q3617" t="str">
        <v/>
      </c>
    </row>
    <row r="3618" spans="17:17" x14ac:dyDescent="0.2">
      <c r="Q3618" t="str">
        <v/>
      </c>
    </row>
    <row r="3619" spans="17:17" x14ac:dyDescent="0.2">
      <c r="Q3619" t="str">
        <v/>
      </c>
    </row>
    <row r="3620" spans="17:17" x14ac:dyDescent="0.2">
      <c r="Q3620" t="str">
        <v/>
      </c>
    </row>
    <row r="3621" spans="17:17" x14ac:dyDescent="0.2">
      <c r="Q3621" t="str">
        <v/>
      </c>
    </row>
    <row r="3622" spans="17:17" x14ac:dyDescent="0.2">
      <c r="Q3622" t="str">
        <v/>
      </c>
    </row>
    <row r="3623" spans="17:17" x14ac:dyDescent="0.2">
      <c r="Q3623" t="str">
        <v/>
      </c>
    </row>
    <row r="3624" spans="17:17" x14ac:dyDescent="0.2">
      <c r="Q3624" t="str">
        <v/>
      </c>
    </row>
    <row r="3625" spans="17:17" x14ac:dyDescent="0.2">
      <c r="Q3625" t="str">
        <v/>
      </c>
    </row>
    <row r="3626" spans="17:17" x14ac:dyDescent="0.2">
      <c r="Q3626" t="str">
        <v/>
      </c>
    </row>
    <row r="3627" spans="17:17" x14ac:dyDescent="0.2">
      <c r="Q3627" t="str">
        <v/>
      </c>
    </row>
    <row r="3628" spans="17:17" x14ac:dyDescent="0.2">
      <c r="Q3628" t="str">
        <v/>
      </c>
    </row>
    <row r="3629" spans="17:17" x14ac:dyDescent="0.2">
      <c r="Q3629" t="str">
        <v/>
      </c>
    </row>
    <row r="3630" spans="17:17" x14ac:dyDescent="0.2">
      <c r="Q3630" t="str">
        <v/>
      </c>
    </row>
    <row r="3631" spans="17:17" x14ac:dyDescent="0.2">
      <c r="Q3631" t="str">
        <v/>
      </c>
    </row>
    <row r="3632" spans="17:17" x14ac:dyDescent="0.2">
      <c r="Q3632" t="str">
        <v/>
      </c>
    </row>
    <row r="3633" spans="17:17" x14ac:dyDescent="0.2">
      <c r="Q3633" t="str">
        <v/>
      </c>
    </row>
    <row r="3634" spans="17:17" x14ac:dyDescent="0.2">
      <c r="Q3634" t="str">
        <v/>
      </c>
    </row>
    <row r="3635" spans="17:17" x14ac:dyDescent="0.2">
      <c r="Q3635" t="str">
        <v/>
      </c>
    </row>
    <row r="3636" spans="17:17" x14ac:dyDescent="0.2">
      <c r="Q3636" t="str">
        <v/>
      </c>
    </row>
    <row r="3637" spans="17:17" x14ac:dyDescent="0.2">
      <c r="Q3637" t="str">
        <v/>
      </c>
    </row>
    <row r="3638" spans="17:17" x14ac:dyDescent="0.2">
      <c r="Q3638" t="str">
        <v/>
      </c>
    </row>
    <row r="3639" spans="17:17" x14ac:dyDescent="0.2">
      <c r="Q3639" t="str">
        <v/>
      </c>
    </row>
    <row r="3640" spans="17:17" x14ac:dyDescent="0.2">
      <c r="Q3640" t="str">
        <v/>
      </c>
    </row>
    <row r="3641" spans="17:17" x14ac:dyDescent="0.2">
      <c r="Q3641" t="str">
        <v/>
      </c>
    </row>
    <row r="3642" spans="17:17" x14ac:dyDescent="0.2">
      <c r="Q3642" t="str">
        <v/>
      </c>
    </row>
    <row r="3643" spans="17:17" x14ac:dyDescent="0.2">
      <c r="Q3643" t="str">
        <v/>
      </c>
    </row>
    <row r="3644" spans="17:17" x14ac:dyDescent="0.2">
      <c r="Q3644" t="str">
        <v/>
      </c>
    </row>
    <row r="3645" spans="17:17" x14ac:dyDescent="0.2">
      <c r="Q3645" t="str">
        <v/>
      </c>
    </row>
    <row r="3646" spans="17:17" x14ac:dyDescent="0.2">
      <c r="Q3646" t="str">
        <v/>
      </c>
    </row>
    <row r="3647" spans="17:17" x14ac:dyDescent="0.2">
      <c r="Q3647" t="str">
        <v/>
      </c>
    </row>
    <row r="3648" spans="17:17" x14ac:dyDescent="0.2">
      <c r="Q3648" t="str">
        <v/>
      </c>
    </row>
    <row r="3649" spans="17:17" x14ac:dyDescent="0.2">
      <c r="Q3649" t="str">
        <v/>
      </c>
    </row>
    <row r="3650" spans="17:17" x14ac:dyDescent="0.2">
      <c r="Q3650" t="str">
        <v/>
      </c>
    </row>
    <row r="3651" spans="17:17" x14ac:dyDescent="0.2">
      <c r="Q3651" t="str">
        <v/>
      </c>
    </row>
    <row r="3652" spans="17:17" x14ac:dyDescent="0.2">
      <c r="Q3652" t="str">
        <v/>
      </c>
    </row>
    <row r="3653" spans="17:17" x14ac:dyDescent="0.2">
      <c r="Q3653" t="str">
        <v/>
      </c>
    </row>
    <row r="3654" spans="17:17" x14ac:dyDescent="0.2">
      <c r="Q3654" t="str">
        <v/>
      </c>
    </row>
    <row r="3655" spans="17:17" x14ac:dyDescent="0.2">
      <c r="Q3655" t="str">
        <v/>
      </c>
    </row>
    <row r="3656" spans="17:17" x14ac:dyDescent="0.2">
      <c r="Q3656" t="str">
        <v/>
      </c>
    </row>
    <row r="3657" spans="17:17" x14ac:dyDescent="0.2">
      <c r="Q3657" t="str">
        <v/>
      </c>
    </row>
    <row r="3658" spans="17:17" x14ac:dyDescent="0.2">
      <c r="Q3658" t="str">
        <v/>
      </c>
    </row>
    <row r="3659" spans="17:17" x14ac:dyDescent="0.2">
      <c r="Q3659" t="str">
        <v/>
      </c>
    </row>
    <row r="3660" spans="17:17" x14ac:dyDescent="0.2">
      <c r="Q3660" t="str">
        <v/>
      </c>
    </row>
    <row r="3661" spans="17:17" x14ac:dyDescent="0.2">
      <c r="Q3661" t="str">
        <v/>
      </c>
    </row>
    <row r="3662" spans="17:17" x14ac:dyDescent="0.2">
      <c r="Q3662" t="str">
        <v/>
      </c>
    </row>
    <row r="3663" spans="17:17" x14ac:dyDescent="0.2">
      <c r="Q3663" t="str">
        <v/>
      </c>
    </row>
    <row r="3664" spans="17:17" x14ac:dyDescent="0.2">
      <c r="Q3664" t="str">
        <v/>
      </c>
    </row>
    <row r="3665" spans="17:17" x14ac:dyDescent="0.2">
      <c r="Q3665" t="str">
        <v/>
      </c>
    </row>
    <row r="3666" spans="17:17" x14ac:dyDescent="0.2">
      <c r="Q3666" t="str">
        <v/>
      </c>
    </row>
    <row r="3667" spans="17:17" x14ac:dyDescent="0.2">
      <c r="Q3667" t="str">
        <v/>
      </c>
    </row>
    <row r="3668" spans="17:17" x14ac:dyDescent="0.2">
      <c r="Q3668" t="str">
        <v/>
      </c>
    </row>
    <row r="3669" spans="17:17" x14ac:dyDescent="0.2">
      <c r="Q3669" t="str">
        <v/>
      </c>
    </row>
    <row r="3670" spans="17:17" x14ac:dyDescent="0.2">
      <c r="Q3670" t="str">
        <v/>
      </c>
    </row>
    <row r="3671" spans="17:17" x14ac:dyDescent="0.2">
      <c r="Q3671" t="str">
        <v/>
      </c>
    </row>
    <row r="3672" spans="17:17" x14ac:dyDescent="0.2">
      <c r="Q3672" t="str">
        <v/>
      </c>
    </row>
    <row r="3673" spans="17:17" x14ac:dyDescent="0.2">
      <c r="Q3673" t="str">
        <v/>
      </c>
    </row>
    <row r="3674" spans="17:17" x14ac:dyDescent="0.2">
      <c r="Q3674" t="str">
        <v/>
      </c>
    </row>
    <row r="3675" spans="17:17" x14ac:dyDescent="0.2">
      <c r="Q3675" t="str">
        <v/>
      </c>
    </row>
    <row r="3676" spans="17:17" x14ac:dyDescent="0.2">
      <c r="Q3676" t="str">
        <v/>
      </c>
    </row>
    <row r="3677" spans="17:17" x14ac:dyDescent="0.2">
      <c r="Q3677" t="str">
        <v/>
      </c>
    </row>
    <row r="3678" spans="17:17" x14ac:dyDescent="0.2">
      <c r="Q3678" t="str">
        <v/>
      </c>
    </row>
    <row r="3679" spans="17:17" x14ac:dyDescent="0.2">
      <c r="Q3679" t="str">
        <v/>
      </c>
    </row>
    <row r="3680" spans="17:17" x14ac:dyDescent="0.2">
      <c r="Q3680" t="str">
        <v/>
      </c>
    </row>
    <row r="3681" spans="17:17" x14ac:dyDescent="0.2">
      <c r="Q3681" t="str">
        <v/>
      </c>
    </row>
    <row r="3682" spans="17:17" x14ac:dyDescent="0.2">
      <c r="Q3682" t="str">
        <v/>
      </c>
    </row>
    <row r="3683" spans="17:17" x14ac:dyDescent="0.2">
      <c r="Q3683" t="str">
        <v/>
      </c>
    </row>
    <row r="3684" spans="17:17" x14ac:dyDescent="0.2">
      <c r="Q3684" t="str">
        <v/>
      </c>
    </row>
    <row r="3685" spans="17:17" x14ac:dyDescent="0.2">
      <c r="Q3685" t="str">
        <v/>
      </c>
    </row>
    <row r="3686" spans="17:17" x14ac:dyDescent="0.2">
      <c r="Q3686" t="str">
        <v/>
      </c>
    </row>
    <row r="3687" spans="17:17" x14ac:dyDescent="0.2">
      <c r="Q3687" t="str">
        <v/>
      </c>
    </row>
    <row r="3688" spans="17:17" x14ac:dyDescent="0.2">
      <c r="Q3688" t="str">
        <v/>
      </c>
    </row>
    <row r="3689" spans="17:17" x14ac:dyDescent="0.2">
      <c r="Q3689" t="str">
        <v/>
      </c>
    </row>
    <row r="3690" spans="17:17" x14ac:dyDescent="0.2">
      <c r="Q3690" t="str">
        <v/>
      </c>
    </row>
    <row r="3691" spans="17:17" x14ac:dyDescent="0.2">
      <c r="Q3691" t="str">
        <v/>
      </c>
    </row>
    <row r="3692" spans="17:17" x14ac:dyDescent="0.2">
      <c r="Q3692" t="str">
        <v/>
      </c>
    </row>
    <row r="3693" spans="17:17" x14ac:dyDescent="0.2">
      <c r="Q3693" t="str">
        <v/>
      </c>
    </row>
    <row r="3694" spans="17:17" x14ac:dyDescent="0.2">
      <c r="Q3694" t="str">
        <v/>
      </c>
    </row>
    <row r="3695" spans="17:17" x14ac:dyDescent="0.2">
      <c r="Q3695" t="str">
        <v/>
      </c>
    </row>
    <row r="3696" spans="17:17" x14ac:dyDescent="0.2">
      <c r="Q3696" t="str">
        <v/>
      </c>
    </row>
    <row r="3697" spans="16:17" x14ac:dyDescent="0.2">
      <c r="Q3697" t="str">
        <v/>
      </c>
    </row>
    <row r="3698" spans="16:17" x14ac:dyDescent="0.2">
      <c r="Q3698" t="str">
        <v/>
      </c>
    </row>
    <row r="3699" spans="16:17" x14ac:dyDescent="0.2">
      <c r="Q3699" t="str">
        <v/>
      </c>
    </row>
    <row r="3700" spans="16:17" x14ac:dyDescent="0.2">
      <c r="Q3700" t="str">
        <v/>
      </c>
    </row>
    <row r="3701" spans="16:17" x14ac:dyDescent="0.2">
      <c r="Q3701" t="str">
        <v/>
      </c>
    </row>
    <row r="3702" spans="16:17" x14ac:dyDescent="0.2">
      <c r="Q3702" t="str">
        <v/>
      </c>
    </row>
    <row r="3703" spans="16:17" x14ac:dyDescent="0.2">
      <c r="Q3703" t="str">
        <v/>
      </c>
    </row>
    <row r="3704" spans="16:17" x14ac:dyDescent="0.2">
      <c r="Q3704" t="str">
        <v/>
      </c>
    </row>
    <row r="3705" spans="16:17" x14ac:dyDescent="0.2">
      <c r="Q3705" t="str">
        <v/>
      </c>
    </row>
    <row r="3706" spans="16:17" x14ac:dyDescent="0.2">
      <c r="Q3706" t="str">
        <v/>
      </c>
    </row>
    <row r="3707" spans="16:17" x14ac:dyDescent="0.2">
      <c r="Q3707" t="str">
        <v/>
      </c>
    </row>
    <row r="3708" spans="16:17" x14ac:dyDescent="0.2">
      <c r="Q3708" t="str">
        <v/>
      </c>
    </row>
    <row r="3709" spans="16:17" x14ac:dyDescent="0.2">
      <c r="Q3709" t="str">
        <v/>
      </c>
    </row>
    <row r="3710" spans="16:17" x14ac:dyDescent="0.2">
      <c r="P3710" t="s">
        <v>2564</v>
      </c>
      <c r="Q3710" t="str">
        <v>Goldman Sachs</v>
      </c>
    </row>
    <row r="3711" spans="16:17" x14ac:dyDescent="0.2">
      <c r="Q3711" t="str">
        <v/>
      </c>
    </row>
    <row r="3712" spans="16:17" x14ac:dyDescent="0.2">
      <c r="Q3712" t="str">
        <v/>
      </c>
    </row>
    <row r="3713" spans="17:17" x14ac:dyDescent="0.2">
      <c r="Q3713" t="str">
        <v/>
      </c>
    </row>
    <row r="3714" spans="17:17" x14ac:dyDescent="0.2">
      <c r="Q3714" t="str">
        <v/>
      </c>
    </row>
    <row r="3715" spans="17:17" x14ac:dyDescent="0.2">
      <c r="Q3715" t="str">
        <v/>
      </c>
    </row>
    <row r="3716" spans="17:17" x14ac:dyDescent="0.2">
      <c r="Q3716" t="str">
        <v/>
      </c>
    </row>
    <row r="3717" spans="17:17" x14ac:dyDescent="0.2">
      <c r="Q3717" t="str">
        <v/>
      </c>
    </row>
    <row r="3718" spans="17:17" x14ac:dyDescent="0.2">
      <c r="Q3718" t="str">
        <v/>
      </c>
    </row>
    <row r="3719" spans="17:17" x14ac:dyDescent="0.2">
      <c r="Q3719" t="str">
        <v/>
      </c>
    </row>
    <row r="3720" spans="17:17" x14ac:dyDescent="0.2">
      <c r="Q3720" t="str">
        <v/>
      </c>
    </row>
    <row r="3721" spans="17:17" x14ac:dyDescent="0.2">
      <c r="Q3721" t="str">
        <v/>
      </c>
    </row>
    <row r="3722" spans="17:17" x14ac:dyDescent="0.2">
      <c r="Q3722" t="str">
        <v/>
      </c>
    </row>
    <row r="3723" spans="17:17" x14ac:dyDescent="0.2">
      <c r="Q3723" t="str">
        <v/>
      </c>
    </row>
    <row r="3724" spans="17:17" x14ac:dyDescent="0.2">
      <c r="Q3724" t="str">
        <v/>
      </c>
    </row>
    <row r="3725" spans="17:17" x14ac:dyDescent="0.2">
      <c r="Q3725" t="str">
        <v/>
      </c>
    </row>
    <row r="3726" spans="17:17" x14ac:dyDescent="0.2">
      <c r="Q3726" t="str">
        <v/>
      </c>
    </row>
    <row r="3727" spans="17:17" x14ac:dyDescent="0.2">
      <c r="Q3727" t="str">
        <v/>
      </c>
    </row>
    <row r="3728" spans="17:17" x14ac:dyDescent="0.2">
      <c r="Q3728" t="str">
        <v/>
      </c>
    </row>
    <row r="3729" spans="17:17" x14ac:dyDescent="0.2">
      <c r="Q3729" t="str">
        <v/>
      </c>
    </row>
    <row r="3730" spans="17:17" x14ac:dyDescent="0.2">
      <c r="Q3730" t="str">
        <v/>
      </c>
    </row>
    <row r="3731" spans="17:17" x14ac:dyDescent="0.2">
      <c r="Q3731" t="str">
        <v/>
      </c>
    </row>
    <row r="3732" spans="17:17" x14ac:dyDescent="0.2">
      <c r="Q3732" t="str">
        <v/>
      </c>
    </row>
    <row r="3733" spans="17:17" x14ac:dyDescent="0.2">
      <c r="Q3733" t="str">
        <v/>
      </c>
    </row>
    <row r="3734" spans="17:17" x14ac:dyDescent="0.2">
      <c r="Q3734" t="str">
        <v/>
      </c>
    </row>
    <row r="3735" spans="17:17" x14ac:dyDescent="0.2">
      <c r="Q3735" t="str">
        <v/>
      </c>
    </row>
    <row r="3736" spans="17:17" x14ac:dyDescent="0.2">
      <c r="Q3736" t="str">
        <v/>
      </c>
    </row>
    <row r="3737" spans="17:17" x14ac:dyDescent="0.2">
      <c r="Q3737" t="str">
        <v/>
      </c>
    </row>
    <row r="3738" spans="17:17" x14ac:dyDescent="0.2">
      <c r="Q3738" t="str">
        <v/>
      </c>
    </row>
    <row r="3739" spans="17:17" x14ac:dyDescent="0.2">
      <c r="Q3739" t="str">
        <v/>
      </c>
    </row>
    <row r="3740" spans="17:17" x14ac:dyDescent="0.2">
      <c r="Q3740" t="str">
        <v/>
      </c>
    </row>
    <row r="3741" spans="17:17" x14ac:dyDescent="0.2">
      <c r="Q3741" t="str">
        <v/>
      </c>
    </row>
    <row r="3742" spans="17:17" x14ac:dyDescent="0.2">
      <c r="Q3742" t="str">
        <v/>
      </c>
    </row>
    <row r="3743" spans="17:17" x14ac:dyDescent="0.2">
      <c r="Q3743" t="str">
        <v/>
      </c>
    </row>
    <row r="3744" spans="17:17" x14ac:dyDescent="0.2">
      <c r="Q3744" t="str">
        <v/>
      </c>
    </row>
    <row r="3745" spans="17:17" x14ac:dyDescent="0.2">
      <c r="Q3745" t="str">
        <v/>
      </c>
    </row>
    <row r="3746" spans="17:17" x14ac:dyDescent="0.2">
      <c r="Q3746" t="str">
        <v/>
      </c>
    </row>
    <row r="3747" spans="17:17" x14ac:dyDescent="0.2">
      <c r="Q3747" t="str">
        <v/>
      </c>
    </row>
    <row r="3748" spans="17:17" x14ac:dyDescent="0.2">
      <c r="Q3748" t="str">
        <v/>
      </c>
    </row>
    <row r="3749" spans="17:17" x14ac:dyDescent="0.2">
      <c r="Q3749" t="str">
        <v/>
      </c>
    </row>
    <row r="3750" spans="17:17" x14ac:dyDescent="0.2">
      <c r="Q3750" t="str">
        <v/>
      </c>
    </row>
    <row r="3751" spans="17:17" x14ac:dyDescent="0.2">
      <c r="Q3751" t="str">
        <v/>
      </c>
    </row>
    <row r="3752" spans="17:17" x14ac:dyDescent="0.2">
      <c r="Q3752" t="str">
        <v/>
      </c>
    </row>
    <row r="3753" spans="17:17" x14ac:dyDescent="0.2">
      <c r="Q3753" t="str">
        <v/>
      </c>
    </row>
    <row r="3754" spans="17:17" x14ac:dyDescent="0.2">
      <c r="Q3754" t="str">
        <v/>
      </c>
    </row>
    <row r="3755" spans="17:17" x14ac:dyDescent="0.2">
      <c r="Q3755" t="str">
        <v/>
      </c>
    </row>
    <row r="3756" spans="17:17" x14ac:dyDescent="0.2">
      <c r="Q3756" t="str">
        <v/>
      </c>
    </row>
    <row r="3757" spans="17:17" x14ac:dyDescent="0.2">
      <c r="Q3757" t="str">
        <v/>
      </c>
    </row>
    <row r="3758" spans="17:17" x14ac:dyDescent="0.2">
      <c r="Q3758" t="str">
        <v/>
      </c>
    </row>
    <row r="3759" spans="17:17" x14ac:dyDescent="0.2">
      <c r="Q3759" t="str">
        <v/>
      </c>
    </row>
    <row r="3760" spans="17:17" x14ac:dyDescent="0.2">
      <c r="Q3760" t="str">
        <v/>
      </c>
    </row>
    <row r="3761" spans="17:17" x14ac:dyDescent="0.2">
      <c r="Q3761" t="str">
        <v/>
      </c>
    </row>
    <row r="3762" spans="17:17" x14ac:dyDescent="0.2">
      <c r="Q3762" t="str">
        <v/>
      </c>
    </row>
    <row r="3763" spans="17:17" x14ac:dyDescent="0.2">
      <c r="Q3763" t="str">
        <v/>
      </c>
    </row>
    <row r="3764" spans="17:17" x14ac:dyDescent="0.2">
      <c r="Q3764" t="str">
        <v/>
      </c>
    </row>
    <row r="3765" spans="17:17" x14ac:dyDescent="0.2">
      <c r="Q3765" t="str">
        <v/>
      </c>
    </row>
    <row r="3766" spans="17:17" x14ac:dyDescent="0.2">
      <c r="Q3766" t="str">
        <v/>
      </c>
    </row>
    <row r="3767" spans="17:17" x14ac:dyDescent="0.2">
      <c r="Q3767" t="str">
        <v/>
      </c>
    </row>
    <row r="3768" spans="17:17" x14ac:dyDescent="0.2">
      <c r="Q3768" t="str">
        <v/>
      </c>
    </row>
    <row r="3769" spans="17:17" x14ac:dyDescent="0.2">
      <c r="Q3769" t="str">
        <v/>
      </c>
    </row>
    <row r="3770" spans="17:17" x14ac:dyDescent="0.2">
      <c r="Q3770" t="str">
        <v/>
      </c>
    </row>
    <row r="3771" spans="17:17" x14ac:dyDescent="0.2">
      <c r="Q3771" t="str">
        <v/>
      </c>
    </row>
    <row r="3772" spans="17:17" x14ac:dyDescent="0.2">
      <c r="Q3772" t="str">
        <v/>
      </c>
    </row>
    <row r="3773" spans="17:17" x14ac:dyDescent="0.2">
      <c r="Q3773" t="str">
        <v/>
      </c>
    </row>
    <row r="3774" spans="17:17" x14ac:dyDescent="0.2">
      <c r="Q3774" t="str">
        <v/>
      </c>
    </row>
    <row r="3775" spans="17:17" x14ac:dyDescent="0.2">
      <c r="Q3775" t="str">
        <v/>
      </c>
    </row>
    <row r="3776" spans="17:17" x14ac:dyDescent="0.2">
      <c r="Q3776" t="str">
        <v/>
      </c>
    </row>
    <row r="3777" spans="17:17" x14ac:dyDescent="0.2">
      <c r="Q3777" t="str">
        <v/>
      </c>
    </row>
    <row r="3778" spans="17:17" x14ac:dyDescent="0.2">
      <c r="Q3778" t="str">
        <v/>
      </c>
    </row>
    <row r="3779" spans="17:17" x14ac:dyDescent="0.2">
      <c r="Q3779" t="str">
        <v/>
      </c>
    </row>
    <row r="3780" spans="17:17" x14ac:dyDescent="0.2">
      <c r="Q3780" t="str">
        <v/>
      </c>
    </row>
    <row r="3781" spans="17:17" x14ac:dyDescent="0.2">
      <c r="Q3781" t="str">
        <v/>
      </c>
    </row>
    <row r="3782" spans="17:17" x14ac:dyDescent="0.2">
      <c r="Q3782" t="str">
        <v/>
      </c>
    </row>
    <row r="3783" spans="17:17" x14ac:dyDescent="0.2">
      <c r="Q3783" t="str">
        <v/>
      </c>
    </row>
    <row r="3784" spans="17:17" x14ac:dyDescent="0.2">
      <c r="Q3784" t="str">
        <v/>
      </c>
    </row>
    <row r="3785" spans="17:17" x14ac:dyDescent="0.2">
      <c r="Q3785" t="str">
        <v/>
      </c>
    </row>
    <row r="3786" spans="17:17" x14ac:dyDescent="0.2">
      <c r="Q3786" t="str">
        <v/>
      </c>
    </row>
    <row r="3787" spans="17:17" x14ac:dyDescent="0.2">
      <c r="Q3787" t="str">
        <v/>
      </c>
    </row>
    <row r="3788" spans="17:17" x14ac:dyDescent="0.2">
      <c r="Q3788" t="str">
        <v/>
      </c>
    </row>
    <row r="3789" spans="17:17" x14ac:dyDescent="0.2">
      <c r="Q3789" t="str">
        <v/>
      </c>
    </row>
    <row r="3790" spans="17:17" x14ac:dyDescent="0.2">
      <c r="Q3790" t="str">
        <v/>
      </c>
    </row>
    <row r="3791" spans="17:17" x14ac:dyDescent="0.2">
      <c r="Q3791" t="str">
        <v/>
      </c>
    </row>
    <row r="3792" spans="17:17" x14ac:dyDescent="0.2">
      <c r="Q3792" t="str">
        <v/>
      </c>
    </row>
    <row r="3793" spans="17:17" x14ac:dyDescent="0.2">
      <c r="Q3793" t="str">
        <v/>
      </c>
    </row>
    <row r="3794" spans="17:17" x14ac:dyDescent="0.2">
      <c r="Q3794" t="str">
        <v/>
      </c>
    </row>
    <row r="3795" spans="17:17" x14ac:dyDescent="0.2">
      <c r="Q3795" t="str">
        <v/>
      </c>
    </row>
    <row r="3796" spans="17:17" x14ac:dyDescent="0.2">
      <c r="Q3796" t="str">
        <v/>
      </c>
    </row>
    <row r="3797" spans="17:17" x14ac:dyDescent="0.2">
      <c r="Q3797" t="str">
        <v/>
      </c>
    </row>
    <row r="3798" spans="17:17" x14ac:dyDescent="0.2">
      <c r="Q3798" t="str">
        <v/>
      </c>
    </row>
    <row r="3799" spans="17:17" x14ac:dyDescent="0.2">
      <c r="Q3799" t="str">
        <v/>
      </c>
    </row>
    <row r="3800" spans="17:17" x14ac:dyDescent="0.2">
      <c r="Q3800" t="str">
        <v/>
      </c>
    </row>
    <row r="3801" spans="17:17" x14ac:dyDescent="0.2">
      <c r="Q3801" t="str">
        <v/>
      </c>
    </row>
    <row r="3802" spans="17:17" x14ac:dyDescent="0.2">
      <c r="Q3802" t="str">
        <v/>
      </c>
    </row>
    <row r="3803" spans="17:17" x14ac:dyDescent="0.2">
      <c r="Q3803" t="str">
        <v/>
      </c>
    </row>
    <row r="3804" spans="17:17" x14ac:dyDescent="0.2">
      <c r="Q3804" t="str">
        <v/>
      </c>
    </row>
    <row r="3805" spans="17:17" x14ac:dyDescent="0.2">
      <c r="Q3805" t="str">
        <v/>
      </c>
    </row>
    <row r="3806" spans="17:17" x14ac:dyDescent="0.2">
      <c r="Q3806" t="str">
        <v/>
      </c>
    </row>
    <row r="3807" spans="17:17" x14ac:dyDescent="0.2">
      <c r="Q3807" t="str">
        <v/>
      </c>
    </row>
    <row r="3808" spans="17:17" x14ac:dyDescent="0.2">
      <c r="Q3808" t="str">
        <v/>
      </c>
    </row>
    <row r="3809" spans="17:17" x14ac:dyDescent="0.2">
      <c r="Q3809" t="str">
        <v/>
      </c>
    </row>
    <row r="3810" spans="17:17" x14ac:dyDescent="0.2">
      <c r="Q3810" t="str">
        <v/>
      </c>
    </row>
    <row r="3811" spans="17:17" x14ac:dyDescent="0.2">
      <c r="Q3811" t="str">
        <v/>
      </c>
    </row>
    <row r="3812" spans="17:17" x14ac:dyDescent="0.2">
      <c r="Q3812" t="str">
        <v/>
      </c>
    </row>
    <row r="3813" spans="17:17" x14ac:dyDescent="0.2">
      <c r="Q3813" t="str">
        <v/>
      </c>
    </row>
    <row r="3814" spans="17:17" x14ac:dyDescent="0.2">
      <c r="Q3814" t="str">
        <v/>
      </c>
    </row>
    <row r="3815" spans="17:17" x14ac:dyDescent="0.2">
      <c r="Q3815" t="str">
        <v/>
      </c>
    </row>
    <row r="3816" spans="17:17" x14ac:dyDescent="0.2">
      <c r="Q3816" t="str">
        <v/>
      </c>
    </row>
    <row r="3817" spans="17:17" x14ac:dyDescent="0.2">
      <c r="Q3817" t="str">
        <v/>
      </c>
    </row>
    <row r="3818" spans="17:17" x14ac:dyDescent="0.2">
      <c r="Q3818" t="str">
        <v/>
      </c>
    </row>
    <row r="3819" spans="17:17" x14ac:dyDescent="0.2">
      <c r="Q3819" t="str">
        <v/>
      </c>
    </row>
    <row r="3820" spans="17:17" x14ac:dyDescent="0.2">
      <c r="Q3820" t="str">
        <v/>
      </c>
    </row>
    <row r="3821" spans="17:17" x14ac:dyDescent="0.2">
      <c r="Q3821" t="str">
        <v/>
      </c>
    </row>
    <row r="3822" spans="17:17" x14ac:dyDescent="0.2">
      <c r="Q3822" t="str">
        <v/>
      </c>
    </row>
    <row r="3823" spans="17:17" x14ac:dyDescent="0.2">
      <c r="Q3823" t="str">
        <v/>
      </c>
    </row>
    <row r="3824" spans="17:17" x14ac:dyDescent="0.2">
      <c r="Q3824" t="str">
        <v/>
      </c>
    </row>
    <row r="3825" spans="17:17" x14ac:dyDescent="0.2">
      <c r="Q3825" t="str">
        <v/>
      </c>
    </row>
    <row r="3826" spans="17:17" x14ac:dyDescent="0.2">
      <c r="Q3826" t="str">
        <v/>
      </c>
    </row>
    <row r="3827" spans="17:17" x14ac:dyDescent="0.2">
      <c r="Q3827" t="str">
        <v/>
      </c>
    </row>
    <row r="3828" spans="17:17" x14ac:dyDescent="0.2">
      <c r="Q3828" t="str">
        <v/>
      </c>
    </row>
    <row r="3829" spans="17:17" x14ac:dyDescent="0.2">
      <c r="Q3829" t="str">
        <v/>
      </c>
    </row>
    <row r="3830" spans="17:17" x14ac:dyDescent="0.2">
      <c r="Q3830" t="str">
        <v/>
      </c>
    </row>
    <row r="3831" spans="17:17" x14ac:dyDescent="0.2">
      <c r="Q3831" t="str">
        <v/>
      </c>
    </row>
    <row r="3832" spans="17:17" x14ac:dyDescent="0.2">
      <c r="Q3832" t="str">
        <v/>
      </c>
    </row>
    <row r="3833" spans="17:17" x14ac:dyDescent="0.2">
      <c r="Q3833" t="str">
        <v/>
      </c>
    </row>
    <row r="3834" spans="17:17" x14ac:dyDescent="0.2">
      <c r="Q3834" t="str">
        <v/>
      </c>
    </row>
    <row r="3835" spans="17:17" x14ac:dyDescent="0.2">
      <c r="Q3835" t="str">
        <v/>
      </c>
    </row>
    <row r="3836" spans="17:17" x14ac:dyDescent="0.2">
      <c r="Q3836" t="str">
        <v/>
      </c>
    </row>
    <row r="3837" spans="17:17" x14ac:dyDescent="0.2">
      <c r="Q3837" t="str">
        <v/>
      </c>
    </row>
    <row r="3838" spans="17:17" x14ac:dyDescent="0.2">
      <c r="Q3838" t="str">
        <v/>
      </c>
    </row>
    <row r="3839" spans="17:17" x14ac:dyDescent="0.2">
      <c r="Q3839" t="str">
        <v/>
      </c>
    </row>
    <row r="3840" spans="17:17" x14ac:dyDescent="0.2">
      <c r="Q3840" t="str">
        <v/>
      </c>
    </row>
    <row r="3841" spans="17:17" x14ac:dyDescent="0.2">
      <c r="Q3841" t="str">
        <v/>
      </c>
    </row>
    <row r="3842" spans="17:17" x14ac:dyDescent="0.2">
      <c r="Q3842" t="str">
        <v/>
      </c>
    </row>
    <row r="3843" spans="17:17" x14ac:dyDescent="0.2">
      <c r="Q3843" t="str">
        <v/>
      </c>
    </row>
    <row r="3844" spans="17:17" x14ac:dyDescent="0.2">
      <c r="Q3844" t="str">
        <v/>
      </c>
    </row>
    <row r="3845" spans="17:17" x14ac:dyDescent="0.2">
      <c r="Q3845" t="str">
        <v/>
      </c>
    </row>
    <row r="3846" spans="17:17" x14ac:dyDescent="0.2">
      <c r="Q3846" t="str">
        <v/>
      </c>
    </row>
    <row r="3847" spans="17:17" x14ac:dyDescent="0.2">
      <c r="Q3847" t="str">
        <v/>
      </c>
    </row>
    <row r="3848" spans="17:17" x14ac:dyDescent="0.2">
      <c r="Q3848" t="str">
        <v/>
      </c>
    </row>
    <row r="3849" spans="17:17" x14ac:dyDescent="0.2">
      <c r="Q3849" t="str">
        <v/>
      </c>
    </row>
    <row r="3850" spans="17:17" x14ac:dyDescent="0.2">
      <c r="Q3850" t="str">
        <v/>
      </c>
    </row>
    <row r="3851" spans="17:17" x14ac:dyDescent="0.2">
      <c r="Q3851" t="str">
        <v/>
      </c>
    </row>
    <row r="3852" spans="17:17" x14ac:dyDescent="0.2">
      <c r="Q3852" t="str">
        <v/>
      </c>
    </row>
    <row r="3853" spans="17:17" x14ac:dyDescent="0.2">
      <c r="Q3853" t="str">
        <v/>
      </c>
    </row>
    <row r="3854" spans="17:17" x14ac:dyDescent="0.2">
      <c r="Q3854" t="str">
        <v/>
      </c>
    </row>
    <row r="3855" spans="17:17" x14ac:dyDescent="0.2">
      <c r="Q3855" t="str">
        <v/>
      </c>
    </row>
    <row r="3856" spans="17:17" x14ac:dyDescent="0.2">
      <c r="Q3856" t="str">
        <v/>
      </c>
    </row>
    <row r="3857" spans="17:17" x14ac:dyDescent="0.2">
      <c r="Q3857" t="str">
        <v/>
      </c>
    </row>
    <row r="3858" spans="17:17" x14ac:dyDescent="0.2">
      <c r="Q3858" t="str">
        <v/>
      </c>
    </row>
    <row r="3859" spans="17:17" x14ac:dyDescent="0.2">
      <c r="Q3859" t="str">
        <v/>
      </c>
    </row>
    <row r="3860" spans="17:17" x14ac:dyDescent="0.2">
      <c r="Q3860" t="str">
        <v/>
      </c>
    </row>
    <row r="3861" spans="17:17" x14ac:dyDescent="0.2">
      <c r="Q3861" t="str">
        <v/>
      </c>
    </row>
    <row r="3862" spans="17:17" x14ac:dyDescent="0.2">
      <c r="Q3862" t="str">
        <v/>
      </c>
    </row>
    <row r="3863" spans="17:17" x14ac:dyDescent="0.2">
      <c r="Q3863" t="str">
        <v/>
      </c>
    </row>
    <row r="3864" spans="17:17" x14ac:dyDescent="0.2">
      <c r="Q3864" t="str">
        <v/>
      </c>
    </row>
    <row r="3865" spans="17:17" x14ac:dyDescent="0.2">
      <c r="Q3865" t="str">
        <v/>
      </c>
    </row>
    <row r="3866" spans="17:17" x14ac:dyDescent="0.2">
      <c r="Q3866" t="str">
        <v/>
      </c>
    </row>
    <row r="3867" spans="17:17" x14ac:dyDescent="0.2">
      <c r="Q3867" t="str">
        <v/>
      </c>
    </row>
    <row r="3868" spans="17:17" x14ac:dyDescent="0.2">
      <c r="Q3868" t="str">
        <v/>
      </c>
    </row>
    <row r="3869" spans="17:17" x14ac:dyDescent="0.2">
      <c r="Q3869" t="str">
        <v/>
      </c>
    </row>
    <row r="3870" spans="17:17" x14ac:dyDescent="0.2">
      <c r="Q3870" t="str">
        <v/>
      </c>
    </row>
    <row r="3871" spans="17:17" x14ac:dyDescent="0.2">
      <c r="Q3871" t="str">
        <v/>
      </c>
    </row>
    <row r="3872" spans="17:17" x14ac:dyDescent="0.2">
      <c r="Q3872" t="str">
        <v/>
      </c>
    </row>
    <row r="3873" spans="17:17" x14ac:dyDescent="0.2">
      <c r="Q3873" t="str">
        <v/>
      </c>
    </row>
    <row r="3874" spans="17:17" x14ac:dyDescent="0.2">
      <c r="Q3874" t="str">
        <v/>
      </c>
    </row>
    <row r="3875" spans="17:17" x14ac:dyDescent="0.2">
      <c r="Q3875" t="str">
        <v/>
      </c>
    </row>
    <row r="3876" spans="17:17" x14ac:dyDescent="0.2">
      <c r="Q3876" t="str">
        <v/>
      </c>
    </row>
    <row r="3877" spans="17:17" x14ac:dyDescent="0.2">
      <c r="Q3877" t="str">
        <v/>
      </c>
    </row>
    <row r="3878" spans="17:17" x14ac:dyDescent="0.2">
      <c r="Q3878" t="str">
        <v/>
      </c>
    </row>
    <row r="3879" spans="17:17" x14ac:dyDescent="0.2">
      <c r="Q3879" t="str">
        <v/>
      </c>
    </row>
    <row r="3880" spans="17:17" x14ac:dyDescent="0.2">
      <c r="Q3880" t="str">
        <v/>
      </c>
    </row>
    <row r="3881" spans="17:17" x14ac:dyDescent="0.2">
      <c r="Q3881" t="str">
        <v/>
      </c>
    </row>
    <row r="3882" spans="17:17" x14ac:dyDescent="0.2">
      <c r="Q3882" t="str">
        <v/>
      </c>
    </row>
    <row r="3883" spans="17:17" x14ac:dyDescent="0.2">
      <c r="Q3883" t="str">
        <v/>
      </c>
    </row>
    <row r="3884" spans="17:17" x14ac:dyDescent="0.2">
      <c r="Q3884" t="str">
        <v/>
      </c>
    </row>
    <row r="3885" spans="17:17" x14ac:dyDescent="0.2">
      <c r="Q3885" t="str">
        <v/>
      </c>
    </row>
    <row r="3886" spans="17:17" x14ac:dyDescent="0.2">
      <c r="Q3886" t="str">
        <v/>
      </c>
    </row>
    <row r="3887" spans="17:17" x14ac:dyDescent="0.2">
      <c r="Q3887" t="str">
        <v/>
      </c>
    </row>
    <row r="3888" spans="17:17" x14ac:dyDescent="0.2">
      <c r="Q3888" t="str">
        <v/>
      </c>
    </row>
    <row r="3889" spans="17:17" x14ac:dyDescent="0.2">
      <c r="Q3889" t="str">
        <v/>
      </c>
    </row>
    <row r="3890" spans="17:17" x14ac:dyDescent="0.2">
      <c r="Q3890" t="str">
        <v/>
      </c>
    </row>
    <row r="3891" spans="17:17" x14ac:dyDescent="0.2">
      <c r="Q3891" t="str">
        <v/>
      </c>
    </row>
    <row r="3892" spans="17:17" x14ac:dyDescent="0.2">
      <c r="Q3892" t="str">
        <v/>
      </c>
    </row>
    <row r="3893" spans="17:17" x14ac:dyDescent="0.2">
      <c r="Q3893" t="str">
        <v/>
      </c>
    </row>
    <row r="3894" spans="17:17" x14ac:dyDescent="0.2">
      <c r="Q3894" t="str">
        <v/>
      </c>
    </row>
    <row r="3895" spans="17:17" x14ac:dyDescent="0.2">
      <c r="Q3895" t="str">
        <v/>
      </c>
    </row>
    <row r="3896" spans="17:17" x14ac:dyDescent="0.2">
      <c r="Q3896" t="str">
        <v/>
      </c>
    </row>
    <row r="3897" spans="17:17" x14ac:dyDescent="0.2">
      <c r="Q3897" t="str">
        <v/>
      </c>
    </row>
    <row r="3898" spans="17:17" x14ac:dyDescent="0.2">
      <c r="Q3898" t="str">
        <v/>
      </c>
    </row>
    <row r="3899" spans="17:17" x14ac:dyDescent="0.2">
      <c r="Q3899" t="str">
        <v/>
      </c>
    </row>
    <row r="3900" spans="17:17" x14ac:dyDescent="0.2">
      <c r="Q3900" t="str">
        <v/>
      </c>
    </row>
    <row r="3901" spans="17:17" x14ac:dyDescent="0.2">
      <c r="Q3901" t="str">
        <v/>
      </c>
    </row>
    <row r="3902" spans="17:17" x14ac:dyDescent="0.2">
      <c r="Q3902" t="str">
        <v/>
      </c>
    </row>
    <row r="3903" spans="17:17" x14ac:dyDescent="0.2">
      <c r="Q3903" t="str">
        <v/>
      </c>
    </row>
    <row r="3904" spans="17:17" x14ac:dyDescent="0.2">
      <c r="Q3904" t="str">
        <v/>
      </c>
    </row>
    <row r="3905" spans="17:17" x14ac:dyDescent="0.2">
      <c r="Q3905" t="str">
        <v/>
      </c>
    </row>
    <row r="3906" spans="17:17" x14ac:dyDescent="0.2">
      <c r="Q3906" t="str">
        <v/>
      </c>
    </row>
    <row r="3907" spans="17:17" x14ac:dyDescent="0.2">
      <c r="Q3907" t="str">
        <v/>
      </c>
    </row>
    <row r="3908" spans="17:17" x14ac:dyDescent="0.2">
      <c r="Q3908" t="str">
        <v/>
      </c>
    </row>
    <row r="3909" spans="17:17" x14ac:dyDescent="0.2">
      <c r="Q3909" t="str">
        <v/>
      </c>
    </row>
    <row r="3910" spans="17:17" x14ac:dyDescent="0.2">
      <c r="Q3910" t="str">
        <v/>
      </c>
    </row>
    <row r="3911" spans="17:17" x14ac:dyDescent="0.2">
      <c r="Q3911" t="str">
        <v/>
      </c>
    </row>
    <row r="3912" spans="17:17" x14ac:dyDescent="0.2">
      <c r="Q3912" t="str">
        <v/>
      </c>
    </row>
    <row r="3913" spans="17:17" x14ac:dyDescent="0.2">
      <c r="Q3913" t="str">
        <v/>
      </c>
    </row>
    <row r="3914" spans="17:17" x14ac:dyDescent="0.2">
      <c r="Q3914" t="str">
        <v/>
      </c>
    </row>
    <row r="3915" spans="17:17" x14ac:dyDescent="0.2">
      <c r="Q3915" t="str">
        <v/>
      </c>
    </row>
    <row r="3916" spans="17:17" x14ac:dyDescent="0.2">
      <c r="Q3916" t="str">
        <v/>
      </c>
    </row>
    <row r="3917" spans="17:17" x14ac:dyDescent="0.2">
      <c r="Q3917" t="str">
        <v/>
      </c>
    </row>
    <row r="3918" spans="17:17" x14ac:dyDescent="0.2">
      <c r="Q3918" t="str">
        <v/>
      </c>
    </row>
    <row r="3919" spans="17:17" x14ac:dyDescent="0.2">
      <c r="Q3919" t="str">
        <v/>
      </c>
    </row>
    <row r="3920" spans="17:17" x14ac:dyDescent="0.2">
      <c r="Q3920" t="str">
        <v/>
      </c>
    </row>
    <row r="3921" spans="17:17" x14ac:dyDescent="0.2">
      <c r="Q3921" t="str">
        <v/>
      </c>
    </row>
    <row r="3922" spans="17:17" x14ac:dyDescent="0.2">
      <c r="Q3922" t="str">
        <v/>
      </c>
    </row>
    <row r="3923" spans="17:17" x14ac:dyDescent="0.2">
      <c r="Q3923" t="str">
        <v/>
      </c>
    </row>
    <row r="3924" spans="17:17" x14ac:dyDescent="0.2">
      <c r="Q3924" t="str">
        <v/>
      </c>
    </row>
    <row r="3925" spans="17:17" x14ac:dyDescent="0.2">
      <c r="Q3925" t="str">
        <v/>
      </c>
    </row>
    <row r="3926" spans="17:17" x14ac:dyDescent="0.2">
      <c r="Q3926" t="str">
        <v/>
      </c>
    </row>
    <row r="3927" spans="17:17" x14ac:dyDescent="0.2">
      <c r="Q3927" t="str">
        <v/>
      </c>
    </row>
    <row r="3928" spans="17:17" x14ac:dyDescent="0.2">
      <c r="Q3928" t="str">
        <v/>
      </c>
    </row>
    <row r="3929" spans="17:17" x14ac:dyDescent="0.2">
      <c r="Q3929" t="str">
        <v/>
      </c>
    </row>
    <row r="3930" spans="17:17" x14ac:dyDescent="0.2">
      <c r="Q3930" t="str">
        <v/>
      </c>
    </row>
    <row r="3931" spans="17:17" x14ac:dyDescent="0.2">
      <c r="Q3931" t="str">
        <v/>
      </c>
    </row>
    <row r="3932" spans="17:17" x14ac:dyDescent="0.2">
      <c r="Q3932" t="str">
        <v/>
      </c>
    </row>
    <row r="3933" spans="17:17" x14ac:dyDescent="0.2">
      <c r="Q3933" t="str">
        <v/>
      </c>
    </row>
    <row r="3934" spans="17:17" x14ac:dyDescent="0.2">
      <c r="Q3934" t="str">
        <v/>
      </c>
    </row>
    <row r="3935" spans="17:17" x14ac:dyDescent="0.2">
      <c r="Q3935" t="str">
        <v/>
      </c>
    </row>
    <row r="3936" spans="17:17" x14ac:dyDescent="0.2">
      <c r="Q3936" t="str">
        <v/>
      </c>
    </row>
    <row r="3937" spans="16:17" x14ac:dyDescent="0.2">
      <c r="Q3937" t="str">
        <v/>
      </c>
    </row>
    <row r="3938" spans="16:17" x14ac:dyDescent="0.2">
      <c r="Q3938" t="str">
        <v/>
      </c>
    </row>
    <row r="3939" spans="16:17" x14ac:dyDescent="0.2">
      <c r="Q3939" t="str">
        <v/>
      </c>
    </row>
    <row r="3940" spans="16:17" x14ac:dyDescent="0.2">
      <c r="Q3940" t="str">
        <v/>
      </c>
    </row>
    <row r="3941" spans="16:17" x14ac:dyDescent="0.2">
      <c r="Q3941" t="str">
        <v/>
      </c>
    </row>
    <row r="3942" spans="16:17" x14ac:dyDescent="0.2">
      <c r="Q3942" t="str">
        <v/>
      </c>
    </row>
    <row r="3943" spans="16:17" x14ac:dyDescent="0.2">
      <c r="Q3943" t="str">
        <v/>
      </c>
    </row>
    <row r="3944" spans="16:17" x14ac:dyDescent="0.2">
      <c r="Q3944" t="str">
        <v/>
      </c>
    </row>
    <row r="3945" spans="16:17" x14ac:dyDescent="0.2">
      <c r="Q3945" t="str">
        <v/>
      </c>
    </row>
    <row r="3946" spans="16:17" x14ac:dyDescent="0.2">
      <c r="Q3946" t="str">
        <v/>
      </c>
    </row>
    <row r="3947" spans="16:17" x14ac:dyDescent="0.2">
      <c r="Q3947" t="str">
        <v/>
      </c>
    </row>
    <row r="3948" spans="16:17" x14ac:dyDescent="0.2">
      <c r="P3948" t="s">
        <v>3466</v>
      </c>
      <c r="Q3948" t="str">
        <v>McKesson Ventures</v>
      </c>
    </row>
    <row r="3949" spans="16:17" x14ac:dyDescent="0.2">
      <c r="Q3949" t="str">
        <v/>
      </c>
    </row>
    <row r="3950" spans="16:17" x14ac:dyDescent="0.2">
      <c r="Q3950" t="str">
        <v/>
      </c>
    </row>
    <row r="3951" spans="16:17" x14ac:dyDescent="0.2">
      <c r="Q3951" t="str">
        <v/>
      </c>
    </row>
    <row r="3952" spans="16:17" x14ac:dyDescent="0.2">
      <c r="Q3952" t="str">
        <v/>
      </c>
    </row>
    <row r="3953" spans="17:17" x14ac:dyDescent="0.2">
      <c r="Q3953" t="str">
        <v/>
      </c>
    </row>
    <row r="3954" spans="17:17" x14ac:dyDescent="0.2">
      <c r="Q3954" t="str">
        <v/>
      </c>
    </row>
    <row r="3955" spans="17:17" x14ac:dyDescent="0.2">
      <c r="Q3955" t="str">
        <v/>
      </c>
    </row>
    <row r="3956" spans="17:17" x14ac:dyDescent="0.2">
      <c r="Q3956" t="str">
        <v/>
      </c>
    </row>
    <row r="3957" spans="17:17" x14ac:dyDescent="0.2">
      <c r="Q3957" t="str">
        <v/>
      </c>
    </row>
    <row r="3958" spans="17:17" x14ac:dyDescent="0.2">
      <c r="Q3958" t="str">
        <v/>
      </c>
    </row>
    <row r="3959" spans="17:17" x14ac:dyDescent="0.2">
      <c r="Q3959" t="str">
        <v/>
      </c>
    </row>
    <row r="3960" spans="17:17" x14ac:dyDescent="0.2">
      <c r="Q3960" t="str">
        <v/>
      </c>
    </row>
    <row r="3961" spans="17:17" x14ac:dyDescent="0.2">
      <c r="Q3961" t="str">
        <v/>
      </c>
    </row>
    <row r="3962" spans="17:17" x14ac:dyDescent="0.2">
      <c r="Q3962" t="str">
        <v/>
      </c>
    </row>
    <row r="3963" spans="17:17" x14ac:dyDescent="0.2">
      <c r="Q3963" t="str">
        <v/>
      </c>
    </row>
    <row r="3964" spans="17:17" x14ac:dyDescent="0.2">
      <c r="Q3964" t="str">
        <v/>
      </c>
    </row>
    <row r="3965" spans="17:17" x14ac:dyDescent="0.2">
      <c r="Q3965" t="str">
        <v/>
      </c>
    </row>
    <row r="3966" spans="17:17" x14ac:dyDescent="0.2">
      <c r="Q3966" t="str">
        <v/>
      </c>
    </row>
    <row r="3967" spans="17:17" x14ac:dyDescent="0.2">
      <c r="Q3967" t="str">
        <v/>
      </c>
    </row>
    <row r="3968" spans="17:17" x14ac:dyDescent="0.2">
      <c r="Q3968" t="str">
        <v/>
      </c>
    </row>
    <row r="3969" spans="17:17" x14ac:dyDescent="0.2">
      <c r="Q3969" t="str">
        <v/>
      </c>
    </row>
    <row r="3970" spans="17:17" x14ac:dyDescent="0.2">
      <c r="Q3970" t="str">
        <v/>
      </c>
    </row>
    <row r="3971" spans="17:17" x14ac:dyDescent="0.2">
      <c r="Q3971" t="str">
        <v/>
      </c>
    </row>
    <row r="3972" spans="17:17" x14ac:dyDescent="0.2">
      <c r="Q3972" t="str">
        <v/>
      </c>
    </row>
    <row r="3973" spans="17:17" x14ac:dyDescent="0.2">
      <c r="Q3973" t="str">
        <v/>
      </c>
    </row>
    <row r="3974" spans="17:17" x14ac:dyDescent="0.2">
      <c r="Q3974" t="str">
        <v/>
      </c>
    </row>
    <row r="3975" spans="17:17" x14ac:dyDescent="0.2">
      <c r="Q3975" t="str">
        <v/>
      </c>
    </row>
    <row r="3976" spans="17:17" x14ac:dyDescent="0.2">
      <c r="Q3976" t="str">
        <v/>
      </c>
    </row>
    <row r="3977" spans="17:17" x14ac:dyDescent="0.2">
      <c r="Q3977" t="str">
        <v/>
      </c>
    </row>
    <row r="3978" spans="17:17" x14ac:dyDescent="0.2">
      <c r="Q3978" t="str">
        <v/>
      </c>
    </row>
    <row r="3979" spans="17:17" x14ac:dyDescent="0.2">
      <c r="Q3979" t="str">
        <v/>
      </c>
    </row>
    <row r="3980" spans="17:17" x14ac:dyDescent="0.2">
      <c r="Q3980" t="str">
        <v/>
      </c>
    </row>
    <row r="3981" spans="17:17" x14ac:dyDescent="0.2">
      <c r="Q3981" t="str">
        <v/>
      </c>
    </row>
    <row r="3982" spans="17:17" x14ac:dyDescent="0.2">
      <c r="Q3982" t="str">
        <v/>
      </c>
    </row>
    <row r="3983" spans="17:17" x14ac:dyDescent="0.2">
      <c r="Q3983" t="str">
        <v/>
      </c>
    </row>
    <row r="3984" spans="17:17" x14ac:dyDescent="0.2">
      <c r="Q3984" t="str">
        <v/>
      </c>
    </row>
    <row r="3985" spans="17:17" x14ac:dyDescent="0.2">
      <c r="Q3985" t="str">
        <v/>
      </c>
    </row>
    <row r="3986" spans="17:17" x14ac:dyDescent="0.2">
      <c r="Q3986" t="str">
        <v/>
      </c>
    </row>
    <row r="3987" spans="17:17" x14ac:dyDescent="0.2">
      <c r="Q3987" t="str">
        <v/>
      </c>
    </row>
    <row r="3988" spans="17:17" x14ac:dyDescent="0.2">
      <c r="Q3988" t="str">
        <v/>
      </c>
    </row>
    <row r="3989" spans="17:17" x14ac:dyDescent="0.2">
      <c r="Q3989" t="str">
        <v/>
      </c>
    </row>
    <row r="3990" spans="17:17" x14ac:dyDescent="0.2">
      <c r="Q3990" t="str">
        <v/>
      </c>
    </row>
    <row r="3991" spans="17:17" x14ac:dyDescent="0.2">
      <c r="Q3991" t="str">
        <v/>
      </c>
    </row>
    <row r="3992" spans="17:17" x14ac:dyDescent="0.2">
      <c r="Q3992" t="str">
        <v/>
      </c>
    </row>
    <row r="3993" spans="17:17" x14ac:dyDescent="0.2">
      <c r="Q3993" t="str">
        <v/>
      </c>
    </row>
    <row r="3994" spans="17:17" x14ac:dyDescent="0.2">
      <c r="Q3994" t="str">
        <v/>
      </c>
    </row>
    <row r="3995" spans="17:17" x14ac:dyDescent="0.2">
      <c r="Q3995" t="str">
        <v/>
      </c>
    </row>
    <row r="3996" spans="17:17" x14ac:dyDescent="0.2">
      <c r="Q3996" t="str">
        <v/>
      </c>
    </row>
    <row r="3997" spans="17:17" x14ac:dyDescent="0.2">
      <c r="Q3997" t="str">
        <v/>
      </c>
    </row>
    <row r="3998" spans="17:17" x14ac:dyDescent="0.2">
      <c r="Q3998" t="str">
        <v/>
      </c>
    </row>
    <row r="3999" spans="17:17" x14ac:dyDescent="0.2">
      <c r="Q3999" t="str">
        <v/>
      </c>
    </row>
    <row r="4000" spans="17:17" x14ac:dyDescent="0.2">
      <c r="Q4000" t="str">
        <v/>
      </c>
    </row>
    <row r="4001" spans="17:17" x14ac:dyDescent="0.2">
      <c r="Q4001" t="str">
        <v/>
      </c>
    </row>
    <row r="4002" spans="17:17" x14ac:dyDescent="0.2">
      <c r="Q4002" t="str">
        <v/>
      </c>
    </row>
    <row r="4003" spans="17:17" x14ac:dyDescent="0.2">
      <c r="Q4003" t="str">
        <v/>
      </c>
    </row>
    <row r="4004" spans="17:17" x14ac:dyDescent="0.2">
      <c r="Q4004" t="str">
        <v/>
      </c>
    </row>
    <row r="4005" spans="17:17" x14ac:dyDescent="0.2">
      <c r="Q4005" t="str">
        <v/>
      </c>
    </row>
    <row r="4006" spans="17:17" x14ac:dyDescent="0.2">
      <c r="Q4006" t="str">
        <v/>
      </c>
    </row>
    <row r="4007" spans="17:17" x14ac:dyDescent="0.2">
      <c r="Q4007" t="str">
        <v/>
      </c>
    </row>
    <row r="4008" spans="17:17" x14ac:dyDescent="0.2">
      <c r="Q4008" t="str">
        <v/>
      </c>
    </row>
    <row r="4009" spans="17:17" x14ac:dyDescent="0.2">
      <c r="Q4009" t="str">
        <v/>
      </c>
    </row>
    <row r="4010" spans="17:17" x14ac:dyDescent="0.2">
      <c r="Q4010" t="str">
        <v/>
      </c>
    </row>
    <row r="4011" spans="17:17" x14ac:dyDescent="0.2">
      <c r="Q4011" t="str">
        <v/>
      </c>
    </row>
    <row r="4012" spans="17:17" x14ac:dyDescent="0.2">
      <c r="Q4012" t="str">
        <v/>
      </c>
    </row>
    <row r="4013" spans="17:17" x14ac:dyDescent="0.2">
      <c r="Q4013" t="str">
        <v/>
      </c>
    </row>
    <row r="4014" spans="17:17" x14ac:dyDescent="0.2">
      <c r="Q4014" t="str">
        <v/>
      </c>
    </row>
    <row r="4015" spans="17:17" x14ac:dyDescent="0.2">
      <c r="Q4015" t="str">
        <v/>
      </c>
    </row>
    <row r="4016" spans="17:17" x14ac:dyDescent="0.2">
      <c r="Q4016" t="str">
        <v/>
      </c>
    </row>
    <row r="4017" spans="17:17" x14ac:dyDescent="0.2">
      <c r="Q4017" t="str">
        <v/>
      </c>
    </row>
    <row r="4018" spans="17:17" x14ac:dyDescent="0.2">
      <c r="Q4018" t="str">
        <v/>
      </c>
    </row>
    <row r="4019" spans="17:17" x14ac:dyDescent="0.2">
      <c r="Q4019" t="str">
        <v/>
      </c>
    </row>
    <row r="4020" spans="17:17" x14ac:dyDescent="0.2">
      <c r="Q4020" t="str">
        <v/>
      </c>
    </row>
    <row r="4021" spans="17:17" x14ac:dyDescent="0.2">
      <c r="Q4021" t="str">
        <v/>
      </c>
    </row>
    <row r="4022" spans="17:17" x14ac:dyDescent="0.2">
      <c r="Q4022" t="str">
        <v/>
      </c>
    </row>
    <row r="4023" spans="17:17" x14ac:dyDescent="0.2">
      <c r="Q4023" t="str">
        <v/>
      </c>
    </row>
    <row r="4024" spans="17:17" x14ac:dyDescent="0.2">
      <c r="Q4024" t="str">
        <v/>
      </c>
    </row>
    <row r="4025" spans="17:17" x14ac:dyDescent="0.2">
      <c r="Q4025" t="str">
        <v/>
      </c>
    </row>
    <row r="4026" spans="17:17" x14ac:dyDescent="0.2">
      <c r="Q4026" t="str">
        <v/>
      </c>
    </row>
    <row r="4027" spans="17:17" x14ac:dyDescent="0.2">
      <c r="Q4027" t="str">
        <v/>
      </c>
    </row>
    <row r="4028" spans="17:17" x14ac:dyDescent="0.2">
      <c r="Q4028" t="str">
        <v/>
      </c>
    </row>
    <row r="4029" spans="17:17" x14ac:dyDescent="0.2">
      <c r="Q4029" t="str">
        <v/>
      </c>
    </row>
    <row r="4030" spans="17:17" x14ac:dyDescent="0.2">
      <c r="Q4030" t="str">
        <v/>
      </c>
    </row>
    <row r="4031" spans="17:17" x14ac:dyDescent="0.2">
      <c r="Q4031" t="str">
        <v/>
      </c>
    </row>
    <row r="4032" spans="17:17" x14ac:dyDescent="0.2">
      <c r="Q4032" t="str">
        <v/>
      </c>
    </row>
    <row r="4033" spans="17:17" x14ac:dyDescent="0.2">
      <c r="Q4033" t="str">
        <v/>
      </c>
    </row>
    <row r="4034" spans="17:17" x14ac:dyDescent="0.2">
      <c r="Q4034" t="str">
        <v/>
      </c>
    </row>
    <row r="4035" spans="17:17" x14ac:dyDescent="0.2">
      <c r="Q4035" t="str">
        <v/>
      </c>
    </row>
    <row r="4036" spans="17:17" x14ac:dyDescent="0.2">
      <c r="Q4036" t="str">
        <v/>
      </c>
    </row>
    <row r="4037" spans="17:17" x14ac:dyDescent="0.2">
      <c r="Q4037" t="str">
        <v/>
      </c>
    </row>
    <row r="4038" spans="17:17" x14ac:dyDescent="0.2">
      <c r="Q4038" t="str">
        <v/>
      </c>
    </row>
    <row r="4039" spans="17:17" x14ac:dyDescent="0.2">
      <c r="Q4039" t="str">
        <v/>
      </c>
    </row>
    <row r="4040" spans="17:17" x14ac:dyDescent="0.2">
      <c r="Q4040" t="str">
        <v/>
      </c>
    </row>
    <row r="4041" spans="17:17" x14ac:dyDescent="0.2">
      <c r="Q4041" t="str">
        <v/>
      </c>
    </row>
    <row r="4042" spans="17:17" x14ac:dyDescent="0.2">
      <c r="Q4042" t="str">
        <v/>
      </c>
    </row>
    <row r="4043" spans="17:17" x14ac:dyDescent="0.2">
      <c r="Q4043" t="str">
        <v/>
      </c>
    </row>
    <row r="4044" spans="17:17" x14ac:dyDescent="0.2">
      <c r="Q4044" t="str">
        <v/>
      </c>
    </row>
    <row r="4045" spans="17:17" x14ac:dyDescent="0.2">
      <c r="Q4045" t="str">
        <v/>
      </c>
    </row>
    <row r="4046" spans="17:17" x14ac:dyDescent="0.2">
      <c r="Q4046" t="str">
        <v/>
      </c>
    </row>
    <row r="4047" spans="17:17" x14ac:dyDescent="0.2">
      <c r="Q4047" t="str">
        <v/>
      </c>
    </row>
    <row r="4048" spans="17:17" x14ac:dyDescent="0.2">
      <c r="Q4048" t="str">
        <v/>
      </c>
    </row>
    <row r="4049" spans="17:17" x14ac:dyDescent="0.2">
      <c r="Q4049" t="str">
        <v/>
      </c>
    </row>
    <row r="4050" spans="17:17" x14ac:dyDescent="0.2">
      <c r="Q4050" t="str">
        <v/>
      </c>
    </row>
    <row r="4051" spans="17:17" x14ac:dyDescent="0.2">
      <c r="Q4051" t="str">
        <v/>
      </c>
    </row>
    <row r="4052" spans="17:17" x14ac:dyDescent="0.2">
      <c r="Q4052" t="str">
        <v/>
      </c>
    </row>
    <row r="4053" spans="17:17" x14ac:dyDescent="0.2">
      <c r="Q4053" t="str">
        <v/>
      </c>
    </row>
    <row r="4054" spans="17:17" x14ac:dyDescent="0.2">
      <c r="Q4054" t="str">
        <v/>
      </c>
    </row>
    <row r="4055" spans="17:17" x14ac:dyDescent="0.2">
      <c r="Q4055" t="str">
        <v/>
      </c>
    </row>
    <row r="4056" spans="17:17" x14ac:dyDescent="0.2">
      <c r="Q4056" t="str">
        <v/>
      </c>
    </row>
    <row r="4057" spans="17:17" x14ac:dyDescent="0.2">
      <c r="Q4057" t="str">
        <v/>
      </c>
    </row>
    <row r="4058" spans="17:17" x14ac:dyDescent="0.2">
      <c r="Q4058" t="str">
        <v/>
      </c>
    </row>
    <row r="4059" spans="17:17" x14ac:dyDescent="0.2">
      <c r="Q4059" t="str">
        <v/>
      </c>
    </row>
    <row r="4060" spans="17:17" x14ac:dyDescent="0.2">
      <c r="Q4060" t="str">
        <v/>
      </c>
    </row>
    <row r="4061" spans="17:17" x14ac:dyDescent="0.2">
      <c r="Q4061" t="str">
        <v/>
      </c>
    </row>
    <row r="4062" spans="17:17" x14ac:dyDescent="0.2">
      <c r="Q4062" t="str">
        <v/>
      </c>
    </row>
    <row r="4063" spans="17:17" x14ac:dyDescent="0.2">
      <c r="Q4063" t="str">
        <v/>
      </c>
    </row>
    <row r="4064" spans="17:17" x14ac:dyDescent="0.2">
      <c r="Q4064" t="str">
        <v/>
      </c>
    </row>
    <row r="4065" spans="17:17" x14ac:dyDescent="0.2">
      <c r="Q4065" t="str">
        <v/>
      </c>
    </row>
    <row r="4066" spans="17:17" x14ac:dyDescent="0.2">
      <c r="Q4066" t="str">
        <v/>
      </c>
    </row>
    <row r="4067" spans="17:17" x14ac:dyDescent="0.2">
      <c r="Q4067" t="str">
        <v/>
      </c>
    </row>
    <row r="4068" spans="17:17" x14ac:dyDescent="0.2">
      <c r="Q4068" t="str">
        <v/>
      </c>
    </row>
    <row r="4069" spans="17:17" x14ac:dyDescent="0.2">
      <c r="Q4069" t="str">
        <v/>
      </c>
    </row>
    <row r="4070" spans="17:17" x14ac:dyDescent="0.2">
      <c r="Q4070" t="str">
        <v/>
      </c>
    </row>
    <row r="4071" spans="17:17" x14ac:dyDescent="0.2">
      <c r="Q4071" t="str">
        <v/>
      </c>
    </row>
    <row r="4072" spans="17:17" x14ac:dyDescent="0.2">
      <c r="Q4072" t="str">
        <v/>
      </c>
    </row>
    <row r="4073" spans="17:17" x14ac:dyDescent="0.2">
      <c r="Q4073" t="str">
        <v/>
      </c>
    </row>
    <row r="4074" spans="17:17" x14ac:dyDescent="0.2">
      <c r="Q4074" t="str">
        <v/>
      </c>
    </row>
    <row r="4075" spans="17:17" x14ac:dyDescent="0.2">
      <c r="Q4075" t="str">
        <v/>
      </c>
    </row>
    <row r="4076" spans="17:17" x14ac:dyDescent="0.2">
      <c r="Q4076" t="str">
        <v/>
      </c>
    </row>
    <row r="4077" spans="17:17" x14ac:dyDescent="0.2">
      <c r="Q4077" t="str">
        <v/>
      </c>
    </row>
    <row r="4078" spans="17:17" x14ac:dyDescent="0.2">
      <c r="Q4078" t="str">
        <v/>
      </c>
    </row>
    <row r="4079" spans="17:17" x14ac:dyDescent="0.2">
      <c r="Q4079" t="str">
        <v/>
      </c>
    </row>
    <row r="4080" spans="17:17" x14ac:dyDescent="0.2">
      <c r="Q4080" t="str">
        <v/>
      </c>
    </row>
    <row r="4081" spans="17:17" x14ac:dyDescent="0.2">
      <c r="Q4081" t="str">
        <v/>
      </c>
    </row>
    <row r="4082" spans="17:17" x14ac:dyDescent="0.2">
      <c r="Q4082" t="str">
        <v/>
      </c>
    </row>
    <row r="4083" spans="17:17" x14ac:dyDescent="0.2">
      <c r="Q4083" t="str">
        <v/>
      </c>
    </row>
    <row r="4084" spans="17:17" x14ac:dyDescent="0.2">
      <c r="Q4084" t="str">
        <v/>
      </c>
    </row>
    <row r="4085" spans="17:17" x14ac:dyDescent="0.2">
      <c r="Q4085" t="str">
        <v/>
      </c>
    </row>
    <row r="4086" spans="17:17" x14ac:dyDescent="0.2">
      <c r="Q4086" t="str">
        <v/>
      </c>
    </row>
    <row r="4087" spans="17:17" x14ac:dyDescent="0.2">
      <c r="Q4087" t="str">
        <v/>
      </c>
    </row>
    <row r="4088" spans="17:17" x14ac:dyDescent="0.2">
      <c r="Q4088" t="str">
        <v/>
      </c>
    </row>
    <row r="4089" spans="17:17" x14ac:dyDescent="0.2">
      <c r="Q4089" t="str">
        <v/>
      </c>
    </row>
    <row r="4090" spans="17:17" x14ac:dyDescent="0.2">
      <c r="Q4090" t="str">
        <v/>
      </c>
    </row>
    <row r="4091" spans="17:17" x14ac:dyDescent="0.2">
      <c r="Q4091" t="str">
        <v/>
      </c>
    </row>
    <row r="4092" spans="17:17" x14ac:dyDescent="0.2">
      <c r="Q4092" t="str">
        <v/>
      </c>
    </row>
    <row r="4093" spans="17:17" x14ac:dyDescent="0.2">
      <c r="Q4093" t="str">
        <v/>
      </c>
    </row>
    <row r="4094" spans="17:17" x14ac:dyDescent="0.2">
      <c r="Q4094" t="str">
        <v/>
      </c>
    </row>
    <row r="4095" spans="17:17" x14ac:dyDescent="0.2">
      <c r="Q4095" t="str">
        <v/>
      </c>
    </row>
    <row r="4096" spans="17:17" x14ac:dyDescent="0.2">
      <c r="Q4096" t="str">
        <v/>
      </c>
    </row>
    <row r="4097" spans="17:17" x14ac:dyDescent="0.2">
      <c r="Q4097" t="str">
        <v/>
      </c>
    </row>
    <row r="4098" spans="17:17" x14ac:dyDescent="0.2">
      <c r="Q4098" t="str">
        <v/>
      </c>
    </row>
    <row r="4099" spans="17:17" x14ac:dyDescent="0.2">
      <c r="Q4099" t="str">
        <v/>
      </c>
    </row>
    <row r="4100" spans="17:17" x14ac:dyDescent="0.2">
      <c r="Q4100" t="str">
        <v/>
      </c>
    </row>
    <row r="4101" spans="17:17" x14ac:dyDescent="0.2">
      <c r="Q4101" t="str">
        <v/>
      </c>
    </row>
    <row r="4102" spans="17:17" x14ac:dyDescent="0.2">
      <c r="Q4102" t="str">
        <v/>
      </c>
    </row>
    <row r="4103" spans="17:17" x14ac:dyDescent="0.2">
      <c r="Q4103" t="str">
        <v/>
      </c>
    </row>
    <row r="4104" spans="17:17" x14ac:dyDescent="0.2">
      <c r="Q4104" t="str">
        <v/>
      </c>
    </row>
    <row r="4105" spans="17:17" x14ac:dyDescent="0.2">
      <c r="Q4105" t="str">
        <v/>
      </c>
    </row>
    <row r="4106" spans="17:17" x14ac:dyDescent="0.2">
      <c r="Q4106" t="str">
        <v/>
      </c>
    </row>
    <row r="4107" spans="17:17" x14ac:dyDescent="0.2">
      <c r="Q4107" t="str">
        <v/>
      </c>
    </row>
    <row r="4108" spans="17:17" x14ac:dyDescent="0.2">
      <c r="Q4108" t="str">
        <v/>
      </c>
    </row>
    <row r="4109" spans="17:17" x14ac:dyDescent="0.2">
      <c r="Q4109" t="str">
        <v/>
      </c>
    </row>
    <row r="4110" spans="17:17" x14ac:dyDescent="0.2">
      <c r="Q4110" t="str">
        <v/>
      </c>
    </row>
    <row r="4111" spans="17:17" x14ac:dyDescent="0.2">
      <c r="Q4111" t="str">
        <v/>
      </c>
    </row>
    <row r="4112" spans="17:17" x14ac:dyDescent="0.2">
      <c r="Q4112" t="str">
        <v/>
      </c>
    </row>
    <row r="4113" spans="17:17" x14ac:dyDescent="0.2">
      <c r="Q4113" t="str">
        <v/>
      </c>
    </row>
    <row r="4114" spans="17:17" x14ac:dyDescent="0.2">
      <c r="Q4114" t="str">
        <v/>
      </c>
    </row>
    <row r="4115" spans="17:17" x14ac:dyDescent="0.2">
      <c r="Q4115" t="str">
        <v/>
      </c>
    </row>
    <row r="4116" spans="17:17" x14ac:dyDescent="0.2">
      <c r="Q4116" t="str">
        <v/>
      </c>
    </row>
    <row r="4117" spans="17:17" x14ac:dyDescent="0.2">
      <c r="Q4117" t="str">
        <v/>
      </c>
    </row>
    <row r="4118" spans="17:17" x14ac:dyDescent="0.2">
      <c r="Q4118" t="str">
        <v/>
      </c>
    </row>
    <row r="4119" spans="17:17" x14ac:dyDescent="0.2">
      <c r="Q4119" t="str">
        <v/>
      </c>
    </row>
    <row r="4120" spans="17:17" x14ac:dyDescent="0.2">
      <c r="Q4120" t="str">
        <v/>
      </c>
    </row>
    <row r="4121" spans="17:17" x14ac:dyDescent="0.2">
      <c r="Q4121" t="str">
        <v/>
      </c>
    </row>
    <row r="4122" spans="17:17" x14ac:dyDescent="0.2">
      <c r="Q4122" t="str">
        <v/>
      </c>
    </row>
    <row r="4123" spans="17:17" x14ac:dyDescent="0.2">
      <c r="Q4123" t="str">
        <v/>
      </c>
    </row>
    <row r="4124" spans="17:17" x14ac:dyDescent="0.2">
      <c r="Q4124" t="str">
        <v/>
      </c>
    </row>
    <row r="4125" spans="17:17" x14ac:dyDescent="0.2">
      <c r="Q4125" t="str">
        <v/>
      </c>
    </row>
    <row r="4126" spans="17:17" x14ac:dyDescent="0.2">
      <c r="Q4126" t="str">
        <v/>
      </c>
    </row>
    <row r="4127" spans="17:17" x14ac:dyDescent="0.2">
      <c r="Q4127" t="str">
        <v/>
      </c>
    </row>
    <row r="4128" spans="17:17" x14ac:dyDescent="0.2">
      <c r="Q4128" t="str">
        <v/>
      </c>
    </row>
    <row r="4129" spans="17:17" x14ac:dyDescent="0.2">
      <c r="Q4129" t="str">
        <v/>
      </c>
    </row>
    <row r="4130" spans="17:17" x14ac:dyDescent="0.2">
      <c r="Q4130" t="str">
        <v/>
      </c>
    </row>
    <row r="4131" spans="17:17" x14ac:dyDescent="0.2">
      <c r="Q4131" t="str">
        <v/>
      </c>
    </row>
    <row r="4132" spans="17:17" x14ac:dyDescent="0.2">
      <c r="Q4132" t="str">
        <v/>
      </c>
    </row>
    <row r="4133" spans="17:17" x14ac:dyDescent="0.2">
      <c r="Q4133" t="str">
        <v/>
      </c>
    </row>
    <row r="4134" spans="17:17" x14ac:dyDescent="0.2">
      <c r="Q4134" t="str">
        <v/>
      </c>
    </row>
    <row r="4135" spans="17:17" x14ac:dyDescent="0.2">
      <c r="Q4135" t="str">
        <v/>
      </c>
    </row>
    <row r="4136" spans="17:17" x14ac:dyDescent="0.2">
      <c r="Q4136" t="str">
        <v/>
      </c>
    </row>
    <row r="4137" spans="17:17" x14ac:dyDescent="0.2">
      <c r="Q4137" t="str">
        <v/>
      </c>
    </row>
    <row r="4138" spans="17:17" x14ac:dyDescent="0.2">
      <c r="Q4138" t="str">
        <v/>
      </c>
    </row>
    <row r="4139" spans="17:17" x14ac:dyDescent="0.2">
      <c r="Q4139" t="str">
        <v/>
      </c>
    </row>
    <row r="4140" spans="17:17" x14ac:dyDescent="0.2">
      <c r="Q4140" t="str">
        <v/>
      </c>
    </row>
    <row r="4141" spans="17:17" x14ac:dyDescent="0.2">
      <c r="Q4141" t="str">
        <v/>
      </c>
    </row>
    <row r="4142" spans="17:17" x14ac:dyDescent="0.2">
      <c r="Q4142" t="str">
        <v/>
      </c>
    </row>
    <row r="4143" spans="17:17" x14ac:dyDescent="0.2">
      <c r="Q4143" t="str">
        <v/>
      </c>
    </row>
    <row r="4144" spans="17:17" x14ac:dyDescent="0.2">
      <c r="Q4144" t="str">
        <v/>
      </c>
    </row>
    <row r="4145" spans="17:17" x14ac:dyDescent="0.2">
      <c r="Q4145" t="str">
        <v/>
      </c>
    </row>
    <row r="4146" spans="17:17" x14ac:dyDescent="0.2">
      <c r="Q4146" t="str">
        <v/>
      </c>
    </row>
    <row r="4147" spans="17:17" x14ac:dyDescent="0.2">
      <c r="Q4147" t="str">
        <v/>
      </c>
    </row>
    <row r="4148" spans="17:17" x14ac:dyDescent="0.2">
      <c r="Q4148" t="str">
        <v/>
      </c>
    </row>
    <row r="4149" spans="17:17" x14ac:dyDescent="0.2">
      <c r="Q4149" t="str">
        <v/>
      </c>
    </row>
    <row r="4150" spans="17:17" x14ac:dyDescent="0.2">
      <c r="Q4150" t="str">
        <v/>
      </c>
    </row>
    <row r="4151" spans="17:17" x14ac:dyDescent="0.2">
      <c r="Q4151" t="str">
        <v/>
      </c>
    </row>
    <row r="4152" spans="17:17" x14ac:dyDescent="0.2">
      <c r="Q4152" t="str">
        <v/>
      </c>
    </row>
    <row r="4153" spans="17:17" x14ac:dyDescent="0.2">
      <c r="Q4153" t="str">
        <v/>
      </c>
    </row>
    <row r="4154" spans="17:17" x14ac:dyDescent="0.2">
      <c r="Q4154" t="str">
        <v/>
      </c>
    </row>
    <row r="4155" spans="17:17" x14ac:dyDescent="0.2">
      <c r="Q4155" t="str">
        <v/>
      </c>
    </row>
    <row r="4156" spans="17:17" x14ac:dyDescent="0.2">
      <c r="Q4156" t="str">
        <v/>
      </c>
    </row>
    <row r="4157" spans="17:17" x14ac:dyDescent="0.2">
      <c r="Q4157" t="str">
        <v/>
      </c>
    </row>
    <row r="4158" spans="17:17" x14ac:dyDescent="0.2">
      <c r="Q4158" t="str">
        <v/>
      </c>
    </row>
    <row r="4159" spans="17:17" x14ac:dyDescent="0.2">
      <c r="Q4159" t="str">
        <v/>
      </c>
    </row>
    <row r="4160" spans="17:17" x14ac:dyDescent="0.2">
      <c r="Q4160" t="str">
        <v/>
      </c>
    </row>
    <row r="4161" spans="17:17" x14ac:dyDescent="0.2">
      <c r="Q4161" t="str">
        <v/>
      </c>
    </row>
    <row r="4162" spans="17:17" x14ac:dyDescent="0.2">
      <c r="Q4162" t="str">
        <v/>
      </c>
    </row>
    <row r="4163" spans="17:17" x14ac:dyDescent="0.2">
      <c r="Q4163" t="str">
        <v/>
      </c>
    </row>
    <row r="4164" spans="17:17" x14ac:dyDescent="0.2">
      <c r="Q4164" t="str">
        <v/>
      </c>
    </row>
    <row r="4165" spans="17:17" x14ac:dyDescent="0.2">
      <c r="Q4165" t="str">
        <v/>
      </c>
    </row>
    <row r="4166" spans="17:17" x14ac:dyDescent="0.2">
      <c r="Q4166" t="str">
        <v/>
      </c>
    </row>
    <row r="4167" spans="17:17" x14ac:dyDescent="0.2">
      <c r="Q4167" t="str">
        <v/>
      </c>
    </row>
    <row r="4168" spans="17:17" x14ac:dyDescent="0.2">
      <c r="Q4168" t="str">
        <v/>
      </c>
    </row>
    <row r="4169" spans="17:17" x14ac:dyDescent="0.2">
      <c r="Q4169" t="str">
        <v/>
      </c>
    </row>
    <row r="4170" spans="17:17" x14ac:dyDescent="0.2">
      <c r="Q4170" t="str">
        <v/>
      </c>
    </row>
    <row r="4171" spans="17:17" x14ac:dyDescent="0.2">
      <c r="Q4171" t="str">
        <v/>
      </c>
    </row>
    <row r="4172" spans="17:17" x14ac:dyDescent="0.2">
      <c r="Q4172" t="str">
        <v/>
      </c>
    </row>
    <row r="4173" spans="17:17" x14ac:dyDescent="0.2">
      <c r="Q4173" t="str">
        <v/>
      </c>
    </row>
    <row r="4174" spans="17:17" x14ac:dyDescent="0.2">
      <c r="Q4174" t="str">
        <v/>
      </c>
    </row>
    <row r="4175" spans="17:17" x14ac:dyDescent="0.2">
      <c r="Q4175" t="str">
        <v/>
      </c>
    </row>
    <row r="4176" spans="17:17" x14ac:dyDescent="0.2">
      <c r="Q4176" t="str">
        <v/>
      </c>
    </row>
    <row r="4177" spans="17:17" x14ac:dyDescent="0.2">
      <c r="Q4177" t="str">
        <v/>
      </c>
    </row>
    <row r="4178" spans="17:17" x14ac:dyDescent="0.2">
      <c r="Q4178" t="str">
        <v/>
      </c>
    </row>
    <row r="4179" spans="17:17" x14ac:dyDescent="0.2">
      <c r="Q4179" t="str">
        <v/>
      </c>
    </row>
    <row r="4180" spans="17:17" x14ac:dyDescent="0.2">
      <c r="Q4180" t="str">
        <v/>
      </c>
    </row>
    <row r="4181" spans="17:17" x14ac:dyDescent="0.2">
      <c r="Q4181" t="str">
        <v/>
      </c>
    </row>
    <row r="4182" spans="17:17" x14ac:dyDescent="0.2">
      <c r="Q4182" t="str">
        <v/>
      </c>
    </row>
    <row r="4183" spans="17:17" x14ac:dyDescent="0.2">
      <c r="Q4183" t="str">
        <v/>
      </c>
    </row>
    <row r="4184" spans="17:17" x14ac:dyDescent="0.2">
      <c r="Q4184" t="str">
        <v/>
      </c>
    </row>
    <row r="4185" spans="17:17" x14ac:dyDescent="0.2">
      <c r="Q4185" t="str">
        <v/>
      </c>
    </row>
    <row r="4186" spans="17:17" x14ac:dyDescent="0.2">
      <c r="Q4186" t="str">
        <v/>
      </c>
    </row>
    <row r="4187" spans="17:17" x14ac:dyDescent="0.2">
      <c r="Q4187" t="str">
        <v/>
      </c>
    </row>
    <row r="4188" spans="17:17" x14ac:dyDescent="0.2">
      <c r="Q4188" t="str">
        <v/>
      </c>
    </row>
    <row r="4189" spans="17:17" x14ac:dyDescent="0.2">
      <c r="Q4189" t="str">
        <v/>
      </c>
    </row>
    <row r="4190" spans="17:17" x14ac:dyDescent="0.2">
      <c r="Q4190" t="str">
        <v/>
      </c>
    </row>
    <row r="4191" spans="17:17" x14ac:dyDescent="0.2">
      <c r="Q4191" t="str">
        <v/>
      </c>
    </row>
    <row r="4192" spans="17:17" x14ac:dyDescent="0.2">
      <c r="Q4192" t="str">
        <v/>
      </c>
    </row>
    <row r="4193" spans="16:17" x14ac:dyDescent="0.2">
      <c r="Q4193" t="str">
        <v/>
      </c>
    </row>
    <row r="4194" spans="16:17" x14ac:dyDescent="0.2">
      <c r="Q4194" t="str">
        <v/>
      </c>
    </row>
    <row r="4195" spans="16:17" x14ac:dyDescent="0.2">
      <c r="P4195" t="s">
        <v>2547</v>
      </c>
      <c r="Q4195" t="str">
        <v>Accel</v>
      </c>
    </row>
  </sheetData>
  <autoFilter ref="Q1:Q4195" xr:uid="{51C3293F-F112-2646-AF81-47BD6F4652F2}"/>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07E7C-C394-1140-B8A3-A40E58820E99}">
  <dimension ref="A1:H13"/>
  <sheetViews>
    <sheetView tabSelected="1" workbookViewId="0">
      <selection activeCell="O6" sqref="O6"/>
    </sheetView>
  </sheetViews>
  <sheetFormatPr baseColWidth="10" defaultRowHeight="16" x14ac:dyDescent="0.2"/>
  <cols>
    <col min="1" max="1" width="24" bestFit="1" customWidth="1"/>
    <col min="2" max="2" width="28" bestFit="1" customWidth="1"/>
    <col min="7" max="7" width="24" bestFit="1" customWidth="1"/>
    <col min="8" max="8" width="27.83203125" bestFit="1" customWidth="1"/>
  </cols>
  <sheetData>
    <row r="1" spans="1:8" ht="22" x14ac:dyDescent="0.3">
      <c r="A1" s="10" t="s">
        <v>3976</v>
      </c>
      <c r="B1" s="9" t="s">
        <v>3977</v>
      </c>
      <c r="G1" s="15" t="s">
        <v>3976</v>
      </c>
      <c r="H1" s="15" t="s">
        <v>3977</v>
      </c>
    </row>
    <row r="2" spans="1:8" x14ac:dyDescent="0.2">
      <c r="A2" s="5"/>
      <c r="B2" s="14">
        <v>1142</v>
      </c>
      <c r="G2" t="s">
        <v>3475</v>
      </c>
      <c r="H2">
        <v>60</v>
      </c>
    </row>
    <row r="3" spans="1:8" x14ac:dyDescent="0.2">
      <c r="A3" s="5" t="s">
        <v>3475</v>
      </c>
      <c r="B3" s="14">
        <v>60</v>
      </c>
      <c r="G3" t="s">
        <v>50</v>
      </c>
      <c r="H3">
        <v>55</v>
      </c>
    </row>
    <row r="4" spans="1:8" x14ac:dyDescent="0.2">
      <c r="A4" s="5" t="s">
        <v>50</v>
      </c>
      <c r="B4" s="14">
        <v>55</v>
      </c>
      <c r="G4" t="s">
        <v>3500</v>
      </c>
      <c r="H4">
        <v>53</v>
      </c>
    </row>
    <row r="5" spans="1:8" x14ac:dyDescent="0.2">
      <c r="A5" s="5" t="s">
        <v>3500</v>
      </c>
      <c r="B5" s="14">
        <v>53</v>
      </c>
      <c r="G5" t="s">
        <v>3850</v>
      </c>
      <c r="H5">
        <v>48</v>
      </c>
    </row>
    <row r="6" spans="1:8" x14ac:dyDescent="0.2">
      <c r="A6" s="5" t="s">
        <v>3850</v>
      </c>
      <c r="B6" s="14">
        <v>48</v>
      </c>
      <c r="G6" t="s">
        <v>571</v>
      </c>
      <c r="H6">
        <v>47</v>
      </c>
    </row>
    <row r="7" spans="1:8" x14ac:dyDescent="0.2">
      <c r="A7" s="5" t="s">
        <v>571</v>
      </c>
      <c r="B7" s="14">
        <v>47</v>
      </c>
      <c r="G7" t="s">
        <v>425</v>
      </c>
      <c r="H7">
        <v>47</v>
      </c>
    </row>
    <row r="8" spans="1:8" x14ac:dyDescent="0.2">
      <c r="A8" s="5" t="s">
        <v>425</v>
      </c>
      <c r="B8" s="14">
        <v>47</v>
      </c>
      <c r="G8" t="s">
        <v>905</v>
      </c>
      <c r="H8">
        <v>43</v>
      </c>
    </row>
    <row r="9" spans="1:8" x14ac:dyDescent="0.2">
      <c r="A9" s="5" t="s">
        <v>905</v>
      </c>
      <c r="B9" s="14">
        <v>43</v>
      </c>
      <c r="G9" t="s">
        <v>2949</v>
      </c>
      <c r="H9">
        <v>34</v>
      </c>
    </row>
    <row r="10" spans="1:8" x14ac:dyDescent="0.2">
      <c r="A10" s="5" t="s">
        <v>2949</v>
      </c>
      <c r="B10" s="14">
        <v>34</v>
      </c>
      <c r="G10" t="s">
        <v>3731</v>
      </c>
      <c r="H10">
        <v>34</v>
      </c>
    </row>
    <row r="11" spans="1:8" x14ac:dyDescent="0.2">
      <c r="A11" s="5" t="s">
        <v>3731</v>
      </c>
      <c r="B11" s="14">
        <v>34</v>
      </c>
      <c r="G11" t="s">
        <v>3687</v>
      </c>
      <c r="H11">
        <v>33</v>
      </c>
    </row>
    <row r="12" spans="1:8" x14ac:dyDescent="0.2">
      <c r="A12" s="5" t="s">
        <v>3687</v>
      </c>
      <c r="B12" s="14">
        <v>33</v>
      </c>
    </row>
    <row r="13" spans="1:8" x14ac:dyDescent="0.2">
      <c r="A13" s="5" t="s">
        <v>2480</v>
      </c>
      <c r="B13" s="14">
        <v>1596</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3</vt:i4>
      </vt:variant>
    </vt:vector>
  </HeadingPairs>
  <TitlesOfParts>
    <vt:vector size="13" baseType="lpstr">
      <vt:lpstr>Data_Dictionary</vt:lpstr>
      <vt:lpstr>Data_Table</vt:lpstr>
      <vt:lpstr>Objective-1_Table</vt:lpstr>
      <vt:lpstr>Objective-1_Analysis</vt:lpstr>
      <vt:lpstr>Objective-2_Table</vt:lpstr>
      <vt:lpstr>Objective-2_Analysis</vt:lpstr>
      <vt:lpstr>Objective-3_Table</vt:lpstr>
      <vt:lpstr>Objective-3_Analysis</vt:lpstr>
      <vt:lpstr>Objective-4_Table</vt:lpstr>
      <vt:lpstr>Objective-4_Analysis</vt:lpstr>
      <vt:lpstr>All_Investors</vt:lpstr>
      <vt:lpstr>Data_Dictionary!Data_Dictionary</vt:lpstr>
      <vt:lpstr>Investor_1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DIVYESH AGARWAL</dc:creator>
  <cp:lastModifiedBy>DIVYESH AGARWAL</cp:lastModifiedBy>
  <dcterms:created xsi:type="dcterms:W3CDTF">2025-07-01T09:38:45Z</dcterms:created>
  <dcterms:modified xsi:type="dcterms:W3CDTF">2025-07-01T14:52:27Z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2025-07-01T12:58:32Z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e45d3d7e-6bc9-44e7-bf38-81207f0fbd4b</vt:lpwstr>
  </property>
  <property fmtid="{D5CDD505-2E9C-101B-9397-08002B2CF9AE}" pid="7" name="MSIP_Label_defa4170-0d19-0005-0004-bc88714345d2_ActionId">
    <vt:lpwstr>f79b9d22-9f60-4e08-bf17-ad1f28c28d36</vt:lpwstr>
  </property>
  <property fmtid="{D5CDD505-2E9C-101B-9397-08002B2CF9AE}" pid="8" name="MSIP_Label_defa4170-0d19-0005-0004-bc88714345d2_ContentBits">
    <vt:lpwstr>0</vt:lpwstr>
  </property>
  <property fmtid="{D5CDD505-2E9C-101B-9397-08002B2CF9AE}" pid="9" name="MSIP_Label_defa4170-0d19-0005-0004-bc88714345d2_Tag">
    <vt:lpwstr>50, 3, 0, 1</vt:lpwstr>
  </property>
</Properties>
</file>