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AT\2024-2\calidad\GOTA_A_GOTA\grupogota_servidor\plantillas\"/>
    </mc:Choice>
  </mc:AlternateContent>
  <xr:revisionPtr revIDLastSave="0" documentId="13_ncr:1_{7411A5E1-0856-4D95-AC7A-8E008AE67618}" xr6:coauthVersionLast="47" xr6:coauthVersionMax="47" xr10:uidLastSave="{00000000-0000-0000-0000-000000000000}"/>
  <bookViews>
    <workbookView xWindow="-108" yWindow="-108" windowWidth="23256" windowHeight="13896" firstSheet="1" activeTab="1" xr2:uid="{00000000-000D-0000-FFFF-FFFF00000000}"/>
  </bookViews>
  <sheets>
    <sheet name="Hoja1" sheetId="9" state="hidden" r:id="rId1"/>
    <sheet name="F1.1 Detalle mov efectivo" sheetId="41" r:id="rId2"/>
    <sheet name="F1.2 Detalle mov cta cte" sheetId="43" r:id="rId3"/>
    <sheet name="Aux.Uni" sheetId="7" state="hidden" r:id="rId4"/>
    <sheet name="Hoja7" sheetId="15" state="hidden" r:id="rId5"/>
    <sheet name="Hoja6" sheetId="14" state="hidden" r:id="rId6"/>
    <sheet name="Hoja4" sheetId="12" state="hidden" r:id="rId7"/>
    <sheet name="Hoja5" sheetId="13" state="hidden" r:id="rId8"/>
    <sheet name="Hoja8" sheetId="16" state="hidden" r:id="rId9"/>
    <sheet name="Hoja9" sheetId="17" state="hidden" r:id="rId10"/>
    <sheet name="Hoja2" sheetId="10" state="hidden" r:id="rId11"/>
    <sheet name="Aux.Val" sheetId="8" state="hidden" r:id="rId12"/>
  </sheets>
  <externalReferences>
    <externalReference r:id="rId13"/>
  </externalReferences>
  <definedNames>
    <definedName name="VENCII">[1]CRONOGRAMA!$C$83:$D$452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7" l="1"/>
  <c r="G17" i="7"/>
  <c r="L17" i="7" s="1"/>
  <c r="L27" i="7" s="1"/>
  <c r="G27" i="7"/>
  <c r="I27" i="7"/>
  <c r="S21" i="8"/>
  <c r="S22" i="8"/>
  <c r="T22" i="8"/>
  <c r="T31" i="8" s="1"/>
  <c r="G31" i="8"/>
  <c r="H31" i="8"/>
  <c r="I31" i="8"/>
  <c r="K31" i="8"/>
  <c r="M31" i="8"/>
  <c r="R31" i="8"/>
  <c r="S31" i="8"/>
</calcChain>
</file>

<file path=xl/sharedStrings.xml><?xml version="1.0" encoding="utf-8"?>
<sst xmlns="http://schemas.openxmlformats.org/spreadsheetml/2006/main" count="158" uniqueCount="97">
  <si>
    <t xml:space="preserve">SALDO  INICIAL </t>
  </si>
  <si>
    <t xml:space="preserve">CANTIDAD </t>
  </si>
  <si>
    <t xml:space="preserve">ENTRADAS </t>
  </si>
  <si>
    <t>FECHA</t>
  </si>
  <si>
    <t>CANTIDAD</t>
  </si>
  <si>
    <t xml:space="preserve">SALIDAS </t>
  </si>
  <si>
    <t>SALDO  FINAL</t>
  </si>
  <si>
    <t>COSTO</t>
  </si>
  <si>
    <t xml:space="preserve">UNITARIO </t>
  </si>
  <si>
    <t>TOTAL</t>
  </si>
  <si>
    <t>Venta</t>
  </si>
  <si>
    <t>Compra</t>
  </si>
  <si>
    <t>Consignación</t>
  </si>
  <si>
    <t>Devolución</t>
  </si>
  <si>
    <t>Promoción</t>
  </si>
  <si>
    <r>
      <t>Unidad de Medida :</t>
    </r>
    <r>
      <rPr>
        <sz val="9"/>
        <rFont val="Arial"/>
        <family val="2"/>
      </rPr>
      <t xml:space="preserve"> Docena</t>
    </r>
  </si>
  <si>
    <t>Nº</t>
  </si>
  <si>
    <t>1 Factura</t>
  </si>
  <si>
    <t>2 Boleta de Venta</t>
  </si>
  <si>
    <t>001-5036</t>
  </si>
  <si>
    <t>002-8559</t>
  </si>
  <si>
    <t>3 Ticket</t>
  </si>
  <si>
    <t>4 Documentos autorizados (Especificar)</t>
  </si>
  <si>
    <r>
      <t>Nombre, denominación o razón social del deudor tributario :</t>
    </r>
    <r>
      <rPr>
        <sz val="9"/>
        <rFont val="Arial"/>
        <family val="2"/>
      </rPr>
      <t xml:space="preserve"> Distribuidora El Buen Calzado S.A.</t>
    </r>
  </si>
  <si>
    <t>UNITARIO</t>
  </si>
  <si>
    <t>GUÍA DE REMISIÓN</t>
  </si>
  <si>
    <t>COMPROBANTE DE PAGO</t>
  </si>
  <si>
    <t>2 Documentos Internos (Especificar)</t>
  </si>
  <si>
    <t>Premio</t>
  </si>
  <si>
    <t>b) TIPO DE COMPROBANTE DE PAGO:</t>
  </si>
  <si>
    <t>c) TIPO DE GUÍA DE REMISIÓN:</t>
  </si>
  <si>
    <t>1 Guía de remisión</t>
  </si>
  <si>
    <r>
      <t>Tipo de existencia :</t>
    </r>
    <r>
      <rPr>
        <sz val="9"/>
        <rFont val="Arial"/>
        <family val="2"/>
      </rPr>
      <t xml:space="preserve"> Mercaderías</t>
    </r>
  </si>
  <si>
    <t>001-3698</t>
  </si>
  <si>
    <t>001-2145</t>
  </si>
  <si>
    <r>
      <t>Método de Valuación de Existencias :</t>
    </r>
    <r>
      <rPr>
        <sz val="9"/>
        <rFont val="Arial"/>
        <family val="2"/>
      </rPr>
      <t xml:space="preserve"> Promedio Móvil</t>
    </r>
  </si>
  <si>
    <r>
      <t xml:space="preserve">TIPO </t>
    </r>
    <r>
      <rPr>
        <vertAlign val="superscript"/>
        <sz val="8"/>
        <rFont val="Arial"/>
        <family val="2"/>
      </rPr>
      <t>b</t>
    </r>
  </si>
  <si>
    <r>
      <t xml:space="preserve">TIPO </t>
    </r>
    <r>
      <rPr>
        <vertAlign val="superscript"/>
        <sz val="10"/>
        <rFont val="Arial"/>
        <family val="2"/>
      </rPr>
      <t>b</t>
    </r>
  </si>
  <si>
    <r>
      <t xml:space="preserve">TIPO </t>
    </r>
    <r>
      <rPr>
        <vertAlign val="superscript"/>
        <sz val="10"/>
        <rFont val="Arial"/>
        <family val="2"/>
      </rPr>
      <t>c</t>
    </r>
  </si>
  <si>
    <t>Leyenda:</t>
  </si>
  <si>
    <t>La leyenda se consignará, por lo menos, una vez al inicio de cada mes.</t>
  </si>
  <si>
    <r>
      <t>Ejercicio:</t>
    </r>
    <r>
      <rPr>
        <sz val="9"/>
        <rFont val="Arial"/>
        <family val="2"/>
      </rPr>
      <t xml:space="preserve"> 2001</t>
    </r>
  </si>
  <si>
    <t>a) TIPO DE OPERACIÓN:</t>
  </si>
  <si>
    <r>
      <t xml:space="preserve">TIPO </t>
    </r>
    <r>
      <rPr>
        <vertAlign val="superscript"/>
        <sz val="10"/>
        <rFont val="Arial"/>
        <family val="2"/>
      </rPr>
      <t>a</t>
    </r>
  </si>
  <si>
    <r>
      <t>Descripción:</t>
    </r>
    <r>
      <rPr>
        <sz val="9"/>
        <rFont val="Arial"/>
        <family val="2"/>
      </rPr>
      <t xml:space="preserve">  Zapatillas marca Sport - talla 41</t>
    </r>
  </si>
  <si>
    <r>
      <t>Descripción :</t>
    </r>
    <r>
      <rPr>
        <sz val="9"/>
        <rFont val="Arial"/>
        <family val="2"/>
      </rPr>
      <t xml:space="preserve"> Zapatillas marca Sport - talla 41</t>
    </r>
  </si>
  <si>
    <r>
      <t xml:space="preserve">Tipo  de  existencia  : </t>
    </r>
    <r>
      <rPr>
        <sz val="9"/>
        <rFont val="Arial"/>
        <family val="2"/>
      </rPr>
      <t>Mercaderías</t>
    </r>
  </si>
  <si>
    <r>
      <t xml:space="preserve">Código: </t>
    </r>
    <r>
      <rPr>
        <sz val="10"/>
        <rFont val="Arial"/>
        <family val="2"/>
      </rPr>
      <t>A116</t>
    </r>
  </si>
  <si>
    <r>
      <t>Mes :</t>
    </r>
    <r>
      <rPr>
        <sz val="9"/>
        <rFont val="Arial"/>
        <family val="2"/>
      </rPr>
      <t xml:space="preserve"> Abril</t>
    </r>
  </si>
  <si>
    <t>Donación</t>
  </si>
  <si>
    <t>Otros (Especificar)</t>
  </si>
  <si>
    <r>
      <t>Código:</t>
    </r>
    <r>
      <rPr>
        <sz val="9"/>
        <rFont val="Arial"/>
        <family val="2"/>
      </rPr>
      <t xml:space="preserve"> A116</t>
    </r>
  </si>
  <si>
    <t xml:space="preserve">ANEXO N° 3.1: MODELO DE REGISTRO  AUXILIAR DE  INVENTARIO  PERMANENTE  EN UNIDADES </t>
  </si>
  <si>
    <r>
      <t>Denominación del registro :</t>
    </r>
    <r>
      <rPr>
        <sz val="9"/>
        <rFont val="Arial"/>
        <family val="2"/>
      </rPr>
      <t xml:space="preserve">  Registro Auxiliar de Inventario Permanente en Unidades </t>
    </r>
  </si>
  <si>
    <r>
      <t>Denominación del registro :</t>
    </r>
    <r>
      <rPr>
        <sz val="9"/>
        <rFont val="Arial"/>
        <family val="2"/>
      </rPr>
      <t xml:space="preserve">   Registro Auxiliar de Inventario Permanente Valorizado </t>
    </r>
  </si>
  <si>
    <t>ANEXO N° 4.1: MODELO DE REGISTRO  AUXILIAR DE  INVENTARIO  PERMANENTE VALORIZADO</t>
  </si>
  <si>
    <t>TOTALES</t>
  </si>
  <si>
    <t>RUC:</t>
  </si>
  <si>
    <t>PERÍODO:</t>
  </si>
  <si>
    <t>APELLIDOS Y NOMBRES, DENOMINACIÓN O RAZÓN SOCIAL:</t>
  </si>
  <si>
    <t>ENTIDAD FINANCIERA:</t>
  </si>
  <si>
    <t>FORMATO 1.2: "LIBRO CAJA Y BANCOS - DETALLE DE LOS MOVIMIENTOS DE LA CUENTA CORRIENTE"</t>
  </si>
  <si>
    <t>FORMATO 1.1: "LIBRO CAJA Y BANCOS - DETALLE DE LOS MOVIMIENTOS DEL EFECTIVO"</t>
  </si>
  <si>
    <t>CÓDIGO DE LA CUENTA CORRIENTE:</t>
  </si>
  <si>
    <t xml:space="preserve">                                     OPERACIONES BANCARIAS</t>
  </si>
  <si>
    <t xml:space="preserve">   CÓDIGO</t>
  </si>
  <si>
    <t xml:space="preserve">        SALDOS Y MOVIMIENTOS</t>
  </si>
  <si>
    <t xml:space="preserve">      ACREEDOR</t>
  </si>
  <si>
    <t xml:space="preserve">  ÚNICO DE LA OPERACIÓN</t>
  </si>
  <si>
    <t xml:space="preserve"> LA OPERACIÓN</t>
  </si>
  <si>
    <t xml:space="preserve">    (TABLA 1)</t>
  </si>
  <si>
    <t xml:space="preserve"> MEDIO DE PAGO</t>
  </si>
  <si>
    <t xml:space="preserve">  LA OPERACIÓN</t>
  </si>
  <si>
    <t xml:space="preserve"> DESCRIPCIÓN DE</t>
  </si>
  <si>
    <t xml:space="preserve">  DENOMINACIÓN O RAZÓN SOCIAL</t>
  </si>
  <si>
    <t xml:space="preserve">         APELLIDOS Y NOMBRES,</t>
  </si>
  <si>
    <t xml:space="preserve">    FECHA DE</t>
  </si>
  <si>
    <t xml:space="preserve"> DEL REGISTRO  O CÓDIGO</t>
  </si>
  <si>
    <t xml:space="preserve">   NÚMERO CORRELATIVO</t>
  </si>
  <si>
    <t xml:space="preserve">   DENOMINACIÓN</t>
  </si>
  <si>
    <t xml:space="preserve">         DEUDOR</t>
  </si>
  <si>
    <t xml:space="preserve"> CUENTA CONTABLE ASOCIADA</t>
  </si>
  <si>
    <t xml:space="preserve">     TOTALES</t>
  </si>
  <si>
    <t xml:space="preserve">    TOTALES</t>
  </si>
  <si>
    <t xml:space="preserve">     NÚMERO DE TRANSACCIÓN BANCARIA,</t>
  </si>
  <si>
    <t xml:space="preserve">     DE DOCUMENTO SUSTENTATORIO O DE</t>
  </si>
  <si>
    <t xml:space="preserve">     CONTROL INTERNO DE LA OPERACIÓN</t>
  </si>
  <si>
    <t>DECO ELERA S.A.C.</t>
  </si>
  <si>
    <t>NÚMERO CORRELATIVO DEL REGISTRO O CÓDIGO ÚNICO DE LA OPERACIÓN</t>
  </si>
  <si>
    <t>FECHA DE LA OPERACIÓN</t>
  </si>
  <si>
    <t>DESCRIPCIÓN DE LA OPERACIÓN</t>
  </si>
  <si>
    <t>CUENTA CONTABLE ASOCIADA</t>
  </si>
  <si>
    <t>CÓDIGO</t>
  </si>
  <si>
    <t>DENOMINACIÓN</t>
  </si>
  <si>
    <t>SALDOS Y MOVIMIENTOS</t>
  </si>
  <si>
    <t>DEUDOR</t>
  </si>
  <si>
    <t>ACREEDOR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</si>
</sst>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\-#,##0.00\ "/>
    <numFmt numFmtId="165" formatCode="#,##0_ ;\-#,##0\ "/>
  </numFmts>
  <fonts count="24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vertAlign val="superscript"/>
      <sz val="8"/>
      <name val="Arial"/>
      <family val="2"/>
    </font>
    <font>
      <vertAlign val="superscript"/>
      <sz val="10"/>
      <name val="Arial"/>
      <family val="2"/>
    </font>
    <font>
      <b/>
      <sz val="11"/>
      <name val="Arial"/>
      <family val="2"/>
    </font>
    <font>
      <b/>
      <u/>
      <sz val="18"/>
      <name val="Arial"/>
      <family val="2"/>
    </font>
    <font>
      <b/>
      <sz val="14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b/>
      <sz val="7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6" fillId="0" borderId="0" xfId="0" applyFont="1"/>
    <xf numFmtId="0" fontId="7" fillId="0" borderId="0" xfId="0" applyFont="1"/>
    <xf numFmtId="0" fontId="5" fillId="0" borderId="0" xfId="0" applyFont="1"/>
    <xf numFmtId="0" fontId="0" fillId="0" borderId="0" xfId="0" applyBorder="1"/>
    <xf numFmtId="0" fontId="0" fillId="0" borderId="0" xfId="0" applyAlignme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0" xfId="0" applyFont="1" applyBorder="1"/>
    <xf numFmtId="0" fontId="14" fillId="0" borderId="0" xfId="0" applyFont="1"/>
    <xf numFmtId="0" fontId="10" fillId="0" borderId="0" xfId="0" applyFont="1" applyBorder="1"/>
    <xf numFmtId="0" fontId="11" fillId="0" borderId="0" xfId="0" applyFont="1" applyBorder="1"/>
    <xf numFmtId="49" fontId="10" fillId="0" borderId="0" xfId="0" applyNumberFormat="1" applyFont="1"/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3" fillId="0" borderId="4" xfId="0" applyFont="1" applyBorder="1"/>
    <xf numFmtId="0" fontId="13" fillId="0" borderId="0" xfId="0" applyFont="1"/>
    <xf numFmtId="0" fontId="13" fillId="0" borderId="9" xfId="0" applyFont="1" applyBorder="1"/>
    <xf numFmtId="0" fontId="3" fillId="0" borderId="6" xfId="0" applyFont="1" applyBorder="1"/>
    <xf numFmtId="0" fontId="3" fillId="0" borderId="2" xfId="0" applyFont="1" applyBorder="1"/>
    <xf numFmtId="0" fontId="3" fillId="0" borderId="10" xfId="0" applyFont="1" applyBorder="1"/>
    <xf numFmtId="0" fontId="3" fillId="0" borderId="11" xfId="0" applyFont="1" applyBorder="1"/>
    <xf numFmtId="0" fontId="9" fillId="0" borderId="8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4" fillId="0" borderId="0" xfId="0" applyFont="1" applyBorder="1"/>
    <xf numFmtId="0" fontId="9" fillId="0" borderId="6" xfId="0" applyFont="1" applyBorder="1" applyAlignment="1">
      <alignment horizontal="center"/>
    </xf>
    <xf numFmtId="14" fontId="9" fillId="0" borderId="9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4" fontId="9" fillId="0" borderId="3" xfId="0" applyNumberFormat="1" applyFont="1" applyBorder="1" applyAlignment="1">
      <alignment horizontal="center"/>
    </xf>
    <xf numFmtId="0" fontId="9" fillId="0" borderId="8" xfId="0" applyFont="1" applyBorder="1" applyAlignment="1">
      <alignment horizontal="right"/>
    </xf>
    <xf numFmtId="14" fontId="9" fillId="0" borderId="8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3" fillId="0" borderId="3" xfId="0" applyFont="1" applyBorder="1"/>
    <xf numFmtId="0" fontId="3" fillId="0" borderId="5" xfId="0" applyFont="1" applyBorder="1"/>
    <xf numFmtId="0" fontId="15" fillId="0" borderId="0" xfId="0" applyFont="1"/>
    <xf numFmtId="0" fontId="9" fillId="0" borderId="2" xfId="0" applyFont="1" applyBorder="1" applyAlignment="1">
      <alignment horizontal="center"/>
    </xf>
    <xf numFmtId="0" fontId="0" fillId="0" borderId="4" xfId="0" applyBorder="1"/>
    <xf numFmtId="0" fontId="12" fillId="0" borderId="0" xfId="0" applyFont="1"/>
    <xf numFmtId="0" fontId="9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4" fontId="9" fillId="0" borderId="8" xfId="0" applyNumberFormat="1" applyFont="1" applyBorder="1"/>
    <xf numFmtId="0" fontId="10" fillId="0" borderId="0" xfId="0" applyFont="1" applyAlignment="1">
      <alignment horizontal="right"/>
    </xf>
    <xf numFmtId="164" fontId="9" fillId="0" borderId="8" xfId="0" applyNumberFormat="1" applyFont="1" applyBorder="1"/>
    <xf numFmtId="164" fontId="14" fillId="0" borderId="8" xfId="0" applyNumberFormat="1" applyFont="1" applyBorder="1"/>
    <xf numFmtId="0" fontId="1" fillId="0" borderId="0" xfId="0" applyFont="1"/>
    <xf numFmtId="165" fontId="9" fillId="0" borderId="8" xfId="0" applyNumberFormat="1" applyFont="1" applyBorder="1"/>
    <xf numFmtId="0" fontId="18" fillId="0" borderId="0" xfId="0" applyFont="1" applyAlignment="1">
      <alignment horizontal="center"/>
    </xf>
    <xf numFmtId="0" fontId="9" fillId="0" borderId="12" xfId="0" applyFont="1" applyBorder="1"/>
    <xf numFmtId="0" fontId="9" fillId="0" borderId="14" xfId="0" applyFont="1" applyBorder="1"/>
    <xf numFmtId="0" fontId="9" fillId="0" borderId="13" xfId="0" applyFont="1" applyBorder="1"/>
    <xf numFmtId="0" fontId="9" fillId="0" borderId="1" xfId="0" applyFont="1" applyBorder="1"/>
    <xf numFmtId="0" fontId="13" fillId="0" borderId="14" xfId="0" applyFont="1" applyBorder="1"/>
    <xf numFmtId="4" fontId="9" fillId="0" borderId="1" xfId="0" applyNumberFormat="1" applyFont="1" applyBorder="1"/>
    <xf numFmtId="0" fontId="13" fillId="2" borderId="1" xfId="0" applyFont="1" applyFill="1" applyBorder="1"/>
    <xf numFmtId="0" fontId="9" fillId="2" borderId="5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164" fontId="14" fillId="0" borderId="1" xfId="0" applyNumberFormat="1" applyFont="1" applyBorder="1"/>
    <xf numFmtId="0" fontId="3" fillId="0" borderId="0" xfId="0" applyFont="1" applyFill="1" applyBorder="1"/>
    <xf numFmtId="0" fontId="9" fillId="0" borderId="0" xfId="0" applyFont="1" applyFill="1" applyBorder="1"/>
    <xf numFmtId="0" fontId="13" fillId="2" borderId="9" xfId="0" applyFont="1" applyFill="1" applyBorder="1"/>
    <xf numFmtId="0" fontId="9" fillId="2" borderId="1" xfId="0" applyFont="1" applyFill="1" applyBorder="1" applyAlignment="1">
      <alignment horizontal="center"/>
    </xf>
    <xf numFmtId="0" fontId="3" fillId="2" borderId="6" xfId="0" applyFont="1" applyFill="1" applyBorder="1"/>
    <xf numFmtId="0" fontId="3" fillId="2" borderId="2" xfId="0" applyFont="1" applyFill="1" applyBorder="1"/>
    <xf numFmtId="0" fontId="13" fillId="2" borderId="0" xfId="0" applyFont="1" applyFill="1" applyBorder="1"/>
    <xf numFmtId="0" fontId="9" fillId="2" borderId="0" xfId="0" applyFont="1" applyFill="1" applyBorder="1"/>
    <xf numFmtId="0" fontId="9" fillId="2" borderId="4" xfId="0" applyFont="1" applyFill="1" applyBorder="1"/>
    <xf numFmtId="0" fontId="3" fillId="2" borderId="3" xfId="0" applyFont="1" applyFill="1" applyBorder="1"/>
    <xf numFmtId="0" fontId="9" fillId="2" borderId="0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9" xfId="0" applyFont="1" applyFill="1" applyBorder="1"/>
    <xf numFmtId="0" fontId="13" fillId="2" borderId="3" xfId="0" applyFont="1" applyFill="1" applyBorder="1" applyAlignment="1">
      <alignment horizontal="right"/>
    </xf>
    <xf numFmtId="0" fontId="9" fillId="2" borderId="10" xfId="0" applyFont="1" applyFill="1" applyBorder="1"/>
    <xf numFmtId="0" fontId="9" fillId="3" borderId="5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0" fillId="2" borderId="2" xfId="0" applyFill="1" applyBorder="1"/>
    <xf numFmtId="0" fontId="0" fillId="2" borderId="4" xfId="0" applyFill="1" applyBorder="1"/>
    <xf numFmtId="0" fontId="0" fillId="2" borderId="11" xfId="0" applyFill="1" applyBorder="1"/>
    <xf numFmtId="0" fontId="18" fillId="0" borderId="0" xfId="0" applyFont="1"/>
    <xf numFmtId="0" fontId="19" fillId="0" borderId="0" xfId="0" applyFont="1" applyAlignment="1">
      <alignment horizontal="center"/>
    </xf>
    <xf numFmtId="0" fontId="12" fillId="0" borderId="1" xfId="0" applyFont="1" applyFill="1" applyBorder="1"/>
    <xf numFmtId="0" fontId="0" fillId="0" borderId="1" xfId="0" applyBorder="1"/>
    <xf numFmtId="0" fontId="20" fillId="0" borderId="0" xfId="0" applyFont="1"/>
    <xf numFmtId="0" fontId="8" fillId="0" borderId="0" xfId="0" applyFont="1"/>
    <xf numFmtId="0" fontId="21" fillId="0" borderId="0" xfId="0" applyFont="1"/>
    <xf numFmtId="0" fontId="22" fillId="0" borderId="0" xfId="0" applyFont="1"/>
    <xf numFmtId="14" fontId="12" fillId="0" borderId="15" xfId="0" applyNumberFormat="1" applyFont="1" applyFill="1" applyBorder="1" applyAlignment="1">
      <alignment horizontal="center"/>
    </xf>
    <xf numFmtId="0" fontId="12" fillId="0" borderId="7" xfId="0" applyFont="1" applyFill="1" applyBorder="1" applyAlignment="1">
      <alignment wrapText="1"/>
    </xf>
    <xf numFmtId="0" fontId="12" fillId="0" borderId="2" xfId="0" applyFont="1" applyFill="1" applyBorder="1" applyAlignment="1">
      <alignment wrapText="1"/>
    </xf>
    <xf numFmtId="0" fontId="12" fillId="0" borderId="6" xfId="0" applyFont="1" applyFill="1" applyBorder="1" applyAlignment="1">
      <alignment vertical="center"/>
    </xf>
    <xf numFmtId="0" fontId="12" fillId="0" borderId="15" xfId="0" applyFont="1" applyFill="1" applyBorder="1" applyAlignment="1">
      <alignment horizontal="center"/>
    </xf>
    <xf numFmtId="0" fontId="12" fillId="0" borderId="2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8" fillId="0" borderId="7" xfId="0" applyFont="1" applyFill="1" applyBorder="1" applyAlignment="1">
      <alignment vertical="center"/>
    </xf>
    <xf numFmtId="0" fontId="0" fillId="0" borderId="15" xfId="0" applyBorder="1"/>
    <xf numFmtId="0" fontId="12" fillId="0" borderId="8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23" fillId="0" borderId="6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left" vertical="top" wrapText="1"/>
    </xf>
    <xf numFmtId="0" fontId="15" fillId="0" borderId="4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49" fontId="12" fillId="0" borderId="3" xfId="0" applyNumberFormat="1" applyFont="1" applyFill="1" applyBorder="1" applyAlignment="1">
      <alignment horizontal="left"/>
    </xf>
    <xf numFmtId="49" fontId="12" fillId="0" borderId="8" xfId="0" applyNumberFormat="1" applyFont="1" applyFill="1" applyBorder="1" applyAlignment="1">
      <alignment horizontal="left"/>
    </xf>
    <xf numFmtId="14" fontId="12" fillId="0" borderId="15" xfId="0" applyNumberFormat="1" applyFont="1" applyFill="1" applyBorder="1" applyAlignment="1">
      <alignment horizontal="left"/>
    </xf>
    <xf numFmtId="14" fontId="12" fillId="0" borderId="11" xfId="0" applyNumberFormat="1" applyFont="1" applyFill="1" applyBorder="1" applyAlignment="1">
      <alignment horizontal="left"/>
    </xf>
    <xf numFmtId="0" fontId="12" fillId="0" borderId="11" xfId="0" applyFont="1" applyFill="1" applyBorder="1" applyAlignment="1">
      <alignment horizontal="left"/>
    </xf>
    <xf numFmtId="0" fontId="23" fillId="0" borderId="10" xfId="0" applyFont="1" applyFill="1" applyBorder="1" applyAlignment="1">
      <alignment horizontal="left" vertical="center" wrapText="1"/>
    </xf>
    <xf numFmtId="14" fontId="12" fillId="0" borderId="5" xfId="0" applyNumberFormat="1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/>
    </xf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7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04_89\ajorge\WINDOWS\TEMP\PPTTvelasc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INDICE"/>
      <sheetName val="5"/>
      <sheetName val="6.1"/>
      <sheetName val="Hoja19"/>
      <sheetName val="CRONOGRAMA"/>
      <sheetName val="6.2"/>
      <sheetName val="Gráfico1"/>
      <sheetName val="Gráfico2"/>
      <sheetName val="Hoja1"/>
      <sheetName val="7.1"/>
      <sheetName val="7.2"/>
      <sheetName val="7.3"/>
      <sheetName val="8"/>
      <sheetName val="9.1"/>
      <sheetName val="9.2"/>
      <sheetName val="10.1"/>
      <sheetName val="10.2"/>
      <sheetName val="10.3"/>
      <sheetName val="11"/>
      <sheetName val="13"/>
      <sheetName val="13.1"/>
      <sheetName val="13.2"/>
      <sheetName val="13.3"/>
      <sheetName val="13.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3">
          <cell r="C83" t="str">
            <v>361300</v>
          </cell>
          <cell r="D83">
            <v>36180</v>
          </cell>
        </row>
        <row r="84">
          <cell r="C84" t="str">
            <v>361301</v>
          </cell>
          <cell r="D84">
            <v>36180</v>
          </cell>
        </row>
        <row r="85">
          <cell r="C85" t="str">
            <v>361302</v>
          </cell>
          <cell r="D85">
            <v>36181</v>
          </cell>
        </row>
        <row r="86">
          <cell r="C86" t="str">
            <v>361303</v>
          </cell>
          <cell r="D86">
            <v>36181</v>
          </cell>
        </row>
        <row r="87">
          <cell r="C87" t="str">
            <v>361304</v>
          </cell>
          <cell r="D87">
            <v>36182</v>
          </cell>
        </row>
        <row r="88">
          <cell r="C88" t="str">
            <v>361305</v>
          </cell>
          <cell r="D88">
            <v>36182</v>
          </cell>
        </row>
        <row r="89">
          <cell r="C89" t="str">
            <v>361306</v>
          </cell>
          <cell r="D89">
            <v>36178</v>
          </cell>
        </row>
        <row r="90">
          <cell r="C90" t="str">
            <v>361307</v>
          </cell>
          <cell r="D90">
            <v>36178</v>
          </cell>
        </row>
        <row r="91">
          <cell r="C91" t="str">
            <v>361308</v>
          </cell>
          <cell r="D91">
            <v>36179</v>
          </cell>
        </row>
        <row r="92">
          <cell r="C92" t="str">
            <v>361309</v>
          </cell>
          <cell r="D92">
            <v>36179</v>
          </cell>
        </row>
        <row r="93">
          <cell r="C93" t="str">
            <v>361610</v>
          </cell>
          <cell r="D93">
            <v>36209</v>
          </cell>
        </row>
        <row r="94">
          <cell r="C94" t="str">
            <v>361611</v>
          </cell>
          <cell r="D94">
            <v>36209</v>
          </cell>
        </row>
        <row r="95">
          <cell r="C95" t="str">
            <v>361612</v>
          </cell>
          <cell r="D95">
            <v>36210</v>
          </cell>
        </row>
        <row r="96">
          <cell r="C96" t="str">
            <v>361613</v>
          </cell>
          <cell r="D96">
            <v>36210</v>
          </cell>
        </row>
        <row r="97">
          <cell r="C97" t="str">
            <v>361614</v>
          </cell>
          <cell r="D97">
            <v>36203</v>
          </cell>
        </row>
        <row r="98">
          <cell r="C98" t="str">
            <v>361615</v>
          </cell>
          <cell r="D98">
            <v>36203</v>
          </cell>
        </row>
        <row r="99">
          <cell r="C99" t="str">
            <v>361616</v>
          </cell>
          <cell r="D99">
            <v>36207</v>
          </cell>
        </row>
        <row r="100">
          <cell r="C100" t="str">
            <v>361617</v>
          </cell>
          <cell r="D100">
            <v>36207</v>
          </cell>
        </row>
        <row r="101">
          <cell r="C101" t="str">
            <v>361618</v>
          </cell>
          <cell r="D101">
            <v>36208</v>
          </cell>
        </row>
        <row r="102">
          <cell r="C102" t="str">
            <v>361619</v>
          </cell>
          <cell r="D102">
            <v>36208</v>
          </cell>
        </row>
        <row r="103">
          <cell r="C103" t="str">
            <v>361920</v>
          </cell>
          <cell r="D103">
            <v>36238</v>
          </cell>
        </row>
        <row r="104">
          <cell r="C104" t="str">
            <v>361921</v>
          </cell>
          <cell r="D104">
            <v>36238</v>
          </cell>
        </row>
        <row r="105">
          <cell r="C105" t="str">
            <v>361922</v>
          </cell>
          <cell r="D105">
            <v>36231</v>
          </cell>
        </row>
        <row r="106">
          <cell r="C106" t="str">
            <v>361923</v>
          </cell>
          <cell r="D106">
            <v>36231</v>
          </cell>
        </row>
        <row r="107">
          <cell r="C107" t="str">
            <v>361924</v>
          </cell>
          <cell r="D107">
            <v>36235</v>
          </cell>
        </row>
        <row r="108">
          <cell r="C108" t="str">
            <v>361925</v>
          </cell>
          <cell r="D108">
            <v>36235</v>
          </cell>
        </row>
        <row r="109">
          <cell r="C109" t="str">
            <v>361926</v>
          </cell>
          <cell r="D109">
            <v>36236</v>
          </cell>
        </row>
        <row r="110">
          <cell r="C110" t="str">
            <v>361927</v>
          </cell>
          <cell r="D110">
            <v>36236</v>
          </cell>
        </row>
        <row r="111">
          <cell r="C111" t="str">
            <v>361928</v>
          </cell>
          <cell r="D111">
            <v>36237</v>
          </cell>
        </row>
        <row r="112">
          <cell r="C112" t="str">
            <v>361929</v>
          </cell>
          <cell r="D112">
            <v>36237</v>
          </cell>
        </row>
        <row r="113">
          <cell r="C113" t="str">
            <v>362200</v>
          </cell>
          <cell r="D113">
            <v>36266</v>
          </cell>
        </row>
        <row r="114">
          <cell r="C114" t="str">
            <v>362201</v>
          </cell>
          <cell r="D114">
            <v>36266</v>
          </cell>
        </row>
        <row r="115">
          <cell r="C115" t="str">
            <v>362202</v>
          </cell>
          <cell r="D115">
            <v>36269</v>
          </cell>
        </row>
        <row r="116">
          <cell r="C116" t="str">
            <v>362203</v>
          </cell>
          <cell r="D116">
            <v>36269</v>
          </cell>
        </row>
        <row r="117">
          <cell r="C117" t="str">
            <v>362204</v>
          </cell>
          <cell r="D117">
            <v>36270</v>
          </cell>
        </row>
        <row r="118">
          <cell r="C118" t="str">
            <v>362205</v>
          </cell>
          <cell r="D118">
            <v>36270</v>
          </cell>
        </row>
        <row r="119">
          <cell r="C119" t="str">
            <v>362206</v>
          </cell>
          <cell r="D119">
            <v>36271</v>
          </cell>
        </row>
        <row r="120">
          <cell r="C120" t="str">
            <v>362207</v>
          </cell>
          <cell r="D120">
            <v>36271</v>
          </cell>
        </row>
        <row r="121">
          <cell r="C121" t="str">
            <v>362208</v>
          </cell>
          <cell r="D121">
            <v>36272</v>
          </cell>
        </row>
        <row r="122">
          <cell r="C122" t="str">
            <v>362209</v>
          </cell>
          <cell r="D122">
            <v>36272</v>
          </cell>
        </row>
        <row r="123">
          <cell r="C123" t="str">
            <v>362510</v>
          </cell>
          <cell r="D123">
            <v>36298</v>
          </cell>
        </row>
        <row r="124">
          <cell r="C124" t="str">
            <v>362511</v>
          </cell>
          <cell r="D124">
            <v>36298</v>
          </cell>
        </row>
        <row r="125">
          <cell r="C125" t="str">
            <v>362512</v>
          </cell>
          <cell r="D125">
            <v>36299</v>
          </cell>
        </row>
        <row r="126">
          <cell r="C126" t="str">
            <v>362513</v>
          </cell>
          <cell r="D126">
            <v>36299</v>
          </cell>
        </row>
        <row r="127">
          <cell r="C127" t="str">
            <v>362514</v>
          </cell>
          <cell r="D127">
            <v>36300</v>
          </cell>
        </row>
        <row r="128">
          <cell r="C128" t="str">
            <v>362515</v>
          </cell>
          <cell r="D128">
            <v>36300</v>
          </cell>
        </row>
        <row r="129">
          <cell r="C129" t="str">
            <v>362516</v>
          </cell>
          <cell r="D129">
            <v>36301</v>
          </cell>
        </row>
        <row r="130">
          <cell r="C130" t="str">
            <v>362517</v>
          </cell>
          <cell r="D130">
            <v>36301</v>
          </cell>
        </row>
        <row r="131">
          <cell r="C131" t="str">
            <v>362518</v>
          </cell>
          <cell r="D131">
            <v>36297</v>
          </cell>
        </row>
        <row r="132">
          <cell r="C132" t="str">
            <v>362519</v>
          </cell>
          <cell r="D132">
            <v>36297</v>
          </cell>
        </row>
        <row r="133">
          <cell r="C133" t="str">
            <v>362810</v>
          </cell>
          <cell r="D133">
            <v>36328</v>
          </cell>
        </row>
        <row r="134">
          <cell r="C134" t="str">
            <v>362811</v>
          </cell>
          <cell r="D134">
            <v>36328</v>
          </cell>
        </row>
        <row r="135">
          <cell r="C135" t="str">
            <v>362812</v>
          </cell>
          <cell r="D135">
            <v>36329</v>
          </cell>
        </row>
        <row r="136">
          <cell r="C136" t="str">
            <v>362813</v>
          </cell>
          <cell r="D136">
            <v>36329</v>
          </cell>
        </row>
        <row r="137">
          <cell r="C137" t="str">
            <v>362814</v>
          </cell>
          <cell r="D137">
            <v>36332</v>
          </cell>
        </row>
        <row r="138">
          <cell r="C138" t="str">
            <v>362815</v>
          </cell>
          <cell r="D138">
            <v>36332</v>
          </cell>
        </row>
        <row r="139">
          <cell r="C139" t="str">
            <v>362816</v>
          </cell>
          <cell r="D139">
            <v>36325</v>
          </cell>
        </row>
        <row r="140">
          <cell r="C140" t="str">
            <v>362817</v>
          </cell>
          <cell r="D140">
            <v>36325</v>
          </cell>
        </row>
        <row r="141">
          <cell r="C141" t="str">
            <v>362818</v>
          </cell>
          <cell r="D141">
            <v>36327</v>
          </cell>
        </row>
        <row r="142">
          <cell r="C142" t="str">
            <v>362819</v>
          </cell>
          <cell r="D142">
            <v>36327</v>
          </cell>
        </row>
        <row r="143">
          <cell r="C143" t="str">
            <v>363120</v>
          </cell>
          <cell r="D143">
            <v>36361</v>
          </cell>
        </row>
        <row r="144">
          <cell r="C144" t="str">
            <v>363121</v>
          </cell>
          <cell r="D144">
            <v>36361</v>
          </cell>
        </row>
        <row r="145">
          <cell r="C145" t="str">
            <v>363122</v>
          </cell>
          <cell r="D145">
            <v>36362</v>
          </cell>
        </row>
        <row r="146">
          <cell r="C146" t="str">
            <v>363123</v>
          </cell>
          <cell r="D146">
            <v>36362</v>
          </cell>
        </row>
        <row r="147">
          <cell r="C147" t="str">
            <v>363124</v>
          </cell>
          <cell r="D147">
            <v>36355</v>
          </cell>
        </row>
        <row r="148">
          <cell r="C148" t="str">
            <v>363125</v>
          </cell>
          <cell r="D148">
            <v>36355</v>
          </cell>
        </row>
        <row r="149">
          <cell r="C149" t="str">
            <v>363126</v>
          </cell>
          <cell r="D149">
            <v>36357</v>
          </cell>
        </row>
        <row r="150">
          <cell r="C150" t="str">
            <v>363127</v>
          </cell>
          <cell r="D150">
            <v>36357</v>
          </cell>
        </row>
        <row r="151">
          <cell r="C151" t="str">
            <v>363128</v>
          </cell>
          <cell r="D151">
            <v>36360</v>
          </cell>
        </row>
        <row r="152">
          <cell r="C152" t="str">
            <v>363129</v>
          </cell>
          <cell r="D152">
            <v>36360</v>
          </cell>
        </row>
        <row r="153">
          <cell r="C153" t="str">
            <v>363420</v>
          </cell>
          <cell r="D153">
            <v>36392</v>
          </cell>
        </row>
        <row r="154">
          <cell r="C154" t="str">
            <v>363421</v>
          </cell>
          <cell r="D154">
            <v>36395</v>
          </cell>
        </row>
        <row r="155">
          <cell r="C155" t="str">
            <v>363422</v>
          </cell>
          <cell r="D155">
            <v>36382</v>
          </cell>
        </row>
        <row r="156">
          <cell r="C156" t="str">
            <v>363423</v>
          </cell>
          <cell r="D156">
            <v>36383</v>
          </cell>
        </row>
        <row r="157">
          <cell r="C157" t="str">
            <v>363424</v>
          </cell>
          <cell r="D157">
            <v>36384</v>
          </cell>
        </row>
        <row r="158">
          <cell r="C158" t="str">
            <v>363425</v>
          </cell>
          <cell r="D158">
            <v>36385</v>
          </cell>
        </row>
        <row r="159">
          <cell r="C159" t="str">
            <v>363426</v>
          </cell>
          <cell r="D159">
            <v>36388</v>
          </cell>
        </row>
        <row r="160">
          <cell r="C160" t="str">
            <v>363427</v>
          </cell>
          <cell r="D160">
            <v>36389</v>
          </cell>
        </row>
        <row r="161">
          <cell r="C161" t="str">
            <v>363428</v>
          </cell>
          <cell r="D161">
            <v>36390</v>
          </cell>
        </row>
        <row r="162">
          <cell r="C162" t="str">
            <v>363429</v>
          </cell>
          <cell r="D162">
            <v>36391</v>
          </cell>
        </row>
        <row r="163">
          <cell r="C163" t="str">
            <v>363730</v>
          </cell>
          <cell r="D163">
            <v>36425</v>
          </cell>
        </row>
        <row r="164">
          <cell r="C164" t="str">
            <v>363731</v>
          </cell>
          <cell r="D164">
            <v>36412</v>
          </cell>
        </row>
        <row r="165">
          <cell r="C165" t="str">
            <v>363732</v>
          </cell>
          <cell r="D165">
            <v>36413</v>
          </cell>
        </row>
        <row r="166">
          <cell r="C166" t="str">
            <v>363733</v>
          </cell>
          <cell r="D166">
            <v>36416</v>
          </cell>
        </row>
        <row r="167">
          <cell r="C167" t="str">
            <v>363734</v>
          </cell>
          <cell r="D167">
            <v>36417</v>
          </cell>
        </row>
        <row r="168">
          <cell r="C168" t="str">
            <v>363735</v>
          </cell>
          <cell r="D168">
            <v>36418</v>
          </cell>
        </row>
        <row r="169">
          <cell r="C169" t="str">
            <v>363736</v>
          </cell>
          <cell r="D169">
            <v>36419</v>
          </cell>
        </row>
        <row r="170">
          <cell r="C170" t="str">
            <v>363737</v>
          </cell>
          <cell r="D170">
            <v>36420</v>
          </cell>
        </row>
        <row r="171">
          <cell r="C171" t="str">
            <v>363738</v>
          </cell>
          <cell r="D171">
            <v>36423</v>
          </cell>
        </row>
        <row r="172">
          <cell r="C172" t="str">
            <v>363739</v>
          </cell>
          <cell r="D172">
            <v>36424</v>
          </cell>
        </row>
        <row r="173">
          <cell r="C173" t="str">
            <v>364040</v>
          </cell>
          <cell r="D173">
            <v>36445</v>
          </cell>
        </row>
        <row r="174">
          <cell r="C174" t="str">
            <v>364041</v>
          </cell>
          <cell r="D174">
            <v>36446</v>
          </cell>
        </row>
        <row r="175">
          <cell r="C175" t="str">
            <v>364042</v>
          </cell>
          <cell r="D175">
            <v>36447</v>
          </cell>
        </row>
        <row r="176">
          <cell r="C176" t="str">
            <v>364043</v>
          </cell>
          <cell r="D176">
            <v>36448</v>
          </cell>
        </row>
        <row r="177">
          <cell r="C177" t="str">
            <v>364044</v>
          </cell>
          <cell r="D177">
            <v>36451</v>
          </cell>
        </row>
        <row r="178">
          <cell r="C178" t="str">
            <v>364045</v>
          </cell>
          <cell r="D178">
            <v>36452</v>
          </cell>
        </row>
        <row r="179">
          <cell r="C179" t="str">
            <v>364046</v>
          </cell>
          <cell r="D179">
            <v>36453</v>
          </cell>
        </row>
        <row r="180">
          <cell r="C180" t="str">
            <v>364047</v>
          </cell>
          <cell r="D180">
            <v>36454</v>
          </cell>
        </row>
        <row r="181">
          <cell r="C181" t="str">
            <v>364048</v>
          </cell>
          <cell r="D181">
            <v>36455</v>
          </cell>
        </row>
        <row r="182">
          <cell r="C182" t="str">
            <v>364049</v>
          </cell>
          <cell r="D182">
            <v>36458</v>
          </cell>
        </row>
        <row r="183">
          <cell r="C183" t="str">
            <v>364340</v>
          </cell>
          <cell r="D183">
            <v>36475</v>
          </cell>
        </row>
        <row r="184">
          <cell r="C184" t="str">
            <v>364341</v>
          </cell>
          <cell r="D184">
            <v>36476</v>
          </cell>
        </row>
        <row r="185">
          <cell r="C185" t="str">
            <v>364342</v>
          </cell>
          <cell r="D185">
            <v>36479</v>
          </cell>
        </row>
        <row r="186">
          <cell r="C186" t="str">
            <v>364343</v>
          </cell>
          <cell r="D186">
            <v>36480</v>
          </cell>
        </row>
        <row r="187">
          <cell r="C187" t="str">
            <v>364344</v>
          </cell>
          <cell r="D187">
            <v>36481</v>
          </cell>
        </row>
        <row r="188">
          <cell r="C188" t="str">
            <v>364345</v>
          </cell>
          <cell r="D188">
            <v>36482</v>
          </cell>
        </row>
        <row r="189">
          <cell r="C189" t="str">
            <v>364346</v>
          </cell>
          <cell r="D189">
            <v>36483</v>
          </cell>
        </row>
        <row r="190">
          <cell r="C190" t="str">
            <v>364347</v>
          </cell>
          <cell r="D190">
            <v>36486</v>
          </cell>
        </row>
        <row r="191">
          <cell r="C191" t="str">
            <v>364348</v>
          </cell>
          <cell r="D191">
            <v>36487</v>
          </cell>
        </row>
        <row r="192">
          <cell r="C192" t="str">
            <v>364349</v>
          </cell>
          <cell r="D192">
            <v>36474</v>
          </cell>
        </row>
        <row r="193">
          <cell r="C193" t="str">
            <v>364650</v>
          </cell>
          <cell r="D193">
            <v>36508</v>
          </cell>
        </row>
        <row r="194">
          <cell r="C194" t="str">
            <v>364651</v>
          </cell>
          <cell r="D194">
            <v>36509</v>
          </cell>
        </row>
        <row r="195">
          <cell r="C195" t="str">
            <v>364652</v>
          </cell>
          <cell r="D195">
            <v>36510</v>
          </cell>
        </row>
        <row r="196">
          <cell r="C196" t="str">
            <v>364653</v>
          </cell>
          <cell r="D196">
            <v>36511</v>
          </cell>
        </row>
        <row r="197">
          <cell r="C197" t="str">
            <v>364654</v>
          </cell>
          <cell r="D197">
            <v>36514</v>
          </cell>
        </row>
        <row r="198">
          <cell r="C198" t="str">
            <v>364655</v>
          </cell>
          <cell r="D198">
            <v>36515</v>
          </cell>
        </row>
        <row r="199">
          <cell r="C199" t="str">
            <v>364656</v>
          </cell>
          <cell r="D199">
            <v>36516</v>
          </cell>
        </row>
        <row r="200">
          <cell r="C200" t="str">
            <v>364657</v>
          </cell>
          <cell r="D200">
            <v>36517</v>
          </cell>
        </row>
        <row r="201">
          <cell r="C201" t="str">
            <v>364658</v>
          </cell>
          <cell r="D201">
            <v>36504</v>
          </cell>
        </row>
        <row r="202">
          <cell r="C202" t="str">
            <v>364659</v>
          </cell>
          <cell r="D202">
            <v>36507</v>
          </cell>
        </row>
        <row r="203">
          <cell r="C203" t="str">
            <v>364950</v>
          </cell>
          <cell r="D203">
            <v>36539</v>
          </cell>
        </row>
        <row r="204">
          <cell r="C204" t="str">
            <v>364951</v>
          </cell>
          <cell r="D204">
            <v>36542</v>
          </cell>
        </row>
        <row r="205">
          <cell r="C205" t="str">
            <v>364952</v>
          </cell>
          <cell r="D205">
            <v>36543</v>
          </cell>
        </row>
        <row r="206">
          <cell r="C206" t="str">
            <v>364953</v>
          </cell>
          <cell r="D206">
            <v>36544</v>
          </cell>
        </row>
        <row r="207">
          <cell r="C207" t="str">
            <v>364954</v>
          </cell>
          <cell r="D207">
            <v>36545</v>
          </cell>
        </row>
        <row r="208">
          <cell r="C208" t="str">
            <v>364955</v>
          </cell>
          <cell r="D208">
            <v>36546</v>
          </cell>
        </row>
        <row r="209">
          <cell r="C209" t="str">
            <v>364956</v>
          </cell>
          <cell r="D209">
            <v>36549</v>
          </cell>
        </row>
        <row r="210">
          <cell r="C210" t="str">
            <v>364957</v>
          </cell>
          <cell r="D210">
            <v>36536</v>
          </cell>
        </row>
        <row r="211">
          <cell r="C211" t="str">
            <v>364958</v>
          </cell>
          <cell r="D211">
            <v>36537</v>
          </cell>
        </row>
        <row r="212">
          <cell r="C212" t="str">
            <v>364959</v>
          </cell>
          <cell r="D212">
            <v>36538</v>
          </cell>
        </row>
        <row r="213">
          <cell r="C213" t="str">
            <v>365260</v>
          </cell>
          <cell r="D213">
            <v>36571</v>
          </cell>
        </row>
        <row r="214">
          <cell r="C214" t="str">
            <v>365261</v>
          </cell>
          <cell r="D214">
            <v>36572</v>
          </cell>
        </row>
        <row r="215">
          <cell r="C215" t="str">
            <v>365262</v>
          </cell>
          <cell r="D215">
            <v>36573</v>
          </cell>
        </row>
        <row r="216">
          <cell r="C216" t="str">
            <v>365263</v>
          </cell>
          <cell r="D216">
            <v>36574</v>
          </cell>
        </row>
        <row r="217">
          <cell r="C217" t="str">
            <v>365264</v>
          </cell>
          <cell r="D217">
            <v>36577</v>
          </cell>
        </row>
        <row r="218">
          <cell r="C218" t="str">
            <v>365265</v>
          </cell>
          <cell r="D218">
            <v>36578</v>
          </cell>
        </row>
        <row r="219">
          <cell r="C219" t="str">
            <v>365266</v>
          </cell>
          <cell r="D219">
            <v>36565</v>
          </cell>
        </row>
        <row r="220">
          <cell r="C220" t="str">
            <v>365267</v>
          </cell>
          <cell r="D220">
            <v>36566</v>
          </cell>
        </row>
        <row r="221">
          <cell r="C221" t="str">
            <v>365268</v>
          </cell>
          <cell r="D221">
            <v>36567</v>
          </cell>
        </row>
        <row r="222">
          <cell r="C222" t="str">
            <v>365269</v>
          </cell>
          <cell r="D222">
            <v>36570</v>
          </cell>
        </row>
        <row r="223">
          <cell r="C223" t="str">
            <v>365570</v>
          </cell>
          <cell r="D223">
            <v>36601</v>
          </cell>
        </row>
        <row r="224">
          <cell r="C224" t="str">
            <v>365571</v>
          </cell>
          <cell r="D224">
            <v>36602</v>
          </cell>
        </row>
        <row r="225">
          <cell r="C225" t="str">
            <v>365572</v>
          </cell>
          <cell r="D225">
            <v>36605</v>
          </cell>
        </row>
        <row r="226">
          <cell r="C226" t="str">
            <v>365573</v>
          </cell>
          <cell r="D226">
            <v>36606</v>
          </cell>
        </row>
        <row r="227">
          <cell r="C227" t="str">
            <v>365574</v>
          </cell>
          <cell r="D227">
            <v>36607</v>
          </cell>
        </row>
        <row r="228">
          <cell r="C228" t="str">
            <v>365575</v>
          </cell>
          <cell r="D228">
            <v>36594</v>
          </cell>
        </row>
        <row r="229">
          <cell r="C229" t="str">
            <v>365576</v>
          </cell>
          <cell r="D229">
            <v>36595</v>
          </cell>
        </row>
        <row r="230">
          <cell r="C230" t="str">
            <v>365577</v>
          </cell>
          <cell r="D230">
            <v>36598</v>
          </cell>
        </row>
        <row r="231">
          <cell r="C231" t="str">
            <v>365578</v>
          </cell>
          <cell r="D231">
            <v>36599</v>
          </cell>
        </row>
        <row r="232">
          <cell r="C232" t="str">
            <v>365579</v>
          </cell>
          <cell r="D232">
            <v>36600</v>
          </cell>
        </row>
        <row r="233">
          <cell r="C233" t="str">
            <v>365860</v>
          </cell>
          <cell r="D233">
            <v>36635</v>
          </cell>
        </row>
        <row r="234">
          <cell r="C234" t="str">
            <v>365861</v>
          </cell>
          <cell r="D234">
            <v>36640</v>
          </cell>
        </row>
        <row r="235">
          <cell r="C235" t="str">
            <v>365862</v>
          </cell>
          <cell r="D235">
            <v>36641</v>
          </cell>
        </row>
        <row r="236">
          <cell r="C236" t="str">
            <v>365863</v>
          </cell>
          <cell r="D236">
            <v>36641</v>
          </cell>
        </row>
        <row r="237">
          <cell r="C237" t="str">
            <v>365864</v>
          </cell>
          <cell r="D237">
            <v>36627</v>
          </cell>
        </row>
        <row r="238">
          <cell r="C238" t="str">
            <v>365865</v>
          </cell>
          <cell r="D238">
            <v>36628</v>
          </cell>
        </row>
        <row r="239">
          <cell r="C239" t="str">
            <v>365866</v>
          </cell>
          <cell r="D239">
            <v>36629</v>
          </cell>
        </row>
        <row r="240">
          <cell r="C240" t="str">
            <v>365867</v>
          </cell>
          <cell r="D240">
            <v>36630</v>
          </cell>
        </row>
        <row r="241">
          <cell r="C241" t="str">
            <v>365868</v>
          </cell>
          <cell r="D241">
            <v>36633</v>
          </cell>
        </row>
        <row r="242">
          <cell r="C242" t="str">
            <v>365869</v>
          </cell>
          <cell r="D242">
            <v>36634</v>
          </cell>
        </row>
        <row r="243">
          <cell r="C243" t="str">
            <v>366170</v>
          </cell>
          <cell r="D243">
            <v>36665</v>
          </cell>
        </row>
        <row r="244">
          <cell r="C244" t="str">
            <v>366171</v>
          </cell>
          <cell r="D244">
            <v>36668</v>
          </cell>
        </row>
        <row r="245">
          <cell r="C245" t="str">
            <v>366172</v>
          </cell>
          <cell r="D245">
            <v>36669</v>
          </cell>
        </row>
        <row r="246">
          <cell r="C246" t="str">
            <v>366173</v>
          </cell>
          <cell r="D246">
            <v>36656</v>
          </cell>
        </row>
        <row r="247">
          <cell r="C247" t="str">
            <v>366174</v>
          </cell>
          <cell r="D247">
            <v>36657</v>
          </cell>
        </row>
        <row r="248">
          <cell r="C248" t="str">
            <v>366175</v>
          </cell>
          <cell r="D248">
            <v>36658</v>
          </cell>
        </row>
        <row r="249">
          <cell r="C249" t="str">
            <v>366176</v>
          </cell>
          <cell r="D249">
            <v>36661</v>
          </cell>
        </row>
        <row r="250">
          <cell r="C250" t="str">
            <v>366177</v>
          </cell>
          <cell r="D250">
            <v>36662</v>
          </cell>
        </row>
        <row r="251">
          <cell r="C251" t="str">
            <v>366178</v>
          </cell>
          <cell r="D251">
            <v>36663</v>
          </cell>
        </row>
        <row r="252">
          <cell r="C252" t="str">
            <v>366179</v>
          </cell>
          <cell r="D252">
            <v>36664</v>
          </cell>
        </row>
        <row r="253">
          <cell r="C253" t="str">
            <v>366470</v>
          </cell>
          <cell r="D253">
            <v>36698</v>
          </cell>
        </row>
        <row r="254">
          <cell r="C254" t="str">
            <v>366471</v>
          </cell>
          <cell r="D254">
            <v>36699</v>
          </cell>
        </row>
        <row r="255">
          <cell r="C255" t="str">
            <v>366472</v>
          </cell>
          <cell r="D255">
            <v>36686</v>
          </cell>
        </row>
        <row r="256">
          <cell r="C256" t="str">
            <v>366473</v>
          </cell>
          <cell r="D256">
            <v>36689</v>
          </cell>
        </row>
        <row r="257">
          <cell r="C257" t="str">
            <v>366474</v>
          </cell>
          <cell r="D257">
            <v>36690</v>
          </cell>
        </row>
        <row r="258">
          <cell r="C258" t="str">
            <v>366475</v>
          </cell>
          <cell r="D258">
            <v>36691</v>
          </cell>
        </row>
        <row r="259">
          <cell r="C259" t="str">
            <v>366476</v>
          </cell>
          <cell r="D259">
            <v>36692</v>
          </cell>
        </row>
        <row r="260">
          <cell r="C260" t="str">
            <v>366477</v>
          </cell>
          <cell r="D260">
            <v>36693</v>
          </cell>
        </row>
        <row r="261">
          <cell r="C261" t="str">
            <v>366478</v>
          </cell>
          <cell r="D261">
            <v>36696</v>
          </cell>
        </row>
        <row r="262">
          <cell r="C262" t="str">
            <v>366479</v>
          </cell>
          <cell r="D262">
            <v>36697</v>
          </cell>
        </row>
        <row r="263">
          <cell r="C263" t="str">
            <v>366780</v>
          </cell>
          <cell r="D263">
            <v>36731</v>
          </cell>
        </row>
        <row r="264">
          <cell r="C264" t="str">
            <v>366781</v>
          </cell>
          <cell r="D264">
            <v>36718</v>
          </cell>
        </row>
        <row r="265">
          <cell r="C265" t="str">
            <v>366782</v>
          </cell>
          <cell r="D265">
            <v>36719</v>
          </cell>
        </row>
        <row r="266">
          <cell r="C266" t="str">
            <v>366783</v>
          </cell>
          <cell r="D266">
            <v>36720</v>
          </cell>
        </row>
        <row r="267">
          <cell r="C267" t="str">
            <v>366784</v>
          </cell>
          <cell r="D267">
            <v>36721</v>
          </cell>
        </row>
        <row r="268">
          <cell r="C268" t="str">
            <v>366785</v>
          </cell>
          <cell r="D268">
            <v>36724</v>
          </cell>
        </row>
        <row r="269">
          <cell r="C269" t="str">
            <v>366786</v>
          </cell>
          <cell r="D269">
            <v>36725</v>
          </cell>
        </row>
        <row r="270">
          <cell r="C270" t="str">
            <v>366787</v>
          </cell>
          <cell r="D270">
            <v>36726</v>
          </cell>
        </row>
        <row r="271">
          <cell r="C271" t="str">
            <v>366788</v>
          </cell>
          <cell r="D271">
            <v>36727</v>
          </cell>
        </row>
        <row r="272">
          <cell r="C272" t="str">
            <v>366789</v>
          </cell>
          <cell r="D272">
            <v>36728</v>
          </cell>
        </row>
        <row r="273">
          <cell r="C273" t="str">
            <v>367080</v>
          </cell>
          <cell r="D273">
            <v>36747</v>
          </cell>
        </row>
        <row r="274">
          <cell r="C274" t="str">
            <v>367081</v>
          </cell>
          <cell r="D274">
            <v>36748</v>
          </cell>
        </row>
        <row r="275">
          <cell r="C275" t="str">
            <v>367082</v>
          </cell>
          <cell r="D275">
            <v>36749</v>
          </cell>
        </row>
        <row r="276">
          <cell r="C276" t="str">
            <v>367083</v>
          </cell>
          <cell r="D276">
            <v>36752</v>
          </cell>
        </row>
        <row r="277">
          <cell r="C277" t="str">
            <v>367084</v>
          </cell>
          <cell r="D277">
            <v>36753</v>
          </cell>
        </row>
        <row r="278">
          <cell r="C278" t="str">
            <v>367085</v>
          </cell>
          <cell r="D278">
            <v>36754</v>
          </cell>
        </row>
        <row r="279">
          <cell r="C279" t="str">
            <v>367086</v>
          </cell>
          <cell r="D279">
            <v>36755</v>
          </cell>
        </row>
        <row r="280">
          <cell r="C280" t="str">
            <v>367087</v>
          </cell>
          <cell r="D280">
            <v>36756</v>
          </cell>
        </row>
        <row r="281">
          <cell r="C281" t="str">
            <v>367088</v>
          </cell>
          <cell r="D281">
            <v>36759</v>
          </cell>
        </row>
        <row r="282">
          <cell r="C282" t="str">
            <v>367089</v>
          </cell>
          <cell r="D282">
            <v>36760</v>
          </cell>
        </row>
        <row r="283">
          <cell r="C283" t="str">
            <v>367390</v>
          </cell>
          <cell r="D283">
            <v>36781</v>
          </cell>
        </row>
        <row r="284">
          <cell r="C284" t="str">
            <v>367391</v>
          </cell>
          <cell r="D284">
            <v>36782</v>
          </cell>
        </row>
        <row r="285">
          <cell r="C285" t="str">
            <v>367392</v>
          </cell>
          <cell r="D285">
            <v>36783</v>
          </cell>
        </row>
        <row r="286">
          <cell r="C286" t="str">
            <v>367393</v>
          </cell>
          <cell r="D286">
            <v>36784</v>
          </cell>
        </row>
        <row r="287">
          <cell r="C287" t="str">
            <v>367394</v>
          </cell>
          <cell r="D287">
            <v>36787</v>
          </cell>
        </row>
        <row r="288">
          <cell r="C288" t="str">
            <v>367395</v>
          </cell>
          <cell r="D288">
            <v>36788</v>
          </cell>
        </row>
        <row r="289">
          <cell r="C289" t="str">
            <v>367396</v>
          </cell>
          <cell r="D289">
            <v>36789</v>
          </cell>
        </row>
        <row r="290">
          <cell r="C290" t="str">
            <v>367397</v>
          </cell>
          <cell r="D290">
            <v>36790</v>
          </cell>
        </row>
        <row r="291">
          <cell r="C291" t="str">
            <v>367398</v>
          </cell>
          <cell r="D291">
            <v>36791</v>
          </cell>
        </row>
        <row r="292">
          <cell r="C292" t="str">
            <v>367399</v>
          </cell>
          <cell r="D292">
            <v>36780</v>
          </cell>
        </row>
        <row r="293">
          <cell r="C293" t="str">
            <v>367700</v>
          </cell>
          <cell r="D293">
            <v>36811</v>
          </cell>
        </row>
        <row r="294">
          <cell r="C294" t="str">
            <v>367701</v>
          </cell>
          <cell r="D294">
            <v>36812</v>
          </cell>
        </row>
        <row r="295">
          <cell r="C295" t="str">
            <v>367702</v>
          </cell>
          <cell r="D295">
            <v>36815</v>
          </cell>
        </row>
        <row r="296">
          <cell r="C296" t="str">
            <v>367703</v>
          </cell>
          <cell r="D296">
            <v>36816</v>
          </cell>
        </row>
        <row r="297">
          <cell r="C297" t="str">
            <v>367704</v>
          </cell>
          <cell r="D297">
            <v>36817</v>
          </cell>
        </row>
        <row r="298">
          <cell r="C298" t="str">
            <v>367705</v>
          </cell>
          <cell r="D298">
            <v>36575</v>
          </cell>
        </row>
        <row r="299">
          <cell r="C299" t="str">
            <v>367706</v>
          </cell>
          <cell r="D299">
            <v>36819</v>
          </cell>
        </row>
        <row r="300">
          <cell r="C300" t="str">
            <v>367707</v>
          </cell>
          <cell r="D300">
            <v>36822</v>
          </cell>
        </row>
        <row r="301">
          <cell r="C301" t="str">
            <v>367708</v>
          </cell>
          <cell r="D301">
            <v>36809</v>
          </cell>
        </row>
        <row r="302">
          <cell r="C302" t="str">
            <v>367709</v>
          </cell>
          <cell r="D302">
            <v>36810</v>
          </cell>
        </row>
        <row r="303">
          <cell r="C303" t="str">
            <v>368000</v>
          </cell>
          <cell r="D303">
            <v>36845</v>
          </cell>
        </row>
        <row r="304">
          <cell r="C304" t="str">
            <v>368001</v>
          </cell>
          <cell r="D304">
            <v>36846</v>
          </cell>
        </row>
        <row r="305">
          <cell r="C305" t="str">
            <v>368002</v>
          </cell>
          <cell r="D305">
            <v>36847</v>
          </cell>
        </row>
        <row r="306">
          <cell r="C306" t="str">
            <v>368003</v>
          </cell>
          <cell r="D306">
            <v>36850</v>
          </cell>
        </row>
        <row r="307">
          <cell r="C307" t="str">
            <v>368004</v>
          </cell>
          <cell r="D307">
            <v>36851</v>
          </cell>
        </row>
        <row r="308">
          <cell r="C308" t="str">
            <v>368005</v>
          </cell>
          <cell r="D308">
            <v>36852</v>
          </cell>
        </row>
        <row r="309">
          <cell r="C309" t="str">
            <v>368006</v>
          </cell>
          <cell r="D309">
            <v>36853</v>
          </cell>
        </row>
        <row r="310">
          <cell r="C310" t="str">
            <v>368007</v>
          </cell>
          <cell r="D310">
            <v>36840</v>
          </cell>
        </row>
        <row r="311">
          <cell r="C311" t="str">
            <v>368008</v>
          </cell>
          <cell r="D311">
            <v>36843</v>
          </cell>
        </row>
        <row r="312">
          <cell r="C312" t="str">
            <v>368009</v>
          </cell>
          <cell r="D312">
            <v>36844</v>
          </cell>
        </row>
        <row r="313">
          <cell r="C313" t="str">
            <v>368310</v>
          </cell>
          <cell r="D313">
            <v>36878</v>
          </cell>
        </row>
        <row r="314">
          <cell r="C314" t="str">
            <v>368311</v>
          </cell>
          <cell r="D314">
            <v>36879</v>
          </cell>
        </row>
        <row r="315">
          <cell r="C315" t="str">
            <v>368312</v>
          </cell>
          <cell r="D315">
            <v>36880</v>
          </cell>
        </row>
        <row r="316">
          <cell r="C316" t="str">
            <v>368313</v>
          </cell>
          <cell r="D316">
            <v>36881</v>
          </cell>
        </row>
        <row r="317">
          <cell r="C317" t="str">
            <v>368314</v>
          </cell>
          <cell r="D317">
            <v>36882</v>
          </cell>
        </row>
        <row r="318">
          <cell r="C318" t="str">
            <v>368315</v>
          </cell>
          <cell r="D318">
            <v>36886</v>
          </cell>
        </row>
        <row r="319">
          <cell r="C319" t="str">
            <v>368316</v>
          </cell>
          <cell r="D319">
            <v>36872</v>
          </cell>
        </row>
        <row r="320">
          <cell r="C320" t="str">
            <v>368317</v>
          </cell>
          <cell r="D320">
            <v>36873</v>
          </cell>
        </row>
        <row r="321">
          <cell r="C321" t="str">
            <v>368318</v>
          </cell>
          <cell r="D321">
            <v>36874</v>
          </cell>
        </row>
        <row r="322">
          <cell r="C322" t="str">
            <v>368319</v>
          </cell>
          <cell r="D322">
            <v>36875</v>
          </cell>
        </row>
        <row r="323">
          <cell r="C323" t="str">
            <v>368610</v>
          </cell>
          <cell r="D323">
            <v>36908</v>
          </cell>
        </row>
        <row r="324">
          <cell r="C324" t="str">
            <v>368611</v>
          </cell>
          <cell r="D324">
            <v>36909</v>
          </cell>
        </row>
        <row r="325">
          <cell r="C325" t="str">
            <v>368612</v>
          </cell>
          <cell r="D325">
            <v>36910</v>
          </cell>
        </row>
        <row r="326">
          <cell r="C326" t="str">
            <v>368613</v>
          </cell>
          <cell r="D326">
            <v>36913</v>
          </cell>
        </row>
        <row r="327">
          <cell r="C327" t="str">
            <v>368614</v>
          </cell>
          <cell r="D327">
            <v>36914</v>
          </cell>
        </row>
        <row r="328">
          <cell r="C328" t="str">
            <v>368615</v>
          </cell>
          <cell r="D328">
            <v>36901</v>
          </cell>
        </row>
        <row r="329">
          <cell r="C329" t="str">
            <v>368616</v>
          </cell>
          <cell r="D329">
            <v>36902</v>
          </cell>
        </row>
        <row r="330">
          <cell r="C330" t="str">
            <v>368617</v>
          </cell>
          <cell r="D330">
            <v>36903</v>
          </cell>
        </row>
        <row r="331">
          <cell r="C331" t="str">
            <v>368618</v>
          </cell>
          <cell r="D331">
            <v>36906</v>
          </cell>
        </row>
        <row r="332">
          <cell r="C332" t="str">
            <v>368619</v>
          </cell>
          <cell r="D332">
            <v>36907</v>
          </cell>
        </row>
        <row r="333">
          <cell r="C333" t="str">
            <v>368920</v>
          </cell>
          <cell r="D333">
            <v>36941</v>
          </cell>
        </row>
        <row r="334">
          <cell r="C334" t="str">
            <v>368921</v>
          </cell>
          <cell r="D334">
            <v>36942</v>
          </cell>
        </row>
        <row r="335">
          <cell r="C335" t="str">
            <v>368922</v>
          </cell>
          <cell r="D335">
            <v>36943</v>
          </cell>
        </row>
        <row r="336">
          <cell r="C336" t="str">
            <v>368923</v>
          </cell>
          <cell r="D336">
            <v>36972</v>
          </cell>
        </row>
        <row r="337">
          <cell r="C337" t="str">
            <v>368924</v>
          </cell>
          <cell r="D337">
            <v>36931</v>
          </cell>
        </row>
        <row r="338">
          <cell r="C338" t="str">
            <v>368925</v>
          </cell>
          <cell r="D338">
            <v>36934</v>
          </cell>
        </row>
        <row r="339">
          <cell r="C339" t="str">
            <v>368926</v>
          </cell>
          <cell r="D339">
            <v>36935</v>
          </cell>
        </row>
        <row r="340">
          <cell r="C340" t="str">
            <v>368927</v>
          </cell>
          <cell r="D340">
            <v>36936</v>
          </cell>
        </row>
        <row r="341">
          <cell r="C341" t="str">
            <v>368928</v>
          </cell>
          <cell r="D341">
            <v>36937</v>
          </cell>
        </row>
        <row r="342">
          <cell r="C342" t="str">
            <v>368929</v>
          </cell>
          <cell r="D342">
            <v>36938</v>
          </cell>
        </row>
        <row r="343">
          <cell r="C343" t="str">
            <v>369230</v>
          </cell>
          <cell r="D343">
            <v>36970</v>
          </cell>
        </row>
        <row r="344">
          <cell r="C344" t="str">
            <v>369231</v>
          </cell>
          <cell r="D344">
            <v>36971</v>
          </cell>
        </row>
        <row r="345">
          <cell r="C345" t="str">
            <v>369232</v>
          </cell>
          <cell r="D345">
            <v>36972</v>
          </cell>
        </row>
        <row r="346">
          <cell r="C346" t="str">
            <v>369233</v>
          </cell>
          <cell r="D346">
            <v>36959</v>
          </cell>
        </row>
        <row r="347">
          <cell r="C347" t="str">
            <v>369234</v>
          </cell>
          <cell r="D347">
            <v>36962</v>
          </cell>
        </row>
        <row r="348">
          <cell r="C348" t="str">
            <v>369235</v>
          </cell>
          <cell r="D348">
            <v>36963</v>
          </cell>
        </row>
        <row r="349">
          <cell r="C349" t="str">
            <v>369236</v>
          </cell>
          <cell r="D349">
            <v>36964</v>
          </cell>
        </row>
        <row r="350">
          <cell r="C350" t="str">
            <v>369237</v>
          </cell>
          <cell r="D350">
            <v>36965</v>
          </cell>
        </row>
        <row r="351">
          <cell r="C351" t="str">
            <v>369238</v>
          </cell>
          <cell r="D351">
            <v>36966</v>
          </cell>
        </row>
        <row r="352">
          <cell r="C352" t="str">
            <v>369239</v>
          </cell>
          <cell r="D352">
            <v>36969</v>
          </cell>
        </row>
        <row r="353">
          <cell r="C353" t="str">
            <v>369510</v>
          </cell>
          <cell r="D353">
            <v>37005</v>
          </cell>
        </row>
        <row r="354">
          <cell r="C354" t="str">
            <v>369511</v>
          </cell>
          <cell r="D354">
            <v>37006</v>
          </cell>
        </row>
        <row r="355">
          <cell r="C355" t="str">
            <v>369512</v>
          </cell>
          <cell r="D355">
            <v>36991</v>
          </cell>
        </row>
        <row r="356">
          <cell r="C356" t="str">
            <v>369513</v>
          </cell>
          <cell r="D356">
            <v>36992</v>
          </cell>
        </row>
        <row r="357">
          <cell r="C357" t="str">
            <v>369514</v>
          </cell>
          <cell r="D357">
            <v>36997</v>
          </cell>
        </row>
        <row r="358">
          <cell r="C358" t="str">
            <v>369515</v>
          </cell>
          <cell r="D358">
            <v>36998</v>
          </cell>
        </row>
        <row r="359">
          <cell r="C359" t="str">
            <v>369516</v>
          </cell>
          <cell r="D359">
            <v>36999</v>
          </cell>
        </row>
        <row r="360">
          <cell r="C360" t="str">
            <v>369517</v>
          </cell>
          <cell r="D360">
            <v>37000</v>
          </cell>
        </row>
        <row r="361">
          <cell r="C361" t="str">
            <v>369518</v>
          </cell>
          <cell r="D361">
            <v>37001</v>
          </cell>
        </row>
        <row r="362">
          <cell r="C362" t="str">
            <v>369519</v>
          </cell>
          <cell r="D362">
            <v>37004</v>
          </cell>
        </row>
        <row r="363">
          <cell r="C363" t="str">
            <v>369820</v>
          </cell>
          <cell r="D363">
            <v>37034</v>
          </cell>
        </row>
        <row r="364">
          <cell r="C364" t="str">
            <v>369821</v>
          </cell>
          <cell r="D364">
            <v>37021</v>
          </cell>
        </row>
        <row r="365">
          <cell r="C365" t="str">
            <v>369822</v>
          </cell>
          <cell r="D365">
            <v>37022</v>
          </cell>
        </row>
        <row r="366">
          <cell r="C366" t="str">
            <v>369823</v>
          </cell>
          <cell r="D366">
            <v>37025</v>
          </cell>
        </row>
        <row r="367">
          <cell r="C367" t="str">
            <v>369824</v>
          </cell>
          <cell r="D367">
            <v>37026</v>
          </cell>
        </row>
        <row r="368">
          <cell r="C368" t="str">
            <v>369825</v>
          </cell>
          <cell r="D368">
            <v>37027</v>
          </cell>
        </row>
        <row r="369">
          <cell r="C369" t="str">
            <v>369826</v>
          </cell>
          <cell r="D369">
            <v>37028</v>
          </cell>
        </row>
        <row r="370">
          <cell r="C370" t="str">
            <v>369827</v>
          </cell>
          <cell r="D370">
            <v>37029</v>
          </cell>
        </row>
        <row r="371">
          <cell r="C371" t="str">
            <v>369828</v>
          </cell>
          <cell r="D371">
            <v>37032</v>
          </cell>
        </row>
        <row r="372">
          <cell r="C372" t="str">
            <v>369829</v>
          </cell>
          <cell r="D372">
            <v>37033</v>
          </cell>
        </row>
        <row r="373">
          <cell r="C373" t="str">
            <v>370120</v>
          </cell>
          <cell r="D373">
            <v>37053</v>
          </cell>
        </row>
        <row r="374">
          <cell r="C374" t="str">
            <v>370121</v>
          </cell>
          <cell r="D374">
            <v>37054</v>
          </cell>
        </row>
        <row r="375">
          <cell r="C375" t="str">
            <v>370122</v>
          </cell>
          <cell r="D375">
            <v>37055</v>
          </cell>
        </row>
        <row r="376">
          <cell r="C376" t="str">
            <v>370123</v>
          </cell>
          <cell r="D376">
            <v>37056</v>
          </cell>
        </row>
        <row r="377">
          <cell r="C377" t="str">
            <v>370124</v>
          </cell>
          <cell r="D377">
            <v>37057</v>
          </cell>
        </row>
        <row r="378">
          <cell r="C378" t="str">
            <v>370125</v>
          </cell>
          <cell r="D378">
            <v>37060</v>
          </cell>
        </row>
        <row r="379">
          <cell r="C379" t="str">
            <v>370126</v>
          </cell>
          <cell r="D379">
            <v>37061</v>
          </cell>
        </row>
        <row r="380">
          <cell r="C380" t="str">
            <v>370127</v>
          </cell>
          <cell r="D380">
            <v>37062</v>
          </cell>
        </row>
        <row r="381">
          <cell r="C381" t="str">
            <v>370128</v>
          </cell>
          <cell r="D381">
            <v>37063</v>
          </cell>
        </row>
        <row r="382">
          <cell r="C382" t="str">
            <v>370129</v>
          </cell>
          <cell r="D382">
            <v>37064</v>
          </cell>
        </row>
        <row r="383">
          <cell r="C383" t="str">
            <v>370430</v>
          </cell>
          <cell r="D383">
            <v>37083</v>
          </cell>
        </row>
        <row r="384">
          <cell r="C384" t="str">
            <v>370431</v>
          </cell>
          <cell r="D384">
            <v>37084</v>
          </cell>
        </row>
        <row r="385">
          <cell r="C385" t="str">
            <v>370432</v>
          </cell>
          <cell r="D385">
            <v>37085</v>
          </cell>
        </row>
        <row r="386">
          <cell r="C386" t="str">
            <v>370433</v>
          </cell>
          <cell r="D386">
            <v>37088</v>
          </cell>
        </row>
        <row r="387">
          <cell r="C387" t="str">
            <v>370434</v>
          </cell>
          <cell r="D387">
            <v>37089</v>
          </cell>
        </row>
        <row r="388">
          <cell r="C388" t="str">
            <v>370435</v>
          </cell>
          <cell r="D388">
            <v>37090</v>
          </cell>
        </row>
        <row r="389">
          <cell r="C389" t="str">
            <v>370436</v>
          </cell>
          <cell r="D389">
            <v>37091</v>
          </cell>
        </row>
        <row r="390">
          <cell r="C390" t="str">
            <v>370437</v>
          </cell>
          <cell r="D390">
            <v>37092</v>
          </cell>
        </row>
        <row r="391">
          <cell r="C391" t="str">
            <v>370438</v>
          </cell>
          <cell r="D391">
            <v>37095</v>
          </cell>
        </row>
        <row r="392">
          <cell r="C392" t="str">
            <v>370439</v>
          </cell>
          <cell r="D392">
            <v>37082</v>
          </cell>
        </row>
        <row r="393">
          <cell r="C393" t="str">
            <v>370730</v>
          </cell>
          <cell r="D393">
            <v>37116</v>
          </cell>
        </row>
        <row r="394">
          <cell r="C394" t="str">
            <v>370731</v>
          </cell>
          <cell r="D394">
            <v>37117</v>
          </cell>
        </row>
        <row r="395">
          <cell r="C395" t="str">
            <v>370732</v>
          </cell>
          <cell r="D395">
            <v>37118</v>
          </cell>
        </row>
        <row r="396">
          <cell r="C396" t="str">
            <v>370733</v>
          </cell>
          <cell r="D396">
            <v>37119</v>
          </cell>
        </row>
        <row r="397">
          <cell r="C397" t="str">
            <v>370734</v>
          </cell>
          <cell r="D397">
            <v>37120</v>
          </cell>
        </row>
        <row r="398">
          <cell r="C398" t="str">
            <v>370735</v>
          </cell>
          <cell r="D398">
            <v>37123</v>
          </cell>
        </row>
        <row r="399">
          <cell r="C399" t="str">
            <v>370736</v>
          </cell>
          <cell r="D399">
            <v>37124</v>
          </cell>
        </row>
        <row r="400">
          <cell r="C400" t="str">
            <v>370737</v>
          </cell>
          <cell r="D400">
            <v>37125</v>
          </cell>
        </row>
        <row r="401">
          <cell r="C401" t="str">
            <v>370738</v>
          </cell>
          <cell r="D401">
            <v>37112</v>
          </cell>
        </row>
        <row r="402">
          <cell r="C402" t="str">
            <v>370739</v>
          </cell>
          <cell r="D402">
            <v>37113</v>
          </cell>
        </row>
        <row r="403">
          <cell r="C403" t="str">
            <v>371040</v>
          </cell>
          <cell r="D403">
            <v>37148</v>
          </cell>
        </row>
        <row r="404">
          <cell r="C404" t="str">
            <v>371041</v>
          </cell>
          <cell r="D404">
            <v>37151</v>
          </cell>
        </row>
        <row r="405">
          <cell r="C405" t="str">
            <v>371042</v>
          </cell>
          <cell r="D405">
            <v>37152</v>
          </cell>
        </row>
        <row r="406">
          <cell r="C406" t="str">
            <v>371043</v>
          </cell>
          <cell r="D406">
            <v>37153</v>
          </cell>
        </row>
        <row r="407">
          <cell r="C407" t="str">
            <v>371044</v>
          </cell>
          <cell r="D407">
            <v>37154</v>
          </cell>
        </row>
        <row r="408">
          <cell r="C408" t="str">
            <v>371045</v>
          </cell>
          <cell r="D408">
            <v>37155</v>
          </cell>
        </row>
        <row r="409">
          <cell r="C409" t="str">
            <v>371046</v>
          </cell>
          <cell r="D409">
            <v>37158</v>
          </cell>
        </row>
        <row r="410">
          <cell r="C410" t="str">
            <v>371047</v>
          </cell>
          <cell r="D410">
            <v>37145</v>
          </cell>
        </row>
        <row r="411">
          <cell r="C411" t="str">
            <v>371048</v>
          </cell>
          <cell r="D411">
            <v>37146</v>
          </cell>
        </row>
        <row r="412">
          <cell r="C412" t="str">
            <v>371049</v>
          </cell>
          <cell r="D412">
            <v>37147</v>
          </cell>
        </row>
        <row r="413">
          <cell r="C413" t="str">
            <v>371350</v>
          </cell>
          <cell r="D413">
            <v>37180</v>
          </cell>
        </row>
        <row r="414">
          <cell r="C414" t="str">
            <v>371351</v>
          </cell>
          <cell r="D414">
            <v>37181</v>
          </cell>
        </row>
        <row r="415">
          <cell r="C415" t="str">
            <v>371352</v>
          </cell>
          <cell r="D415">
            <v>37182</v>
          </cell>
        </row>
        <row r="416">
          <cell r="C416" t="str">
            <v>371353</v>
          </cell>
          <cell r="D416">
            <v>37183</v>
          </cell>
        </row>
        <row r="417">
          <cell r="C417" t="str">
            <v>371354</v>
          </cell>
          <cell r="D417">
            <v>37186</v>
          </cell>
        </row>
        <row r="418">
          <cell r="C418" t="str">
            <v>371355</v>
          </cell>
          <cell r="D418">
            <v>37187</v>
          </cell>
        </row>
        <row r="419">
          <cell r="C419" t="str">
            <v>371356</v>
          </cell>
          <cell r="D419">
            <v>37174</v>
          </cell>
        </row>
        <row r="420">
          <cell r="C420" t="str">
            <v>371357</v>
          </cell>
          <cell r="D420">
            <v>37175</v>
          </cell>
        </row>
        <row r="421">
          <cell r="C421" t="str">
            <v>371358</v>
          </cell>
          <cell r="D421">
            <v>37176</v>
          </cell>
        </row>
        <row r="422">
          <cell r="C422" t="str">
            <v>371359</v>
          </cell>
          <cell r="D422">
            <v>37179</v>
          </cell>
        </row>
        <row r="423">
          <cell r="C423" t="str">
            <v>371650</v>
          </cell>
          <cell r="D423">
            <v>37214</v>
          </cell>
        </row>
        <row r="424">
          <cell r="C424" t="str">
            <v>371651</v>
          </cell>
          <cell r="D424">
            <v>37215</v>
          </cell>
        </row>
        <row r="425">
          <cell r="C425" t="str">
            <v>371652</v>
          </cell>
          <cell r="D425">
            <v>37216</v>
          </cell>
        </row>
        <row r="426">
          <cell r="C426" t="str">
            <v>371653</v>
          </cell>
          <cell r="D426">
            <v>37217</v>
          </cell>
        </row>
        <row r="427">
          <cell r="C427" t="str">
            <v>371654</v>
          </cell>
          <cell r="D427">
            <v>37218</v>
          </cell>
        </row>
        <row r="428">
          <cell r="C428" t="str">
            <v>371655</v>
          </cell>
          <cell r="D428">
            <v>37207</v>
          </cell>
        </row>
        <row r="429">
          <cell r="C429" t="str">
            <v>371656</v>
          </cell>
          <cell r="D429">
            <v>37208</v>
          </cell>
        </row>
        <row r="430">
          <cell r="C430" t="str">
            <v>371657</v>
          </cell>
          <cell r="D430">
            <v>37209</v>
          </cell>
        </row>
        <row r="431">
          <cell r="C431" t="str">
            <v>371658</v>
          </cell>
          <cell r="D431">
            <v>37210</v>
          </cell>
        </row>
        <row r="432">
          <cell r="C432" t="str">
            <v>371659</v>
          </cell>
          <cell r="D432">
            <v>37211</v>
          </cell>
        </row>
        <row r="433">
          <cell r="C433" t="str">
            <v>371960</v>
          </cell>
          <cell r="D433">
            <v>37244</v>
          </cell>
        </row>
        <row r="434">
          <cell r="C434" t="str">
            <v>371961</v>
          </cell>
          <cell r="D434">
            <v>37245</v>
          </cell>
        </row>
        <row r="435">
          <cell r="C435" t="str">
            <v>371962</v>
          </cell>
          <cell r="D435">
            <v>37246</v>
          </cell>
        </row>
        <row r="436">
          <cell r="C436" t="str">
            <v>371963</v>
          </cell>
          <cell r="D436">
            <v>37249</v>
          </cell>
        </row>
        <row r="437">
          <cell r="C437" t="str">
            <v>371964</v>
          </cell>
          <cell r="D437">
            <v>37236</v>
          </cell>
        </row>
        <row r="438">
          <cell r="C438" t="str">
            <v>371965</v>
          </cell>
          <cell r="D438">
            <v>37237</v>
          </cell>
        </row>
        <row r="439">
          <cell r="C439" t="str">
            <v>371966</v>
          </cell>
          <cell r="D439">
            <v>37238</v>
          </cell>
        </row>
        <row r="440">
          <cell r="C440" t="str">
            <v>371967</v>
          </cell>
          <cell r="D440">
            <v>37239</v>
          </cell>
        </row>
        <row r="441">
          <cell r="C441" t="str">
            <v>371968</v>
          </cell>
          <cell r="D441">
            <v>37242</v>
          </cell>
        </row>
        <row r="442">
          <cell r="C442" t="str">
            <v>371969</v>
          </cell>
          <cell r="D442">
            <v>37243</v>
          </cell>
        </row>
        <row r="443">
          <cell r="C443" t="str">
            <v>372260</v>
          </cell>
          <cell r="D443">
            <v>37277</v>
          </cell>
        </row>
        <row r="444">
          <cell r="C444" t="str">
            <v>372261</v>
          </cell>
          <cell r="D444">
            <v>37278</v>
          </cell>
        </row>
        <row r="445">
          <cell r="C445" t="str">
            <v>372262</v>
          </cell>
          <cell r="D445">
            <v>37279</v>
          </cell>
        </row>
        <row r="446">
          <cell r="C446" t="str">
            <v>372263</v>
          </cell>
          <cell r="D446">
            <v>37266</v>
          </cell>
        </row>
        <row r="447">
          <cell r="C447" t="str">
            <v>372264</v>
          </cell>
          <cell r="D447">
            <v>37267</v>
          </cell>
        </row>
        <row r="448">
          <cell r="C448" t="str">
            <v>372265</v>
          </cell>
          <cell r="D448">
            <v>37270</v>
          </cell>
        </row>
        <row r="449">
          <cell r="C449" t="str">
            <v>372266</v>
          </cell>
          <cell r="D449">
            <v>37271</v>
          </cell>
        </row>
        <row r="450">
          <cell r="C450" t="str">
            <v>372267</v>
          </cell>
          <cell r="D450">
            <v>37272</v>
          </cell>
        </row>
        <row r="451">
          <cell r="C451" t="str">
            <v>372268</v>
          </cell>
          <cell r="D451">
            <v>37273</v>
          </cell>
        </row>
        <row r="452">
          <cell r="C452" t="str">
            <v>372269</v>
          </cell>
          <cell r="D452">
            <v>37274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11" sqref="E11"/>
    </sheetView>
  </sheetViews>
  <sheetFormatPr baseColWidth="10" defaultRowHeight="13.2" x14ac:dyDescent="0.25"/>
  <sheetData/>
  <phoneticPr fontId="5" type="noConversion"/>
  <pageMargins left="0.75" right="0.75" top="1" bottom="1" header="0" footer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H1:AA47"/>
  <sheetViews>
    <sheetView topLeftCell="H1" workbookViewId="0">
      <selection activeCell="M20" sqref="M20"/>
    </sheetView>
  </sheetViews>
  <sheetFormatPr baseColWidth="10" defaultRowHeight="13.2" x14ac:dyDescent="0.25"/>
  <sheetData>
    <row r="1" spans="8:27" ht="13.8" x14ac:dyDescent="0.25"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</row>
    <row r="2" spans="8:27" ht="13.8" x14ac:dyDescent="0.25"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</row>
    <row r="3" spans="8:27" ht="15.6" x14ac:dyDescent="0.3"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10"/>
      <c r="U3" s="10"/>
      <c r="V3" s="10"/>
      <c r="W3" s="10"/>
      <c r="X3" s="10"/>
      <c r="Y3" s="10"/>
      <c r="Z3" s="10"/>
      <c r="AA3" s="10"/>
    </row>
    <row r="4" spans="8:27" ht="15.6" x14ac:dyDescent="0.3"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8:27" x14ac:dyDescent="0.25">
      <c r="H5" s="52"/>
      <c r="I5" s="16"/>
      <c r="J5" s="8"/>
      <c r="K5" s="13"/>
      <c r="L5" s="13"/>
      <c r="M5" s="17"/>
      <c r="N5" s="17"/>
      <c r="O5" s="17"/>
      <c r="P5" s="17"/>
      <c r="Q5" s="12"/>
      <c r="R5" s="12"/>
      <c r="S5" s="16"/>
      <c r="T5" s="16"/>
      <c r="V5" s="8"/>
      <c r="X5" s="12"/>
      <c r="Z5" s="15"/>
      <c r="AA5" s="15"/>
    </row>
    <row r="6" spans="8:27" x14ac:dyDescent="0.25">
      <c r="H6" s="16"/>
      <c r="I6" s="16"/>
      <c r="J6" s="13"/>
      <c r="K6" s="13"/>
      <c r="L6" s="17"/>
      <c r="M6" s="12"/>
      <c r="N6" s="12"/>
      <c r="O6" s="12"/>
      <c r="P6" s="12"/>
      <c r="Q6" s="12"/>
      <c r="R6" s="12"/>
      <c r="S6" s="16"/>
      <c r="T6" s="16"/>
      <c r="V6" s="8"/>
      <c r="X6" s="12"/>
      <c r="Z6" s="15"/>
      <c r="AA6" s="15"/>
    </row>
    <row r="7" spans="8:27" x14ac:dyDescent="0.25">
      <c r="H7" s="52"/>
      <c r="I7" s="16"/>
      <c r="J7" s="8"/>
      <c r="K7" s="12"/>
      <c r="L7" s="12"/>
      <c r="M7" s="16"/>
      <c r="N7" s="16"/>
      <c r="O7" s="16"/>
      <c r="P7" s="16"/>
      <c r="Q7" s="12"/>
      <c r="R7" s="12"/>
      <c r="S7" s="16"/>
      <c r="T7" s="16"/>
      <c r="V7" s="8"/>
      <c r="X7" s="12"/>
      <c r="Z7" s="15"/>
      <c r="AA7" s="15"/>
    </row>
    <row r="8" spans="8:27" x14ac:dyDescent="0.25">
      <c r="H8" s="16"/>
      <c r="I8" s="16"/>
      <c r="J8" s="52"/>
      <c r="K8" s="12"/>
      <c r="L8" s="12"/>
      <c r="M8" s="16"/>
      <c r="N8" s="16"/>
      <c r="O8" s="16"/>
      <c r="P8" s="16"/>
      <c r="Q8" s="12"/>
      <c r="R8" s="12"/>
      <c r="S8" s="16"/>
      <c r="T8" s="16"/>
      <c r="V8" s="8"/>
      <c r="X8" s="12"/>
      <c r="Z8" s="15"/>
      <c r="AA8" s="15"/>
    </row>
    <row r="9" spans="8:27" x14ac:dyDescent="0.25">
      <c r="H9" s="52"/>
      <c r="I9" s="16"/>
      <c r="J9" s="8"/>
      <c r="K9" s="12"/>
      <c r="L9" s="16"/>
      <c r="M9" s="12"/>
      <c r="N9" s="12"/>
      <c r="O9" s="12"/>
      <c r="P9" s="12"/>
      <c r="Q9" s="12"/>
      <c r="R9" s="12"/>
      <c r="S9" s="16"/>
      <c r="T9" s="16"/>
      <c r="V9" s="8"/>
      <c r="X9" s="12"/>
      <c r="Z9" s="15"/>
      <c r="AA9" s="15"/>
    </row>
    <row r="10" spans="8:27" x14ac:dyDescent="0.25">
      <c r="H10" s="16"/>
      <c r="I10" s="16"/>
      <c r="J10" s="52"/>
      <c r="K10" s="12"/>
      <c r="L10" s="16"/>
      <c r="M10" s="12"/>
      <c r="N10" s="12"/>
      <c r="O10" s="12"/>
      <c r="P10" s="12"/>
      <c r="Q10" s="12"/>
      <c r="R10" s="12"/>
      <c r="S10" s="16"/>
      <c r="T10" s="16"/>
      <c r="V10" s="8"/>
      <c r="X10" s="12"/>
      <c r="Z10" s="15"/>
      <c r="AA10" s="15"/>
    </row>
    <row r="11" spans="8:27" x14ac:dyDescent="0.25">
      <c r="H11" s="52"/>
      <c r="I11" s="16"/>
      <c r="J11" s="8"/>
      <c r="K11" s="18"/>
      <c r="L11" s="8"/>
      <c r="M11" s="13"/>
      <c r="N11" s="13"/>
      <c r="O11" s="13"/>
      <c r="P11" s="13"/>
      <c r="Q11" s="12"/>
      <c r="T11" s="16"/>
      <c r="U11" s="52"/>
      <c r="V11" s="8"/>
      <c r="W11" s="12"/>
      <c r="Z11" s="15"/>
      <c r="AA11" s="15"/>
    </row>
    <row r="12" spans="8:27" x14ac:dyDescent="0.25">
      <c r="H12" s="16"/>
      <c r="I12" s="16"/>
      <c r="J12" s="13"/>
      <c r="K12" s="17"/>
      <c r="L12" s="8"/>
      <c r="M12" s="13"/>
      <c r="N12" s="13"/>
      <c r="O12" s="13"/>
      <c r="P12" s="13"/>
      <c r="Q12" s="12"/>
      <c r="T12" s="16"/>
      <c r="V12" s="8"/>
      <c r="W12" s="12"/>
      <c r="Z12" s="15"/>
      <c r="AA12" s="15"/>
    </row>
    <row r="13" spans="8:27" x14ac:dyDescent="0.25">
      <c r="H13" s="52"/>
      <c r="I13" s="16"/>
      <c r="J13" s="8"/>
      <c r="K13" s="8"/>
      <c r="L13" s="8"/>
      <c r="M13" s="13"/>
      <c r="N13" s="13"/>
      <c r="O13" s="13"/>
      <c r="P13" s="13"/>
      <c r="Q13" s="12"/>
      <c r="U13" s="52"/>
      <c r="V13" s="8"/>
      <c r="Z13" s="15"/>
      <c r="AA13" s="15"/>
    </row>
    <row r="14" spans="8:27" x14ac:dyDescent="0.25">
      <c r="H14" s="16"/>
      <c r="I14" s="16"/>
      <c r="J14" s="52"/>
      <c r="K14" s="8"/>
      <c r="L14" s="8"/>
      <c r="M14" s="13"/>
      <c r="N14" s="13"/>
      <c r="O14" s="13"/>
      <c r="P14" s="13"/>
      <c r="Q14" s="12"/>
      <c r="U14" s="16"/>
      <c r="V14" s="8"/>
      <c r="W14" s="52"/>
      <c r="Z14" s="15"/>
      <c r="AA14" s="15"/>
    </row>
    <row r="15" spans="8:27" x14ac:dyDescent="0.25">
      <c r="H15" s="52"/>
      <c r="I15" s="16"/>
      <c r="J15" s="8"/>
      <c r="K15" s="8"/>
      <c r="L15" s="8"/>
      <c r="M15" s="13"/>
      <c r="N15" s="13"/>
      <c r="O15" s="13"/>
      <c r="P15" s="13"/>
      <c r="Q15" s="12"/>
      <c r="T15" s="12"/>
      <c r="U15" s="52"/>
      <c r="V15" s="8"/>
      <c r="Z15" s="15"/>
      <c r="AA15" s="15"/>
    </row>
    <row r="16" spans="8:27" x14ac:dyDescent="0.25">
      <c r="H16" s="14"/>
      <c r="I16" s="14"/>
      <c r="J16" s="14"/>
      <c r="K16" s="14"/>
      <c r="L16" s="14"/>
      <c r="M16" s="14"/>
      <c r="N16" s="14"/>
      <c r="O16" s="14"/>
      <c r="P16" s="14"/>
      <c r="Q16" s="11"/>
      <c r="R16" s="11"/>
      <c r="S16" s="11"/>
      <c r="T16" s="14"/>
      <c r="U16" s="11"/>
      <c r="V16" s="11"/>
      <c r="W16" s="14"/>
      <c r="X16" s="14"/>
      <c r="Y16" s="11"/>
      <c r="Z16" s="15"/>
      <c r="AA16" s="15"/>
    </row>
    <row r="17" spans="8:27" x14ac:dyDescent="0.25">
      <c r="H17" s="155"/>
      <c r="I17" s="155"/>
      <c r="J17" s="155"/>
      <c r="K17" s="156"/>
      <c r="L17" s="156"/>
      <c r="M17" s="156"/>
      <c r="N17" s="148"/>
      <c r="O17" s="148"/>
      <c r="P17" s="157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</row>
    <row r="18" spans="8:27" x14ac:dyDescent="0.25">
      <c r="H18" s="72"/>
      <c r="I18" s="73"/>
      <c r="J18" s="74"/>
      <c r="K18" s="95"/>
      <c r="L18" s="96"/>
      <c r="M18" s="97"/>
      <c r="N18" s="98"/>
      <c r="O18" s="152"/>
      <c r="P18" s="153"/>
      <c r="Q18" s="99"/>
      <c r="R18" s="100"/>
      <c r="S18" s="154"/>
      <c r="T18" s="154"/>
      <c r="U18" s="101"/>
      <c r="V18" s="102"/>
      <c r="W18" s="154"/>
      <c r="X18" s="154"/>
      <c r="Y18" s="98"/>
      <c r="Z18" s="154"/>
      <c r="AA18" s="154"/>
    </row>
    <row r="19" spans="8:27" x14ac:dyDescent="0.25"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</row>
    <row r="20" spans="8:27" x14ac:dyDescent="0.25">
      <c r="H20" s="44"/>
      <c r="I20" s="35"/>
      <c r="J20" s="35"/>
      <c r="K20" s="44"/>
      <c r="L20" s="35"/>
      <c r="M20" s="35"/>
      <c r="N20" s="27"/>
      <c r="O20" s="58"/>
      <c r="P20" s="58"/>
      <c r="Q20" s="35"/>
      <c r="R20" s="27"/>
      <c r="S20" s="58"/>
      <c r="T20" s="58"/>
      <c r="U20" s="35"/>
      <c r="V20" s="27"/>
      <c r="W20" s="58"/>
      <c r="X20" s="58"/>
      <c r="Y20" s="27"/>
      <c r="Z20" s="60"/>
      <c r="AA20" s="60"/>
    </row>
    <row r="21" spans="8:27" x14ac:dyDescent="0.25">
      <c r="H21" s="44"/>
      <c r="I21" s="35"/>
      <c r="J21" s="35"/>
      <c r="K21" s="44"/>
      <c r="L21" s="35"/>
      <c r="M21" s="35"/>
      <c r="N21" s="63"/>
      <c r="O21" s="58"/>
      <c r="P21" s="58"/>
      <c r="Q21" s="35"/>
      <c r="R21" s="27"/>
      <c r="S21" s="58"/>
      <c r="T21" s="58"/>
      <c r="U21" s="35"/>
      <c r="V21" s="27"/>
      <c r="W21" s="58"/>
      <c r="X21" s="58"/>
      <c r="Y21" s="63"/>
      <c r="Z21" s="60"/>
      <c r="AA21" s="60"/>
    </row>
    <row r="22" spans="8:27" x14ac:dyDescent="0.25"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58"/>
      <c r="T22" s="58"/>
      <c r="U22" s="27"/>
      <c r="V22" s="27"/>
      <c r="W22" s="58"/>
      <c r="X22" s="58"/>
      <c r="Y22" s="27"/>
      <c r="Z22" s="61"/>
      <c r="AA22" s="61"/>
    </row>
    <row r="23" spans="8:27" x14ac:dyDescent="0.25"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58"/>
      <c r="T23" s="58"/>
      <c r="U23" s="27"/>
      <c r="V23" s="27"/>
      <c r="W23" s="58"/>
      <c r="X23" s="58"/>
      <c r="Y23" s="27"/>
      <c r="Z23" s="61"/>
      <c r="AA23" s="61"/>
    </row>
    <row r="24" spans="8:27" x14ac:dyDescent="0.25"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58"/>
      <c r="T24" s="58"/>
      <c r="U24" s="27"/>
      <c r="V24" s="27"/>
      <c r="W24" s="58"/>
      <c r="X24" s="58"/>
      <c r="Y24" s="27"/>
      <c r="Z24" s="61"/>
      <c r="AA24" s="61"/>
    </row>
    <row r="25" spans="8:27" x14ac:dyDescent="0.25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58"/>
      <c r="T25" s="58"/>
      <c r="U25" s="27"/>
      <c r="V25" s="27"/>
      <c r="W25" s="58"/>
      <c r="X25" s="58"/>
      <c r="Y25" s="27"/>
      <c r="Z25" s="61"/>
      <c r="AA25" s="61"/>
    </row>
    <row r="26" spans="8:27" x14ac:dyDescent="0.25"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58"/>
      <c r="T26" s="58"/>
      <c r="U26" s="27"/>
      <c r="V26" s="27"/>
      <c r="W26" s="58"/>
      <c r="X26" s="58"/>
      <c r="Y26" s="27"/>
      <c r="Z26" s="61"/>
      <c r="AA26" s="61"/>
    </row>
    <row r="27" spans="8:27" x14ac:dyDescent="0.25"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58"/>
      <c r="T27" s="58"/>
      <c r="U27" s="27"/>
      <c r="V27" s="27"/>
      <c r="W27" s="58"/>
      <c r="X27" s="58"/>
      <c r="Y27" s="27"/>
      <c r="Z27" s="61"/>
      <c r="AA27" s="61"/>
    </row>
    <row r="28" spans="8:27" x14ac:dyDescent="0.25"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58"/>
      <c r="T28" s="58"/>
      <c r="U28" s="27"/>
      <c r="V28" s="27"/>
      <c r="W28" s="58"/>
      <c r="X28" s="58"/>
      <c r="Y28" s="27"/>
      <c r="Z28" s="61"/>
      <c r="AA28" s="61"/>
    </row>
    <row r="29" spans="8:27" x14ac:dyDescent="0.25"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58"/>
      <c r="T29" s="58"/>
      <c r="U29" s="27"/>
      <c r="V29" s="27"/>
      <c r="W29" s="58"/>
      <c r="X29" s="58"/>
      <c r="Y29" s="27"/>
      <c r="Z29" s="61"/>
      <c r="AA29" s="61"/>
    </row>
    <row r="30" spans="8:27" x14ac:dyDescent="0.25">
      <c r="H30" s="149"/>
      <c r="I30" s="150"/>
      <c r="J30" s="150"/>
      <c r="K30" s="150"/>
      <c r="L30" s="150"/>
      <c r="M30" s="151"/>
      <c r="N30" s="68"/>
      <c r="O30" s="68"/>
      <c r="P30" s="68"/>
      <c r="Q30" s="68"/>
      <c r="R30" s="68"/>
      <c r="S30" s="70"/>
      <c r="T30" s="70"/>
      <c r="U30" s="68"/>
      <c r="V30" s="68"/>
      <c r="W30" s="70"/>
      <c r="X30" s="70"/>
      <c r="Y30" s="68"/>
      <c r="Z30" s="75"/>
      <c r="AA30" s="75"/>
    </row>
    <row r="31" spans="8:27" x14ac:dyDescent="0.25"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37"/>
      <c r="AA31" s="37"/>
    </row>
    <row r="32" spans="8:27" x14ac:dyDescent="0.25">
      <c r="H32" s="7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4"/>
      <c r="V32" s="14"/>
      <c r="W32" s="14"/>
      <c r="X32" s="14"/>
      <c r="Y32" s="14"/>
      <c r="Z32" s="37"/>
      <c r="AA32" s="37"/>
    </row>
    <row r="33" spans="8:27" x14ac:dyDescent="0.25">
      <c r="H33" s="29"/>
      <c r="I33" s="2"/>
      <c r="J33" s="2"/>
      <c r="K33" s="2"/>
      <c r="L33" s="2"/>
      <c r="M33" s="2"/>
      <c r="N33" s="4"/>
      <c r="O33" s="4"/>
      <c r="P33" s="2"/>
      <c r="Q33" s="2"/>
      <c r="R33" s="2"/>
      <c r="S33" s="2"/>
      <c r="T33" s="2"/>
      <c r="U33" s="4"/>
      <c r="V33" s="4"/>
      <c r="W33" s="4"/>
      <c r="X33" s="4"/>
      <c r="Y33" s="4"/>
    </row>
    <row r="34" spans="8:27" x14ac:dyDescent="0.25">
      <c r="H34" s="78"/>
      <c r="I34" s="80"/>
      <c r="J34" s="80"/>
      <c r="K34" s="81"/>
      <c r="L34" s="76"/>
      <c r="M34" s="76"/>
      <c r="N34" s="76"/>
      <c r="O34" s="8"/>
      <c r="P34" s="8"/>
      <c r="Q34" s="8"/>
      <c r="U34" s="92"/>
      <c r="V34" s="80"/>
      <c r="W34" s="80"/>
      <c r="X34" s="80"/>
      <c r="Y34" s="80"/>
      <c r="Z34" s="103"/>
      <c r="AA34" s="8"/>
    </row>
    <row r="35" spans="8:27" x14ac:dyDescent="0.25">
      <c r="H35" s="93"/>
      <c r="I35" s="82"/>
      <c r="J35" s="83"/>
      <c r="K35" s="84"/>
      <c r="L35" s="77"/>
      <c r="M35" s="77"/>
      <c r="N35" s="76"/>
      <c r="O35" s="8"/>
      <c r="P35" s="8"/>
      <c r="Q35" s="8"/>
      <c r="U35" s="93"/>
      <c r="V35" s="82"/>
      <c r="W35" s="88"/>
      <c r="X35" s="88"/>
      <c r="Y35" s="88"/>
      <c r="Z35" s="104"/>
      <c r="AA35" s="8"/>
    </row>
    <row r="36" spans="8:27" x14ac:dyDescent="0.25">
      <c r="H36" s="85"/>
      <c r="I36" s="86"/>
      <c r="J36" s="83"/>
      <c r="K36" s="84"/>
      <c r="L36" s="77"/>
      <c r="M36" s="77"/>
      <c r="N36" s="76"/>
      <c r="O36" s="8"/>
      <c r="P36" s="8"/>
      <c r="Q36" s="8"/>
      <c r="U36" s="85"/>
      <c r="V36" s="86"/>
      <c r="W36" s="83"/>
      <c r="X36" s="83"/>
      <c r="Y36" s="88"/>
      <c r="Z36" s="104"/>
      <c r="AA36" s="8"/>
    </row>
    <row r="37" spans="8:27" x14ac:dyDescent="0.25">
      <c r="H37" s="85"/>
      <c r="I37" s="86"/>
      <c r="J37" s="83"/>
      <c r="K37" s="84"/>
      <c r="L37" s="77"/>
      <c r="M37" s="77"/>
      <c r="N37" s="76"/>
      <c r="O37" s="8"/>
      <c r="P37" s="8"/>
      <c r="Q37" s="8"/>
      <c r="U37" s="85"/>
      <c r="V37" s="86"/>
      <c r="W37" s="83"/>
      <c r="X37" s="88"/>
      <c r="Y37" s="88"/>
      <c r="Z37" s="104"/>
      <c r="AA37" s="8"/>
    </row>
    <row r="38" spans="8:27" x14ac:dyDescent="0.25">
      <c r="H38" s="85"/>
      <c r="I38" s="86"/>
      <c r="J38" s="83"/>
      <c r="K38" s="84"/>
      <c r="L38" s="77"/>
      <c r="M38" s="77"/>
      <c r="N38" s="76"/>
      <c r="O38" s="8"/>
      <c r="P38" s="8"/>
      <c r="Q38" s="8"/>
      <c r="U38" s="85"/>
      <c r="V38" s="86"/>
      <c r="W38" s="83"/>
      <c r="X38" s="88"/>
      <c r="Y38" s="88"/>
      <c r="Z38" s="104"/>
      <c r="AA38" s="8"/>
    </row>
    <row r="39" spans="8:27" x14ac:dyDescent="0.25">
      <c r="H39" s="85"/>
      <c r="I39" s="86"/>
      <c r="J39" s="83"/>
      <c r="K39" s="84"/>
      <c r="L39" s="77"/>
      <c r="M39" s="77"/>
      <c r="N39" s="76"/>
      <c r="O39" s="8"/>
      <c r="P39" s="8"/>
      <c r="Q39" s="8"/>
      <c r="U39" s="85"/>
      <c r="V39" s="86"/>
      <c r="W39" s="83"/>
      <c r="X39" s="88"/>
      <c r="Y39" s="88"/>
      <c r="Z39" s="104"/>
      <c r="AA39" s="8"/>
    </row>
    <row r="40" spans="8:27" x14ac:dyDescent="0.25">
      <c r="H40" s="85"/>
      <c r="I40" s="86"/>
      <c r="J40" s="83"/>
      <c r="K40" s="84"/>
      <c r="L40" s="77"/>
      <c r="M40" s="77"/>
      <c r="N40" s="76"/>
      <c r="O40" s="8"/>
      <c r="P40" s="8"/>
      <c r="Q40" s="8"/>
      <c r="U40" s="85"/>
      <c r="V40" s="83"/>
      <c r="W40" s="88"/>
      <c r="X40" s="88"/>
      <c r="Y40" s="88"/>
      <c r="Z40" s="104"/>
      <c r="AA40" s="8"/>
    </row>
    <row r="41" spans="8:27" x14ac:dyDescent="0.25">
      <c r="H41" s="85"/>
      <c r="I41" s="86"/>
      <c r="J41" s="83"/>
      <c r="K41" s="87"/>
      <c r="L41" s="76"/>
      <c r="M41" s="76"/>
      <c r="N41" s="76"/>
      <c r="O41" s="8"/>
      <c r="P41" s="8"/>
      <c r="Q41" s="8"/>
      <c r="U41" s="93"/>
      <c r="V41" s="82"/>
      <c r="W41" s="88"/>
      <c r="X41" s="88"/>
      <c r="Y41" s="88"/>
      <c r="Z41" s="104"/>
      <c r="AA41" s="8"/>
    </row>
    <row r="42" spans="8:27" x14ac:dyDescent="0.25">
      <c r="H42" s="85"/>
      <c r="I42" s="86"/>
      <c r="J42" s="83"/>
      <c r="K42" s="87"/>
      <c r="L42" s="76"/>
      <c r="M42" s="76"/>
      <c r="N42" s="76"/>
      <c r="O42" s="8"/>
      <c r="P42" s="8"/>
      <c r="Q42" s="8"/>
      <c r="U42" s="85"/>
      <c r="V42" s="86"/>
      <c r="W42" s="83"/>
      <c r="X42" s="88"/>
      <c r="Y42" s="88"/>
      <c r="Z42" s="104"/>
      <c r="AA42" s="8"/>
    </row>
    <row r="43" spans="8:27" x14ac:dyDescent="0.25">
      <c r="H43" s="85"/>
      <c r="I43" s="86"/>
      <c r="J43" s="83"/>
      <c r="K43" s="87"/>
      <c r="L43" s="76"/>
      <c r="M43" s="76"/>
      <c r="N43" s="76"/>
      <c r="O43" s="8"/>
      <c r="P43" s="8"/>
      <c r="Q43" s="8"/>
      <c r="U43" s="85"/>
      <c r="V43" s="86"/>
      <c r="W43" s="83"/>
      <c r="X43" s="88"/>
      <c r="Y43" s="88"/>
      <c r="Z43" s="87"/>
    </row>
    <row r="44" spans="8:27" x14ac:dyDescent="0.25">
      <c r="H44" s="89"/>
      <c r="I44" s="90"/>
      <c r="J44" s="90"/>
      <c r="K44" s="91"/>
      <c r="L44" s="76"/>
      <c r="M44" s="76"/>
      <c r="N44" s="76"/>
      <c r="O44" s="8"/>
      <c r="P44" s="8"/>
      <c r="Q44" s="8"/>
      <c r="U44" s="89"/>
      <c r="V44" s="94"/>
      <c r="W44" s="90"/>
      <c r="X44" s="90"/>
      <c r="Y44" s="90"/>
      <c r="Z44" s="105"/>
    </row>
    <row r="45" spans="8:27" x14ac:dyDescent="0.25">
      <c r="H45" s="76"/>
      <c r="I45" s="76"/>
      <c r="J45" s="76"/>
      <c r="K45" s="76"/>
      <c r="L45" s="76"/>
      <c r="M45" s="76"/>
      <c r="N45" s="2"/>
      <c r="O45" s="76"/>
      <c r="P45" s="77"/>
      <c r="Q45" s="76"/>
      <c r="R45" s="76"/>
      <c r="S45" s="76"/>
    </row>
    <row r="46" spans="8:27" x14ac:dyDescent="0.25"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8:27" x14ac:dyDescent="0.25">
      <c r="K47" s="8"/>
      <c r="L47" s="8"/>
      <c r="M47" s="8"/>
      <c r="N47" s="8"/>
      <c r="O47" s="8"/>
      <c r="P47" s="8"/>
    </row>
  </sheetData>
  <mergeCells count="13">
    <mergeCell ref="H1:AA1"/>
    <mergeCell ref="H2:AA2"/>
    <mergeCell ref="H17:J17"/>
    <mergeCell ref="K17:M17"/>
    <mergeCell ref="N17:P17"/>
    <mergeCell ref="Q17:T17"/>
    <mergeCell ref="U17:X17"/>
    <mergeCell ref="Y17:AA17"/>
    <mergeCell ref="H30:M30"/>
    <mergeCell ref="O18:P18"/>
    <mergeCell ref="S18:T18"/>
    <mergeCell ref="W18:X18"/>
    <mergeCell ref="Z18:AA18"/>
  </mergeCells>
  <phoneticPr fontId="5" type="noConversion"/>
  <pageMargins left="0.75" right="0.75" top="1" bottom="1" header="0" footer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3.2" x14ac:dyDescent="0.25"/>
  <sheetData/>
  <phoneticPr fontId="5" type="noConversion"/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BJ48"/>
  <sheetViews>
    <sheetView showGridLines="0" topLeftCell="C1" zoomScale="85" workbookViewId="0">
      <selection activeCell="T22" sqref="T22"/>
    </sheetView>
  </sheetViews>
  <sheetFormatPr baseColWidth="10" defaultRowHeight="13.2" x14ac:dyDescent="0.25"/>
  <cols>
    <col min="1" max="1" width="8.6640625" style="8" customWidth="1"/>
    <col min="2" max="2" width="7.109375" style="8" customWidth="1"/>
    <col min="3" max="3" width="10" style="8" customWidth="1"/>
    <col min="4" max="4" width="9.33203125" style="8" customWidth="1"/>
    <col min="5" max="5" width="5.33203125" style="8" customWidth="1"/>
    <col min="6" max="6" width="7.109375" style="8" customWidth="1"/>
    <col min="7" max="7" width="9.44140625" style="8" customWidth="1"/>
    <col min="8" max="9" width="8.6640625" style="8" customWidth="1"/>
    <col min="10" max="10" width="7.6640625" style="8" customWidth="1"/>
    <col min="11" max="11" width="9.5546875" customWidth="1"/>
    <col min="12" max="13" width="8.6640625" customWidth="1"/>
    <col min="14" max="14" width="7.6640625" customWidth="1"/>
    <col min="15" max="15" width="9.5546875" style="8" customWidth="1"/>
    <col min="16" max="17" width="8.6640625" customWidth="1"/>
    <col min="18" max="18" width="10.44140625" customWidth="1"/>
    <col min="19" max="20" width="8.6640625" style="8" customWidth="1"/>
    <col min="21" max="21" width="8.33203125" customWidth="1"/>
    <col min="22" max="22" width="7.88671875" customWidth="1"/>
    <col min="23" max="23" width="6.109375" customWidth="1"/>
  </cols>
  <sheetData>
    <row r="1" spans="1:62" ht="15.6" x14ac:dyDescent="0.3">
      <c r="A1" s="158" t="s">
        <v>55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</row>
    <row r="2" spans="1:62" ht="15.6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</row>
    <row r="3" spans="1:62" ht="15.6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</row>
    <row r="4" spans="1:62" x14ac:dyDescent="0.25">
      <c r="A4" s="14"/>
      <c r="B4" s="14"/>
      <c r="C4" s="14"/>
      <c r="D4" s="14"/>
      <c r="E4" s="14"/>
      <c r="F4" s="14"/>
      <c r="G4" s="14"/>
      <c r="H4" s="14"/>
      <c r="I4" s="14"/>
      <c r="J4" s="11"/>
      <c r="K4" s="11"/>
      <c r="L4" s="11"/>
      <c r="M4" s="14"/>
      <c r="N4" s="11"/>
      <c r="O4" s="11"/>
      <c r="P4" s="14"/>
      <c r="Q4" s="14"/>
      <c r="R4" s="11"/>
      <c r="S4" s="15"/>
      <c r="T4" s="15"/>
    </row>
    <row r="5" spans="1:62" x14ac:dyDescent="0.25">
      <c r="A5" s="52" t="s">
        <v>23</v>
      </c>
      <c r="B5" s="16"/>
      <c r="D5" s="13"/>
      <c r="E5" s="13"/>
      <c r="F5" s="17"/>
      <c r="G5" s="17"/>
      <c r="H5" s="17"/>
      <c r="I5" s="17"/>
      <c r="J5" s="12"/>
      <c r="K5" s="12"/>
      <c r="L5" s="16"/>
      <c r="M5" s="16"/>
      <c r="Q5" s="12"/>
      <c r="S5" s="15"/>
      <c r="T5" s="15"/>
    </row>
    <row r="6" spans="1:62" x14ac:dyDescent="0.25">
      <c r="A6" s="16"/>
      <c r="B6" s="16"/>
      <c r="C6" s="13"/>
      <c r="D6" s="13"/>
      <c r="E6" s="17"/>
      <c r="F6" s="12"/>
      <c r="G6" s="12"/>
      <c r="H6" s="12"/>
      <c r="I6" s="12"/>
      <c r="J6" s="12"/>
      <c r="K6" s="12"/>
      <c r="L6" s="16"/>
      <c r="M6" s="16"/>
      <c r="Q6" s="12"/>
      <c r="S6" s="15"/>
      <c r="T6" s="15"/>
    </row>
    <row r="7" spans="1:62" x14ac:dyDescent="0.25">
      <c r="A7" s="52" t="s">
        <v>54</v>
      </c>
      <c r="B7" s="16"/>
      <c r="D7" s="12"/>
      <c r="E7" s="12"/>
      <c r="F7" s="16"/>
      <c r="G7" s="16"/>
      <c r="H7" s="16"/>
      <c r="I7" s="16"/>
      <c r="J7" s="12"/>
      <c r="K7" s="12"/>
      <c r="L7" s="16"/>
      <c r="M7" s="16"/>
      <c r="Q7" s="12"/>
      <c r="S7" s="15"/>
      <c r="T7" s="15"/>
    </row>
    <row r="8" spans="1:62" x14ac:dyDescent="0.25">
      <c r="A8" s="16"/>
      <c r="B8" s="16"/>
      <c r="C8" s="52"/>
      <c r="D8" s="12"/>
      <c r="E8" s="12"/>
      <c r="F8" s="16"/>
      <c r="G8" s="16"/>
      <c r="H8" s="16"/>
      <c r="I8" s="16"/>
      <c r="J8" s="12"/>
      <c r="K8" s="12"/>
      <c r="L8" s="16"/>
      <c r="M8" s="16"/>
      <c r="Q8" s="12"/>
      <c r="S8" s="15"/>
      <c r="T8" s="15"/>
    </row>
    <row r="9" spans="1:62" x14ac:dyDescent="0.25">
      <c r="A9" s="52" t="s">
        <v>35</v>
      </c>
      <c r="B9" s="16"/>
      <c r="D9" s="12"/>
      <c r="E9" s="16"/>
      <c r="F9" s="12"/>
      <c r="G9" s="12"/>
      <c r="H9" s="12"/>
      <c r="I9" s="12"/>
      <c r="J9" s="12"/>
      <c r="K9" s="12"/>
      <c r="L9" s="16"/>
      <c r="M9" s="16"/>
      <c r="Q9" s="12"/>
      <c r="S9" s="15"/>
      <c r="T9" s="15"/>
    </row>
    <row r="10" spans="1:62" x14ac:dyDescent="0.25">
      <c r="A10" s="16"/>
      <c r="B10" s="16"/>
      <c r="C10" s="52"/>
      <c r="D10" s="12"/>
      <c r="E10" s="16"/>
      <c r="F10" s="12"/>
      <c r="G10" s="12"/>
      <c r="H10" s="12"/>
      <c r="I10" s="12"/>
      <c r="J10" s="12"/>
      <c r="K10" s="12"/>
      <c r="L10" s="16"/>
      <c r="M10" s="16"/>
      <c r="Q10" s="12"/>
      <c r="S10" s="15"/>
      <c r="T10" s="15"/>
    </row>
    <row r="11" spans="1:62" x14ac:dyDescent="0.25">
      <c r="A11" s="52" t="s">
        <v>48</v>
      </c>
      <c r="B11" s="16"/>
      <c r="D11" s="18"/>
      <c r="F11" s="13"/>
      <c r="G11" s="13"/>
      <c r="H11" s="13"/>
      <c r="I11" s="13"/>
      <c r="J11" s="12"/>
      <c r="L11" s="52" t="s">
        <v>41</v>
      </c>
      <c r="M11" s="16"/>
      <c r="Q11" s="12"/>
      <c r="S11" s="15"/>
      <c r="T11" s="15"/>
    </row>
    <row r="12" spans="1:62" x14ac:dyDescent="0.25">
      <c r="A12" s="16"/>
      <c r="B12" s="16"/>
      <c r="C12" s="13"/>
      <c r="D12" s="17"/>
      <c r="F12" s="13"/>
      <c r="G12" s="13"/>
      <c r="H12" s="13"/>
      <c r="I12" s="13"/>
      <c r="J12" s="12"/>
      <c r="M12" s="16"/>
      <c r="Q12" s="12"/>
      <c r="S12" s="15"/>
      <c r="T12" s="15"/>
    </row>
    <row r="13" spans="1:62" x14ac:dyDescent="0.25">
      <c r="A13" s="52" t="s">
        <v>46</v>
      </c>
      <c r="B13" s="16"/>
      <c r="F13" s="13"/>
      <c r="G13" s="13"/>
      <c r="H13" s="13"/>
      <c r="I13" s="13"/>
      <c r="J13" s="12"/>
      <c r="L13" s="55" t="s">
        <v>47</v>
      </c>
      <c r="S13" s="15"/>
      <c r="T13" s="15"/>
    </row>
    <row r="14" spans="1:62" x14ac:dyDescent="0.25">
      <c r="A14" s="16"/>
      <c r="B14" s="16"/>
      <c r="C14" s="52"/>
      <c r="F14" s="13"/>
      <c r="G14" s="13"/>
      <c r="H14" s="13"/>
      <c r="I14" s="13"/>
      <c r="J14" s="12"/>
      <c r="L14" s="16"/>
      <c r="Q14" s="52"/>
      <c r="S14" s="15"/>
      <c r="T14" s="15"/>
    </row>
    <row r="15" spans="1:62" x14ac:dyDescent="0.25">
      <c r="A15" s="52" t="s">
        <v>45</v>
      </c>
      <c r="B15" s="16"/>
      <c r="F15" s="13"/>
      <c r="G15" s="13"/>
      <c r="H15" s="13"/>
      <c r="I15" s="13"/>
      <c r="J15" s="12"/>
      <c r="L15" s="52" t="s">
        <v>15</v>
      </c>
      <c r="M15" s="12"/>
      <c r="S15" s="15"/>
      <c r="T15" s="15"/>
    </row>
    <row r="16" spans="1:62" x14ac:dyDescent="0.25">
      <c r="A16" s="16"/>
      <c r="B16" s="16"/>
      <c r="C16" s="16"/>
      <c r="D16" s="16"/>
      <c r="E16" s="16"/>
      <c r="F16" s="12"/>
      <c r="G16" s="12"/>
      <c r="H16" s="12"/>
      <c r="I16" s="12"/>
      <c r="J16" s="12"/>
      <c r="K16" s="16"/>
      <c r="L16" s="13"/>
      <c r="M16" s="12"/>
      <c r="N16" s="12"/>
      <c r="O16" s="16"/>
      <c r="P16" s="16"/>
      <c r="Q16" s="12"/>
      <c r="S16" s="15"/>
      <c r="T16" s="15"/>
    </row>
    <row r="17" spans="1:62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1"/>
      <c r="K17" s="11"/>
      <c r="L17" s="11"/>
      <c r="M17" s="14"/>
      <c r="N17" s="11"/>
      <c r="O17" s="11"/>
      <c r="P17" s="14"/>
      <c r="Q17" s="14"/>
      <c r="R17" s="11"/>
      <c r="S17" s="15"/>
      <c r="T17" s="15"/>
    </row>
    <row r="18" spans="1:62" x14ac:dyDescent="0.25">
      <c r="A18" s="145" t="s">
        <v>26</v>
      </c>
      <c r="B18" s="145"/>
      <c r="C18" s="145"/>
      <c r="D18" s="145" t="s">
        <v>25</v>
      </c>
      <c r="E18" s="145"/>
      <c r="F18" s="145"/>
      <c r="G18" s="145" t="s">
        <v>0</v>
      </c>
      <c r="H18" s="145"/>
      <c r="I18" s="162"/>
      <c r="J18" s="145" t="s">
        <v>2</v>
      </c>
      <c r="K18" s="145"/>
      <c r="L18" s="145"/>
      <c r="M18" s="145"/>
      <c r="N18" s="145" t="s">
        <v>5</v>
      </c>
      <c r="O18" s="145"/>
      <c r="P18" s="145"/>
      <c r="Q18" s="145"/>
      <c r="R18" s="145" t="s">
        <v>6</v>
      </c>
      <c r="S18" s="145"/>
      <c r="T18" s="145"/>
    </row>
    <row r="19" spans="1:62" s="7" customFormat="1" x14ac:dyDescent="0.25">
      <c r="A19" s="45"/>
      <c r="B19" s="49"/>
      <c r="C19" s="46"/>
      <c r="D19" s="45"/>
      <c r="E19" s="49"/>
      <c r="F19" s="46"/>
      <c r="G19" s="35"/>
      <c r="H19" s="159" t="s">
        <v>7</v>
      </c>
      <c r="I19" s="160"/>
      <c r="J19" s="47"/>
      <c r="K19" s="53"/>
      <c r="L19" s="161" t="s">
        <v>7</v>
      </c>
      <c r="M19" s="161"/>
      <c r="N19" s="45"/>
      <c r="O19" s="46"/>
      <c r="P19" s="161" t="s">
        <v>7</v>
      </c>
      <c r="Q19" s="161"/>
      <c r="R19" s="35"/>
      <c r="S19" s="161" t="s">
        <v>7</v>
      </c>
      <c r="T19" s="161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</row>
    <row r="20" spans="1:62" ht="15.6" x14ac:dyDescent="0.25">
      <c r="A20" s="20" t="s">
        <v>3</v>
      </c>
      <c r="B20" s="20" t="s">
        <v>36</v>
      </c>
      <c r="C20" s="20" t="s">
        <v>16</v>
      </c>
      <c r="D20" s="20" t="s">
        <v>3</v>
      </c>
      <c r="E20" s="20" t="s">
        <v>38</v>
      </c>
      <c r="F20" s="20" t="s">
        <v>16</v>
      </c>
      <c r="G20" s="20" t="s">
        <v>1</v>
      </c>
      <c r="H20" s="20" t="s">
        <v>8</v>
      </c>
      <c r="I20" s="20" t="s">
        <v>9</v>
      </c>
      <c r="J20" s="20" t="s">
        <v>43</v>
      </c>
      <c r="K20" s="20" t="s">
        <v>4</v>
      </c>
      <c r="L20" s="20" t="s">
        <v>8</v>
      </c>
      <c r="M20" s="20" t="s">
        <v>9</v>
      </c>
      <c r="N20" s="20" t="s">
        <v>43</v>
      </c>
      <c r="O20" s="20" t="s">
        <v>4</v>
      </c>
      <c r="P20" s="20" t="s">
        <v>8</v>
      </c>
      <c r="Q20" s="20" t="s">
        <v>9</v>
      </c>
      <c r="R20" s="20" t="s">
        <v>1</v>
      </c>
      <c r="S20" s="20" t="s">
        <v>24</v>
      </c>
      <c r="T20" s="20" t="s">
        <v>9</v>
      </c>
    </row>
    <row r="21" spans="1:62" x14ac:dyDescent="0.25">
      <c r="A21" s="44">
        <v>36986</v>
      </c>
      <c r="B21" s="35">
        <v>1</v>
      </c>
      <c r="C21" s="35" t="s">
        <v>19</v>
      </c>
      <c r="D21" s="44">
        <v>36986</v>
      </c>
      <c r="E21" s="35">
        <v>1</v>
      </c>
      <c r="F21" s="35" t="s">
        <v>33</v>
      </c>
      <c r="G21" s="27">
        <v>100</v>
      </c>
      <c r="H21" s="60">
        <v>30</v>
      </c>
      <c r="I21" s="60">
        <v>3000</v>
      </c>
      <c r="J21" s="35">
        <v>2</v>
      </c>
      <c r="K21" s="27">
        <v>20</v>
      </c>
      <c r="L21" s="58">
        <v>40</v>
      </c>
      <c r="M21" s="58">
        <v>800</v>
      </c>
      <c r="N21" s="35"/>
      <c r="O21" s="27"/>
      <c r="P21" s="58"/>
      <c r="Q21" s="58"/>
      <c r="R21" s="27">
        <v>120</v>
      </c>
      <c r="S21" s="60">
        <f>+T21/R21</f>
        <v>31.666666666666668</v>
      </c>
      <c r="T21" s="60">
        <v>3800</v>
      </c>
    </row>
    <row r="22" spans="1:62" x14ac:dyDescent="0.25">
      <c r="A22" s="44">
        <v>36986</v>
      </c>
      <c r="B22" s="35">
        <v>1</v>
      </c>
      <c r="C22" s="35" t="s">
        <v>20</v>
      </c>
      <c r="D22" s="44">
        <v>36986</v>
      </c>
      <c r="E22" s="35">
        <v>1</v>
      </c>
      <c r="F22" s="35" t="s">
        <v>34</v>
      </c>
      <c r="G22" s="27">
        <v>120</v>
      </c>
      <c r="H22" s="60">
        <v>31.67</v>
      </c>
      <c r="I22" s="60">
        <v>3800</v>
      </c>
      <c r="J22" s="35">
        <v>2</v>
      </c>
      <c r="K22" s="27">
        <v>80</v>
      </c>
      <c r="L22" s="58">
        <v>31.67</v>
      </c>
      <c r="M22" s="58">
        <v>2533.6</v>
      </c>
      <c r="N22" s="58"/>
      <c r="O22" s="27"/>
      <c r="P22" s="58"/>
      <c r="Q22" s="58"/>
      <c r="R22" s="27">
        <v>200</v>
      </c>
      <c r="S22" s="60">
        <f>+L22</f>
        <v>31.67</v>
      </c>
      <c r="T22" s="60">
        <f>+R22*S22</f>
        <v>6334</v>
      </c>
    </row>
    <row r="23" spans="1:62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58"/>
      <c r="M23" s="58"/>
      <c r="N23" s="27"/>
      <c r="O23" s="27"/>
      <c r="P23" s="58"/>
      <c r="Q23" s="58"/>
      <c r="R23" s="27"/>
      <c r="S23" s="61"/>
      <c r="T23" s="61"/>
    </row>
    <row r="24" spans="1:62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58"/>
      <c r="M24" s="58"/>
      <c r="N24" s="27"/>
      <c r="O24" s="27"/>
      <c r="P24" s="58"/>
      <c r="Q24" s="58"/>
      <c r="R24" s="27"/>
      <c r="S24" s="61"/>
      <c r="T24" s="61"/>
    </row>
    <row r="25" spans="1:62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58"/>
      <c r="M25" s="58"/>
      <c r="N25" s="27"/>
      <c r="O25" s="27"/>
      <c r="P25" s="58"/>
      <c r="Q25" s="58"/>
      <c r="R25" s="27"/>
      <c r="S25" s="61"/>
      <c r="T25" s="61"/>
    </row>
    <row r="26" spans="1:62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58"/>
      <c r="M26" s="58"/>
      <c r="N26" s="27"/>
      <c r="O26" s="27"/>
      <c r="P26" s="58"/>
      <c r="Q26" s="58"/>
      <c r="R26" s="27"/>
      <c r="S26" s="61"/>
      <c r="T26" s="61"/>
    </row>
    <row r="27" spans="1:62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58"/>
      <c r="M27" s="58"/>
      <c r="N27" s="27"/>
      <c r="O27" s="27"/>
      <c r="P27" s="58"/>
      <c r="Q27" s="58"/>
      <c r="R27" s="27"/>
      <c r="S27" s="61"/>
      <c r="T27" s="61"/>
    </row>
    <row r="28" spans="1:62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58"/>
      <c r="M28" s="58"/>
      <c r="N28" s="27"/>
      <c r="O28" s="27"/>
      <c r="P28" s="58"/>
      <c r="Q28" s="58"/>
      <c r="R28" s="27"/>
      <c r="S28" s="61"/>
      <c r="T28" s="61"/>
    </row>
    <row r="29" spans="1:62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58"/>
      <c r="M29" s="58"/>
      <c r="N29" s="27"/>
      <c r="O29" s="27"/>
      <c r="P29" s="58"/>
      <c r="Q29" s="58"/>
      <c r="R29" s="27"/>
      <c r="S29" s="61"/>
      <c r="T29" s="61"/>
    </row>
    <row r="30" spans="1:62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58"/>
      <c r="M30" s="58"/>
      <c r="N30" s="27"/>
      <c r="O30" s="27"/>
      <c r="P30" s="58"/>
      <c r="Q30" s="58"/>
      <c r="R30" s="27"/>
      <c r="S30" s="61"/>
      <c r="T30" s="61"/>
    </row>
    <row r="31" spans="1:62" x14ac:dyDescent="0.25">
      <c r="A31" s="65"/>
      <c r="B31" s="66"/>
      <c r="C31" s="66"/>
      <c r="D31" s="69" t="s">
        <v>56</v>
      </c>
      <c r="E31" s="66"/>
      <c r="F31" s="67"/>
      <c r="G31" s="67">
        <f>+G21</f>
        <v>100</v>
      </c>
      <c r="H31" s="67">
        <f>+H21</f>
        <v>30</v>
      </c>
      <c r="I31" s="67">
        <f>+I21</f>
        <v>3000</v>
      </c>
      <c r="J31" s="68"/>
      <c r="K31" s="68">
        <f>+K21+K22</f>
        <v>100</v>
      </c>
      <c r="L31" s="70">
        <v>33.340000000000003</v>
      </c>
      <c r="M31" s="70">
        <f>+M21+M22</f>
        <v>3333.6</v>
      </c>
      <c r="N31" s="68"/>
      <c r="O31" s="68"/>
      <c r="P31" s="70"/>
      <c r="Q31" s="70"/>
      <c r="R31" s="68">
        <f>+R22</f>
        <v>200</v>
      </c>
      <c r="S31" s="68">
        <f>+S22</f>
        <v>31.67</v>
      </c>
      <c r="T31" s="68">
        <f>+T22</f>
        <v>6334</v>
      </c>
    </row>
    <row r="32" spans="1:62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37"/>
      <c r="T32" s="37"/>
    </row>
    <row r="33" spans="1:20" x14ac:dyDescent="0.25">
      <c r="A33" s="29" t="s">
        <v>39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4"/>
      <c r="O33" s="14"/>
      <c r="P33" s="14"/>
      <c r="Q33" s="14"/>
      <c r="R33" s="14"/>
      <c r="S33" s="37"/>
      <c r="T33" s="37"/>
    </row>
    <row r="34" spans="1:20" x14ac:dyDescent="0.25">
      <c r="A34" s="29"/>
      <c r="B34" s="2"/>
      <c r="C34" s="2"/>
      <c r="D34" s="2"/>
      <c r="E34" s="2"/>
      <c r="F34" s="2"/>
      <c r="G34" s="4"/>
      <c r="H34" s="4"/>
      <c r="I34" s="2"/>
      <c r="J34" s="2"/>
      <c r="K34" s="2"/>
      <c r="L34" s="2"/>
      <c r="M34" s="2"/>
      <c r="N34" s="4"/>
      <c r="O34" s="4"/>
      <c r="P34" s="4"/>
      <c r="Q34" s="4"/>
      <c r="R34" s="4"/>
      <c r="S34"/>
      <c r="T34"/>
    </row>
    <row r="35" spans="1:20" x14ac:dyDescent="0.25">
      <c r="A35" s="30" t="s">
        <v>42</v>
      </c>
      <c r="B35" s="25"/>
      <c r="C35" s="25"/>
      <c r="D35" s="25"/>
      <c r="E35" s="21"/>
      <c r="F35" s="14"/>
      <c r="G35" s="14"/>
      <c r="H35" s="14"/>
      <c r="I35" s="14"/>
      <c r="J35" s="30" t="s">
        <v>29</v>
      </c>
      <c r="K35" s="31"/>
      <c r="L35" s="31"/>
      <c r="M35" s="31"/>
      <c r="N35" s="32"/>
      <c r="O35" s="4"/>
      <c r="P35" s="4"/>
      <c r="Q35" s="4"/>
      <c r="R35" s="4"/>
      <c r="S35"/>
      <c r="T35"/>
    </row>
    <row r="36" spans="1:20" x14ac:dyDescent="0.25">
      <c r="A36" s="22">
        <v>1</v>
      </c>
      <c r="B36" s="14" t="s">
        <v>10</v>
      </c>
      <c r="C36" s="14">
        <v>7</v>
      </c>
      <c r="D36" s="14" t="s">
        <v>49</v>
      </c>
      <c r="E36" s="23"/>
      <c r="F36" s="14"/>
      <c r="G36" s="14"/>
      <c r="H36" s="14"/>
      <c r="I36" s="14"/>
      <c r="J36" s="22" t="s">
        <v>17</v>
      </c>
      <c r="K36" s="4"/>
      <c r="L36" s="4"/>
      <c r="M36" s="4"/>
      <c r="N36" s="54"/>
      <c r="O36" s="4"/>
      <c r="P36" s="4"/>
      <c r="Q36" s="4"/>
      <c r="R36" s="4"/>
      <c r="S36"/>
      <c r="T36"/>
    </row>
    <row r="37" spans="1:20" x14ac:dyDescent="0.25">
      <c r="A37" s="22">
        <v>2</v>
      </c>
      <c r="B37" s="14" t="s">
        <v>11</v>
      </c>
      <c r="C37" s="14">
        <v>8</v>
      </c>
      <c r="D37" s="14" t="s">
        <v>50</v>
      </c>
      <c r="E37" s="23"/>
      <c r="F37" s="14"/>
      <c r="G37" s="14"/>
      <c r="H37" s="14"/>
      <c r="I37" s="14"/>
      <c r="J37" s="22" t="s">
        <v>18</v>
      </c>
      <c r="K37" s="4"/>
      <c r="L37" s="4"/>
      <c r="M37" s="4"/>
      <c r="N37" s="28"/>
      <c r="O37" s="4"/>
      <c r="P37" s="4"/>
      <c r="Q37" s="4"/>
      <c r="R37" s="4"/>
      <c r="S37"/>
      <c r="T37"/>
    </row>
    <row r="38" spans="1:20" x14ac:dyDescent="0.25">
      <c r="A38" s="22">
        <v>3</v>
      </c>
      <c r="B38" s="14" t="s">
        <v>12</v>
      </c>
      <c r="C38" s="14"/>
      <c r="D38" s="14"/>
      <c r="E38" s="23"/>
      <c r="F38" s="14"/>
      <c r="G38" s="14"/>
      <c r="H38" s="14"/>
      <c r="I38" s="14"/>
      <c r="J38" s="22" t="s">
        <v>21</v>
      </c>
      <c r="K38" s="4"/>
      <c r="L38" s="4"/>
      <c r="M38" s="4"/>
      <c r="N38" s="28"/>
      <c r="O38" s="4"/>
      <c r="P38" s="4"/>
      <c r="Q38" s="4"/>
      <c r="R38" s="4"/>
      <c r="S38"/>
      <c r="T38"/>
    </row>
    <row r="39" spans="1:20" x14ac:dyDescent="0.25">
      <c r="A39" s="22">
        <v>4</v>
      </c>
      <c r="B39" s="14" t="s">
        <v>13</v>
      </c>
      <c r="C39" s="14"/>
      <c r="D39" s="14"/>
      <c r="E39" s="23"/>
      <c r="F39" s="14"/>
      <c r="G39" s="14"/>
      <c r="H39" s="14"/>
      <c r="I39" s="14"/>
      <c r="J39" s="22" t="s">
        <v>22</v>
      </c>
      <c r="K39" s="4"/>
      <c r="L39" s="4"/>
      <c r="M39" s="4"/>
      <c r="N39" s="28"/>
      <c r="O39" s="4"/>
      <c r="P39" s="4"/>
      <c r="Q39" s="4"/>
      <c r="R39" s="4"/>
      <c r="S39"/>
      <c r="T39"/>
    </row>
    <row r="40" spans="1:20" x14ac:dyDescent="0.25">
      <c r="A40" s="22">
        <v>5</v>
      </c>
      <c r="B40" s="14" t="s">
        <v>14</v>
      </c>
      <c r="C40" s="2"/>
      <c r="D40" s="4"/>
      <c r="E40" s="28"/>
      <c r="F40" s="2"/>
      <c r="G40" s="4"/>
      <c r="H40" s="4"/>
      <c r="I40" s="2"/>
      <c r="J40" s="50" t="s">
        <v>30</v>
      </c>
      <c r="K40" s="4"/>
      <c r="L40" s="4"/>
      <c r="M40" s="4"/>
      <c r="N40" s="28"/>
      <c r="O40" s="4"/>
      <c r="P40" s="4"/>
      <c r="Q40" s="4"/>
      <c r="R40" s="4"/>
      <c r="S40"/>
      <c r="T40"/>
    </row>
    <row r="41" spans="1:20" x14ac:dyDescent="0.25">
      <c r="A41" s="22">
        <v>6</v>
      </c>
      <c r="B41" s="14" t="s">
        <v>28</v>
      </c>
      <c r="C41" s="4"/>
      <c r="D41" s="4"/>
      <c r="E41" s="28"/>
      <c r="F41" s="2"/>
      <c r="G41" s="4"/>
      <c r="H41" s="4"/>
      <c r="I41" s="2"/>
      <c r="J41" s="22" t="s">
        <v>31</v>
      </c>
      <c r="K41" s="4"/>
      <c r="L41" s="4"/>
      <c r="M41" s="4"/>
      <c r="N41" s="28"/>
      <c r="O41" s="2"/>
      <c r="P41" s="4"/>
      <c r="Q41" s="4"/>
      <c r="R41" s="2"/>
      <c r="S41"/>
      <c r="T41"/>
    </row>
    <row r="42" spans="1:20" x14ac:dyDescent="0.25">
      <c r="A42" s="51"/>
      <c r="B42" s="33"/>
      <c r="C42" s="33"/>
      <c r="D42" s="33"/>
      <c r="E42" s="34"/>
      <c r="F42" s="2"/>
      <c r="G42" s="4"/>
      <c r="H42" s="4"/>
      <c r="I42" s="2"/>
      <c r="J42" s="24" t="s">
        <v>27</v>
      </c>
      <c r="K42" s="33"/>
      <c r="L42" s="33"/>
      <c r="M42" s="33"/>
      <c r="N42" s="34"/>
      <c r="O42" s="2"/>
      <c r="P42" s="4"/>
      <c r="Q42" s="4"/>
      <c r="R42" s="2"/>
      <c r="S42"/>
      <c r="T42"/>
    </row>
    <row r="43" spans="1:20" x14ac:dyDescent="0.25">
      <c r="A43" s="4"/>
      <c r="B43" s="4"/>
      <c r="C43" s="4"/>
      <c r="D43" s="4"/>
      <c r="E43" s="4"/>
      <c r="F43" s="2"/>
      <c r="G43" s="2"/>
      <c r="H43" s="2"/>
      <c r="I43" s="2"/>
      <c r="J43" s="2"/>
      <c r="K43" s="2"/>
      <c r="L43" s="2"/>
      <c r="M43" s="2"/>
      <c r="O43"/>
      <c r="S43"/>
      <c r="T43"/>
    </row>
    <row r="44" spans="1:20" x14ac:dyDescent="0.25">
      <c r="A44" s="11" t="s">
        <v>40</v>
      </c>
      <c r="B44" s="2"/>
      <c r="C44" s="2"/>
      <c r="D44" s="2"/>
      <c r="E44" s="2"/>
      <c r="F44" s="2"/>
      <c r="J44"/>
      <c r="O44"/>
      <c r="S44"/>
      <c r="T44"/>
    </row>
    <row r="45" spans="1:20" x14ac:dyDescent="0.25">
      <c r="A45"/>
      <c r="B45"/>
      <c r="C45"/>
      <c r="J45"/>
      <c r="O45"/>
      <c r="S45"/>
      <c r="T45"/>
    </row>
    <row r="46" spans="1:20" x14ac:dyDescent="0.25">
      <c r="A46"/>
      <c r="B46"/>
      <c r="C46"/>
      <c r="J46"/>
      <c r="O46"/>
      <c r="S46"/>
      <c r="T46"/>
    </row>
    <row r="47" spans="1:20" x14ac:dyDescent="0.25">
      <c r="A47"/>
      <c r="B47"/>
      <c r="C47"/>
      <c r="J47"/>
      <c r="O47"/>
      <c r="S47"/>
      <c r="T47"/>
    </row>
    <row r="48" spans="1:20" x14ac:dyDescent="0.25">
      <c r="A48"/>
      <c r="B48"/>
      <c r="C48"/>
      <c r="J48"/>
      <c r="O48"/>
      <c r="S48"/>
      <c r="T48"/>
    </row>
  </sheetData>
  <mergeCells count="11">
    <mergeCell ref="A1:T1"/>
    <mergeCell ref="R18:T18"/>
    <mergeCell ref="D18:F18"/>
    <mergeCell ref="A18:C18"/>
    <mergeCell ref="H19:I19"/>
    <mergeCell ref="L19:M19"/>
    <mergeCell ref="P19:Q19"/>
    <mergeCell ref="S19:T19"/>
    <mergeCell ref="G18:I18"/>
    <mergeCell ref="J18:M18"/>
    <mergeCell ref="N18:Q18"/>
  </mergeCells>
  <phoneticPr fontId="5" type="noConversion"/>
  <printOptions horizontalCentered="1"/>
  <pageMargins left="0.78740157480314965" right="0.78740157480314965" top="0.78740157480314965" bottom="0.78740157480314965" header="0" footer="0"/>
  <pageSetup paperSize="9" scale="7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2"/>
  <sheetViews>
    <sheetView tabSelected="1" zoomScaleNormal="100" workbookViewId="0">
      <selection activeCell="B4" sqref="B4"/>
    </sheetView>
  </sheetViews>
  <sheetFormatPr baseColWidth="10" defaultColWidth="9.109375" defaultRowHeight="13.2" x14ac:dyDescent="0.25"/>
  <cols>
    <col min="1" max="1" width="36.88671875" customWidth="1"/>
    <col min="2" max="2" width="17" customWidth="1"/>
    <col min="3" max="3" width="25.33203125" customWidth="1"/>
    <col min="4" max="4" width="17.33203125" customWidth="1"/>
    <col min="5" max="5" width="18.88671875" customWidth="1"/>
    <col min="6" max="6" width="20.5546875" customWidth="1"/>
    <col min="7" max="7" width="18" customWidth="1"/>
  </cols>
  <sheetData>
    <row r="1" spans="1:7" ht="24" customHeight="1" x14ac:dyDescent="0.4">
      <c r="A1" s="110" t="s">
        <v>62</v>
      </c>
      <c r="B1" s="110"/>
      <c r="C1" s="107"/>
      <c r="D1" s="107"/>
      <c r="E1" s="107"/>
    </row>
    <row r="2" spans="1:7" ht="12" customHeight="1" x14ac:dyDescent="0.4">
      <c r="A2" s="111"/>
      <c r="B2" s="110"/>
      <c r="C2" s="107"/>
      <c r="D2" s="107"/>
      <c r="E2" s="107"/>
    </row>
    <row r="3" spans="1:7" ht="21.75" customHeight="1" x14ac:dyDescent="0.3">
      <c r="A3" s="111" t="s">
        <v>58</v>
      </c>
      <c r="B3" s="111"/>
      <c r="C3" s="106"/>
      <c r="D3" s="106"/>
      <c r="E3" s="106"/>
    </row>
    <row r="4" spans="1:7" ht="21.75" customHeight="1" x14ac:dyDescent="0.3">
      <c r="A4" s="111" t="s">
        <v>57</v>
      </c>
      <c r="B4" s="143">
        <v>20612188930</v>
      </c>
      <c r="C4" s="106"/>
      <c r="D4" s="106"/>
      <c r="E4" s="106"/>
    </row>
    <row r="5" spans="1:7" ht="21.75" customHeight="1" x14ac:dyDescent="0.3">
      <c r="A5" s="111" t="s">
        <v>59</v>
      </c>
      <c r="B5" s="111"/>
      <c r="C5" s="106"/>
      <c r="D5" s="106" t="s">
        <v>87</v>
      </c>
      <c r="E5" s="106"/>
    </row>
    <row r="6" spans="1:7" ht="12.75" customHeight="1" x14ac:dyDescent="0.25">
      <c r="A6" s="106"/>
      <c r="B6" s="106"/>
      <c r="C6" s="106"/>
      <c r="D6" s="106"/>
      <c r="E6" s="106"/>
    </row>
    <row r="7" spans="1:7" ht="47.25" customHeight="1" x14ac:dyDescent="0.25">
      <c r="A7" s="163" t="s">
        <v>88</v>
      </c>
      <c r="B7" s="163" t="s">
        <v>89</v>
      </c>
      <c r="C7" s="163" t="s">
        <v>90</v>
      </c>
      <c r="D7" s="168" t="s">
        <v>91</v>
      </c>
      <c r="E7" s="167"/>
      <c r="F7" s="169" t="s">
        <v>94</v>
      </c>
      <c r="G7" s="170"/>
    </row>
    <row r="8" spans="1:7" ht="43.5" customHeight="1" x14ac:dyDescent="0.25">
      <c r="A8" s="164"/>
      <c r="B8" s="164"/>
      <c r="C8" s="164"/>
      <c r="D8" s="165" t="s">
        <v>92</v>
      </c>
      <c r="E8" s="166" t="s">
        <v>93</v>
      </c>
      <c r="F8" s="166" t="s">
        <v>95</v>
      </c>
      <c r="G8" s="166" t="s">
        <v>96</v>
      </c>
    </row>
    <row r="9" spans="1:7" ht="35.1" customHeight="1" x14ac:dyDescent="0.25">
      <c r="E9" s="142" t="s">
        <v>82</v>
      </c>
      <c r="F9" s="109"/>
      <c r="G9" s="109"/>
    </row>
    <row r="11" spans="1:7" ht="15" x14ac:dyDescent="0.25">
      <c r="A11" s="113"/>
    </row>
    <row r="12" spans="1:7" ht="15" x14ac:dyDescent="0.25">
      <c r="A12" s="113"/>
    </row>
  </sheetData>
  <mergeCells count="5">
    <mergeCell ref="A7:A8"/>
    <mergeCell ref="B7:B8"/>
    <mergeCell ref="C7:C8"/>
    <mergeCell ref="D7:E7"/>
    <mergeCell ref="F7:G7"/>
  </mergeCells>
  <phoneticPr fontId="0" type="noConversion"/>
  <printOptions horizontalCentered="1" verticalCentered="1"/>
  <pageMargins left="0.75" right="0.75" top="0.98425196850393704" bottom="1" header="0" footer="0"/>
  <pageSetup paperSize="9" scale="9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4"/>
  <sheetViews>
    <sheetView topLeftCell="A8" workbookViewId="0">
      <selection activeCell="F13" sqref="F13"/>
    </sheetView>
  </sheetViews>
  <sheetFormatPr baseColWidth="10" defaultColWidth="9.109375" defaultRowHeight="13.2" x14ac:dyDescent="0.25"/>
  <cols>
    <col min="1" max="1" width="27.44140625" customWidth="1"/>
    <col min="2" max="2" width="16" customWidth="1"/>
    <col min="3" max="3" width="17.44140625" customWidth="1"/>
    <col min="4" max="4" width="17.33203125" customWidth="1"/>
    <col min="5" max="5" width="29.5546875" customWidth="1"/>
    <col min="6" max="6" width="34" customWidth="1"/>
    <col min="7" max="7" width="12.109375" customWidth="1"/>
    <col min="8" max="8" width="18.33203125" customWidth="1"/>
    <col min="9" max="10" width="18.6640625" customWidth="1"/>
  </cols>
  <sheetData>
    <row r="1" spans="1:10" ht="24" customHeight="1" x14ac:dyDescent="0.4">
      <c r="A1" s="110" t="s">
        <v>61</v>
      </c>
      <c r="B1" s="110"/>
      <c r="C1" s="107"/>
      <c r="D1" s="107"/>
      <c r="E1" s="107"/>
      <c r="F1" s="107"/>
      <c r="G1" s="107"/>
      <c r="H1" s="107"/>
    </row>
    <row r="2" spans="1:10" ht="11.25" customHeight="1" x14ac:dyDescent="0.4">
      <c r="A2" s="111"/>
      <c r="B2" s="110"/>
      <c r="C2" s="107"/>
      <c r="D2" s="107"/>
      <c r="E2" s="107"/>
      <c r="F2" s="107"/>
      <c r="G2" s="107"/>
      <c r="H2" s="107"/>
    </row>
    <row r="3" spans="1:10" ht="21.75" customHeight="1" x14ac:dyDescent="0.3">
      <c r="A3" s="111" t="s">
        <v>58</v>
      </c>
      <c r="B3" s="111"/>
      <c r="C3" s="106"/>
      <c r="D3" s="106"/>
      <c r="E3" s="106"/>
      <c r="F3" s="106"/>
      <c r="G3" s="106"/>
      <c r="H3" s="106"/>
    </row>
    <row r="4" spans="1:10" ht="21.75" customHeight="1" x14ac:dyDescent="0.3">
      <c r="A4" s="111" t="s">
        <v>57</v>
      </c>
      <c r="B4" s="111"/>
      <c r="C4" s="106"/>
      <c r="D4" s="106"/>
      <c r="E4" s="106"/>
      <c r="F4" s="106"/>
      <c r="G4" s="106"/>
      <c r="H4" s="106"/>
    </row>
    <row r="5" spans="1:10" ht="21.75" customHeight="1" x14ac:dyDescent="0.3">
      <c r="A5" s="111" t="s">
        <v>59</v>
      </c>
      <c r="B5" s="111"/>
      <c r="C5" s="106"/>
      <c r="D5" s="106"/>
      <c r="E5" s="106"/>
      <c r="F5" s="106"/>
      <c r="G5" s="106"/>
      <c r="H5" s="106"/>
    </row>
    <row r="6" spans="1:10" ht="21.75" customHeight="1" x14ac:dyDescent="0.3">
      <c r="A6" s="111" t="s">
        <v>60</v>
      </c>
      <c r="B6" s="111"/>
      <c r="C6" s="106"/>
      <c r="D6" s="106"/>
      <c r="E6" s="106"/>
      <c r="F6" s="106"/>
      <c r="G6" s="106"/>
      <c r="H6" s="106"/>
    </row>
    <row r="7" spans="1:10" ht="21.75" customHeight="1" x14ac:dyDescent="0.3">
      <c r="A7" s="111" t="s">
        <v>63</v>
      </c>
      <c r="B7" s="111"/>
      <c r="C7" s="106"/>
      <c r="D7" s="106"/>
      <c r="E7" s="106"/>
      <c r="F7" s="106"/>
      <c r="G7" s="106"/>
      <c r="H7" s="106"/>
    </row>
    <row r="8" spans="1:10" ht="17.100000000000001" customHeight="1" x14ac:dyDescent="0.25">
      <c r="A8" s="106"/>
      <c r="B8" s="106"/>
      <c r="C8" s="106"/>
      <c r="D8" s="106"/>
      <c r="E8" s="106"/>
      <c r="F8" s="106"/>
      <c r="G8" s="106"/>
      <c r="H8" s="106"/>
    </row>
    <row r="9" spans="1:10" ht="47.25" customHeight="1" x14ac:dyDescent="0.25">
      <c r="A9" s="115" t="s">
        <v>78</v>
      </c>
      <c r="B9" s="116"/>
      <c r="C9" s="117" t="s">
        <v>64</v>
      </c>
      <c r="D9" s="117"/>
      <c r="E9" s="117"/>
      <c r="F9" s="119"/>
      <c r="G9" s="120" t="s">
        <v>81</v>
      </c>
      <c r="H9" s="120"/>
      <c r="I9" s="121" t="s">
        <v>66</v>
      </c>
      <c r="J9" s="121"/>
    </row>
    <row r="10" spans="1:10" ht="41.25" customHeight="1" x14ac:dyDescent="0.25">
      <c r="A10" s="123" t="s">
        <v>77</v>
      </c>
      <c r="B10" s="124" t="s">
        <v>76</v>
      </c>
      <c r="C10" s="125" t="s">
        <v>71</v>
      </c>
      <c r="D10" s="125" t="s">
        <v>73</v>
      </c>
      <c r="E10" s="126" t="s">
        <v>75</v>
      </c>
      <c r="F10" s="127" t="s">
        <v>84</v>
      </c>
      <c r="G10" s="128"/>
      <c r="H10" s="128"/>
      <c r="I10" s="128"/>
      <c r="J10" s="129"/>
    </row>
    <row r="11" spans="1:10" ht="35.1" customHeight="1" x14ac:dyDescent="0.25">
      <c r="A11" s="130" t="s">
        <v>68</v>
      </c>
      <c r="B11" s="124" t="s">
        <v>69</v>
      </c>
      <c r="C11" s="124" t="s">
        <v>70</v>
      </c>
      <c r="D11" s="124" t="s">
        <v>72</v>
      </c>
      <c r="E11" s="131" t="s">
        <v>74</v>
      </c>
      <c r="F11" s="132" t="s">
        <v>85</v>
      </c>
      <c r="G11" s="133" t="s">
        <v>65</v>
      </c>
      <c r="H11" s="133" t="s">
        <v>79</v>
      </c>
      <c r="I11" s="133" t="s">
        <v>80</v>
      </c>
      <c r="J11" s="134" t="s">
        <v>67</v>
      </c>
    </row>
    <row r="12" spans="1:10" ht="35.1" customHeight="1" x14ac:dyDescent="0.25">
      <c r="A12" s="135"/>
      <c r="B12" s="136"/>
      <c r="C12" s="137"/>
      <c r="D12" s="137"/>
      <c r="E12" s="137"/>
      <c r="F12" s="138" t="s">
        <v>86</v>
      </c>
      <c r="G12" s="139"/>
      <c r="H12" s="139"/>
      <c r="I12" s="140"/>
      <c r="J12" s="141"/>
    </row>
    <row r="13" spans="1:10" ht="35.1" customHeight="1" x14ac:dyDescent="0.25">
      <c r="A13" s="135"/>
      <c r="B13" s="136"/>
      <c r="C13" s="137"/>
      <c r="D13" s="137"/>
      <c r="E13" s="137"/>
      <c r="F13" s="138"/>
      <c r="G13" s="139"/>
      <c r="H13" s="139"/>
      <c r="I13" s="140"/>
      <c r="J13" s="141"/>
    </row>
    <row r="14" spans="1:10" ht="35.1" customHeight="1" x14ac:dyDescent="0.25">
      <c r="A14" s="135"/>
      <c r="B14" s="136"/>
      <c r="C14" s="137"/>
      <c r="D14" s="137"/>
      <c r="E14" s="137"/>
      <c r="F14" s="138"/>
      <c r="G14" s="139"/>
      <c r="H14" s="139"/>
      <c r="I14" s="140"/>
      <c r="J14" s="141"/>
    </row>
    <row r="15" spans="1:10" ht="35.1" customHeight="1" x14ac:dyDescent="0.25">
      <c r="A15" s="135"/>
      <c r="B15" s="136"/>
      <c r="C15" s="137"/>
      <c r="D15" s="137"/>
      <c r="E15" s="137"/>
      <c r="F15" s="138"/>
      <c r="G15" s="139"/>
      <c r="H15" s="139"/>
      <c r="I15" s="140"/>
      <c r="J15" s="141"/>
    </row>
    <row r="16" spans="1:10" ht="35.1" customHeight="1" x14ac:dyDescent="0.25">
      <c r="A16" s="114"/>
      <c r="B16" s="114"/>
      <c r="C16" s="118"/>
      <c r="D16" s="118"/>
      <c r="E16" s="118"/>
      <c r="F16" s="118"/>
      <c r="G16" s="114"/>
      <c r="H16" s="114"/>
      <c r="I16" s="122"/>
      <c r="J16" s="122"/>
    </row>
    <row r="17" spans="1:10" ht="35.1" customHeight="1" x14ac:dyDescent="0.25">
      <c r="A17" s="108"/>
      <c r="B17" s="108"/>
      <c r="C17" s="108"/>
      <c r="D17" s="108"/>
      <c r="E17" s="108"/>
      <c r="F17" s="108"/>
      <c r="G17" s="108"/>
      <c r="H17" s="108"/>
      <c r="I17" s="109"/>
      <c r="J17" s="109"/>
    </row>
    <row r="18" spans="1:10" ht="35.1" customHeight="1" x14ac:dyDescent="0.25">
      <c r="A18" s="108"/>
      <c r="B18" s="108"/>
      <c r="C18" s="108"/>
      <c r="D18" s="108"/>
      <c r="E18" s="108"/>
      <c r="F18" s="108"/>
      <c r="G18" s="108"/>
      <c r="H18" s="108"/>
      <c r="I18" s="109"/>
      <c r="J18" s="109"/>
    </row>
    <row r="19" spans="1:10" ht="35.1" customHeight="1" x14ac:dyDescent="0.3">
      <c r="F19" s="10"/>
      <c r="H19" s="143" t="s">
        <v>83</v>
      </c>
      <c r="I19" s="109"/>
      <c r="J19" s="109"/>
    </row>
    <row r="20" spans="1:10" ht="15" x14ac:dyDescent="0.25">
      <c r="A20" s="113"/>
    </row>
    <row r="21" spans="1:10" ht="15" x14ac:dyDescent="0.25">
      <c r="A21" s="113"/>
    </row>
    <row r="22" spans="1:10" ht="15" x14ac:dyDescent="0.25">
      <c r="A22" s="113"/>
    </row>
    <row r="23" spans="1:10" ht="15" x14ac:dyDescent="0.25">
      <c r="A23" s="113"/>
    </row>
    <row r="24" spans="1:10" ht="15" x14ac:dyDescent="0.25">
      <c r="A24" s="112"/>
    </row>
  </sheetData>
  <phoneticPr fontId="0" type="noConversion"/>
  <printOptions horizontalCentered="1" verticalCentered="1"/>
  <pageMargins left="0.75" right="0.75" top="0.59055118110236227" bottom="1" header="0" footer="0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40"/>
  <sheetViews>
    <sheetView showGridLines="0" zoomScale="85" workbookViewId="0">
      <selection activeCell="A27" sqref="A27"/>
    </sheetView>
  </sheetViews>
  <sheetFormatPr baseColWidth="10" defaultRowHeight="13.2" x14ac:dyDescent="0.25"/>
  <cols>
    <col min="1" max="1" width="9.109375" style="2" customWidth="1"/>
    <col min="2" max="3" width="8.6640625" style="2" customWidth="1"/>
    <col min="4" max="4" width="9.44140625" style="2" customWidth="1"/>
    <col min="5" max="6" width="8.6640625" style="2" customWidth="1"/>
    <col min="7" max="7" width="15.109375" style="2" customWidth="1"/>
    <col min="8" max="8" width="5.88671875" style="2" customWidth="1"/>
    <col min="9" max="9" width="9.6640625" style="2" customWidth="1"/>
    <col min="10" max="10" width="5.5546875" style="2" customWidth="1"/>
    <col min="11" max="11" width="9.6640625" style="2" customWidth="1"/>
    <col min="12" max="12" width="17.88671875" style="2" customWidth="1"/>
    <col min="13" max="13" width="9.88671875" style="2" customWidth="1"/>
    <col min="14" max="19" width="11.5546875" style="2" customWidth="1"/>
  </cols>
  <sheetData>
    <row r="1" spans="1:19" s="6" customFormat="1" ht="15.6" x14ac:dyDescent="0.3">
      <c r="A1" s="144" t="s">
        <v>52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3"/>
      <c r="N1" s="3"/>
      <c r="O1" s="3"/>
      <c r="P1" s="3"/>
      <c r="Q1" s="3"/>
      <c r="R1" s="3"/>
      <c r="S1" s="3"/>
    </row>
    <row r="2" spans="1:19" s="6" customFormat="1" ht="15.6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3"/>
      <c r="N2" s="3"/>
      <c r="O2" s="3"/>
      <c r="P2" s="3"/>
      <c r="Q2" s="3"/>
      <c r="R2" s="3"/>
      <c r="S2" s="3"/>
    </row>
    <row r="3" spans="1:19" s="5" customFormat="1" ht="13.2" customHeight="1" x14ac:dyDescent="0.25">
      <c r="A3" s="52" t="s">
        <v>23</v>
      </c>
      <c r="B3" s="13"/>
      <c r="C3" s="13"/>
      <c r="D3" s="13"/>
      <c r="E3" s="13"/>
      <c r="F3" s="13"/>
      <c r="G3" s="13"/>
      <c r="H3" s="12"/>
      <c r="I3" s="12"/>
      <c r="K3" s="12"/>
      <c r="L3" s="12"/>
    </row>
    <row r="4" spans="1:19" s="5" customFormat="1" ht="12" x14ac:dyDescent="0.25">
      <c r="A4" s="12"/>
      <c r="B4" s="13"/>
      <c r="C4" s="13"/>
      <c r="D4" s="13"/>
      <c r="E4" s="13"/>
      <c r="F4" s="13"/>
      <c r="G4" s="13"/>
      <c r="H4" s="13"/>
      <c r="I4" s="12"/>
      <c r="J4" s="12"/>
      <c r="K4" s="12"/>
      <c r="L4" s="12"/>
    </row>
    <row r="5" spans="1:19" s="5" customFormat="1" ht="12" x14ac:dyDescent="0.25">
      <c r="A5" s="52" t="s">
        <v>53</v>
      </c>
      <c r="B5" s="13"/>
      <c r="C5" s="13"/>
      <c r="D5" s="13"/>
      <c r="E5" s="13"/>
      <c r="F5" s="13"/>
      <c r="G5" s="13"/>
      <c r="H5" s="13"/>
      <c r="I5" s="12"/>
      <c r="J5" s="12"/>
      <c r="K5" s="12"/>
      <c r="L5" s="12"/>
    </row>
    <row r="6" spans="1:19" s="5" customFormat="1" ht="12" x14ac:dyDescent="0.25">
      <c r="A6" s="12"/>
      <c r="B6" s="13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9" s="5" customFormat="1" ht="12" x14ac:dyDescent="0.25">
      <c r="A7" s="52" t="s">
        <v>48</v>
      </c>
      <c r="B7" s="13"/>
      <c r="C7" s="18"/>
      <c r="D7" s="18"/>
      <c r="E7" s="18"/>
      <c r="G7" s="52"/>
      <c r="H7" s="52" t="s">
        <v>41</v>
      </c>
      <c r="I7" s="12"/>
      <c r="K7" s="12"/>
      <c r="L7" s="12"/>
    </row>
    <row r="8" spans="1:19" s="5" customFormat="1" ht="12" x14ac:dyDescent="0.25">
      <c r="A8" s="12"/>
      <c r="B8" s="13"/>
      <c r="C8" s="13"/>
      <c r="D8" s="13"/>
      <c r="E8" s="13"/>
      <c r="G8" s="13"/>
      <c r="H8" s="13"/>
      <c r="I8" s="12"/>
      <c r="J8" s="12"/>
      <c r="K8" s="12"/>
      <c r="L8" s="12"/>
    </row>
    <row r="9" spans="1:19" s="5" customFormat="1" ht="12" x14ac:dyDescent="0.25">
      <c r="A9" s="52" t="s">
        <v>32</v>
      </c>
      <c r="B9" s="12"/>
      <c r="C9" s="12"/>
      <c r="D9" s="12"/>
      <c r="E9" s="12"/>
      <c r="H9" s="52" t="s">
        <v>51</v>
      </c>
      <c r="I9" s="59"/>
      <c r="K9" s="12"/>
      <c r="L9" s="12"/>
    </row>
    <row r="10" spans="1:19" s="5" customFormat="1" ht="12" x14ac:dyDescent="0.25">
      <c r="A10" s="52"/>
      <c r="B10" s="12"/>
      <c r="C10" s="12"/>
      <c r="D10" s="12"/>
      <c r="E10" s="12"/>
      <c r="G10" s="12"/>
      <c r="H10" s="12"/>
      <c r="I10" s="12"/>
      <c r="J10" s="52"/>
      <c r="K10" s="12"/>
      <c r="L10" s="12"/>
    </row>
    <row r="11" spans="1:19" s="5" customFormat="1" ht="12" x14ac:dyDescent="0.25">
      <c r="A11" s="52" t="s">
        <v>44</v>
      </c>
      <c r="B11" s="12"/>
      <c r="H11" s="52" t="s">
        <v>15</v>
      </c>
      <c r="I11" s="13"/>
      <c r="J11" s="13"/>
      <c r="K11" s="13"/>
      <c r="L11" s="13"/>
    </row>
    <row r="12" spans="1:19" s="5" customFormat="1" ht="12" x14ac:dyDescent="0.25">
      <c r="A12" s="12"/>
      <c r="B12" s="12"/>
      <c r="C12" s="12"/>
      <c r="D12" s="12"/>
      <c r="E12" s="12"/>
      <c r="F12" s="12"/>
      <c r="G12" s="12"/>
      <c r="H12" s="12"/>
      <c r="I12" s="13"/>
      <c r="J12" s="13"/>
      <c r="K12" s="13"/>
      <c r="L12" s="13"/>
    </row>
    <row r="13" spans="1:19" s="5" customFormat="1" ht="12" x14ac:dyDescent="0.25">
      <c r="A13" s="12"/>
      <c r="B13" s="12"/>
      <c r="C13" s="12"/>
      <c r="D13" s="12"/>
      <c r="E13" s="12"/>
      <c r="F13" s="12"/>
      <c r="G13" s="12"/>
      <c r="H13" s="12"/>
      <c r="I13" s="13"/>
      <c r="J13" s="13"/>
      <c r="K13" s="13"/>
      <c r="L13" s="13"/>
    </row>
    <row r="14" spans="1:19" s="62" customFormat="1" x14ac:dyDescent="0.25">
      <c r="A14" s="145" t="s">
        <v>26</v>
      </c>
      <c r="B14" s="145"/>
      <c r="C14" s="145"/>
      <c r="D14" s="145" t="s">
        <v>25</v>
      </c>
      <c r="E14" s="145"/>
      <c r="F14" s="147"/>
      <c r="G14" s="57" t="s">
        <v>0</v>
      </c>
      <c r="H14" s="146" t="s">
        <v>2</v>
      </c>
      <c r="I14" s="145"/>
      <c r="J14" s="145" t="s">
        <v>5</v>
      </c>
      <c r="K14" s="145"/>
      <c r="L14" s="19" t="s">
        <v>6</v>
      </c>
      <c r="M14" s="1"/>
      <c r="N14" s="1"/>
      <c r="O14" s="1"/>
      <c r="P14" s="1"/>
      <c r="Q14" s="1"/>
      <c r="R14" s="1"/>
      <c r="S14" s="1"/>
    </row>
    <row r="15" spans="1:19" ht="15.6" x14ac:dyDescent="0.25">
      <c r="A15" s="20" t="s">
        <v>3</v>
      </c>
      <c r="B15" s="20" t="s">
        <v>37</v>
      </c>
      <c r="C15" s="20" t="s">
        <v>16</v>
      </c>
      <c r="D15" s="20" t="s">
        <v>3</v>
      </c>
      <c r="E15" s="20" t="s">
        <v>38</v>
      </c>
      <c r="F15" s="45" t="s">
        <v>16</v>
      </c>
      <c r="G15" s="56" t="s">
        <v>1</v>
      </c>
      <c r="H15" s="46" t="s">
        <v>43</v>
      </c>
      <c r="I15" s="20" t="s">
        <v>4</v>
      </c>
      <c r="J15" s="20" t="s">
        <v>43</v>
      </c>
      <c r="K15" s="20" t="s">
        <v>4</v>
      </c>
      <c r="L15" s="20" t="s">
        <v>1</v>
      </c>
    </row>
    <row r="16" spans="1:19" x14ac:dyDescent="0.25">
      <c r="A16" s="39">
        <v>36986</v>
      </c>
      <c r="B16" s="36">
        <v>1</v>
      </c>
      <c r="C16" s="47" t="s">
        <v>19</v>
      </c>
      <c r="D16" s="44">
        <v>36986</v>
      </c>
      <c r="E16" s="35">
        <v>1</v>
      </c>
      <c r="F16" s="35" t="s">
        <v>33</v>
      </c>
      <c r="G16" s="27">
        <v>100</v>
      </c>
      <c r="H16" s="38">
        <v>2</v>
      </c>
      <c r="I16" s="26">
        <v>20</v>
      </c>
      <c r="J16" s="38"/>
      <c r="K16" s="26"/>
      <c r="L16" s="21">
        <f>+G16+I16-K16</f>
        <v>120</v>
      </c>
    </row>
    <row r="17" spans="1:14" x14ac:dyDescent="0.25">
      <c r="A17" s="42">
        <v>36986</v>
      </c>
      <c r="B17" s="35">
        <v>1</v>
      </c>
      <c r="C17" s="41" t="s">
        <v>20</v>
      </c>
      <c r="D17" s="42">
        <v>36986</v>
      </c>
      <c r="E17" s="35">
        <v>1</v>
      </c>
      <c r="F17" s="35" t="s">
        <v>34</v>
      </c>
      <c r="G17" s="27">
        <f>+L16</f>
        <v>120</v>
      </c>
      <c r="H17" s="48">
        <v>2</v>
      </c>
      <c r="I17" s="43">
        <v>80</v>
      </c>
      <c r="J17" s="35"/>
      <c r="K17" s="43"/>
      <c r="L17" s="23">
        <f>+G17+I17-K17</f>
        <v>200</v>
      </c>
    </row>
    <row r="18" spans="1:14" x14ac:dyDescent="0.25">
      <c r="A18" s="40"/>
      <c r="B18" s="35"/>
      <c r="C18" s="41"/>
      <c r="D18" s="35"/>
      <c r="E18" s="35"/>
      <c r="F18" s="35"/>
      <c r="G18" s="35"/>
      <c r="H18" s="48"/>
      <c r="I18" s="35"/>
      <c r="J18" s="41"/>
      <c r="K18" s="27"/>
      <c r="L18" s="23"/>
    </row>
    <row r="19" spans="1:14" x14ac:dyDescent="0.25">
      <c r="A19" s="40"/>
      <c r="B19" s="35"/>
      <c r="C19" s="41"/>
      <c r="D19" s="35"/>
      <c r="E19" s="35"/>
      <c r="F19" s="35"/>
      <c r="G19" s="35"/>
      <c r="H19" s="48"/>
      <c r="I19" s="35"/>
      <c r="J19" s="41"/>
      <c r="K19" s="27"/>
      <c r="L19" s="23"/>
    </row>
    <row r="20" spans="1:14" x14ac:dyDescent="0.25">
      <c r="A20" s="40"/>
      <c r="B20" s="35"/>
      <c r="C20" s="41"/>
      <c r="D20" s="35"/>
      <c r="E20" s="35"/>
      <c r="F20" s="35"/>
      <c r="G20" s="35"/>
      <c r="H20" s="48"/>
      <c r="I20" s="35"/>
      <c r="J20" s="41"/>
      <c r="K20" s="27"/>
      <c r="L20" s="23"/>
    </row>
    <row r="21" spans="1:14" x14ac:dyDescent="0.25">
      <c r="A21" s="40"/>
      <c r="B21" s="35"/>
      <c r="C21" s="41"/>
      <c r="D21" s="35"/>
      <c r="E21" s="35"/>
      <c r="F21" s="35"/>
      <c r="G21" s="35"/>
      <c r="H21" s="48"/>
      <c r="I21" s="35"/>
      <c r="J21" s="41"/>
      <c r="K21" s="27"/>
      <c r="L21" s="23"/>
    </row>
    <row r="22" spans="1:14" x14ac:dyDescent="0.25">
      <c r="A22" s="40"/>
      <c r="B22" s="35"/>
      <c r="C22" s="41"/>
      <c r="D22" s="35"/>
      <c r="E22" s="35"/>
      <c r="F22" s="35"/>
      <c r="G22" s="35"/>
      <c r="H22" s="48"/>
      <c r="I22" s="35"/>
      <c r="J22" s="41"/>
      <c r="K22" s="27"/>
      <c r="L22" s="23"/>
    </row>
    <row r="23" spans="1:14" x14ac:dyDescent="0.25">
      <c r="A23" s="40"/>
      <c r="B23" s="35"/>
      <c r="C23" s="41"/>
      <c r="D23" s="35"/>
      <c r="E23" s="35"/>
      <c r="F23" s="35"/>
      <c r="G23" s="35"/>
      <c r="H23" s="48"/>
      <c r="I23" s="35"/>
      <c r="J23" s="41"/>
      <c r="K23" s="27"/>
      <c r="L23" s="23"/>
    </row>
    <row r="24" spans="1:14" x14ac:dyDescent="0.25">
      <c r="A24" s="40"/>
      <c r="B24" s="35"/>
      <c r="C24" s="41"/>
      <c r="D24" s="35"/>
      <c r="E24" s="35"/>
      <c r="F24" s="35"/>
      <c r="G24" s="35"/>
      <c r="H24" s="48"/>
      <c r="I24" s="35"/>
      <c r="J24" s="41"/>
      <c r="K24" s="27"/>
      <c r="L24" s="23"/>
    </row>
    <row r="25" spans="1:14" x14ac:dyDescent="0.25">
      <c r="A25" s="40"/>
      <c r="B25" s="35"/>
      <c r="C25" s="41"/>
      <c r="D25" s="35"/>
      <c r="E25" s="35"/>
      <c r="F25" s="35"/>
      <c r="G25" s="35"/>
      <c r="H25" s="48"/>
      <c r="I25" s="35"/>
      <c r="J25" s="41"/>
      <c r="K25" s="27"/>
      <c r="L25" s="23"/>
    </row>
    <row r="26" spans="1:14" x14ac:dyDescent="0.25">
      <c r="A26" s="22"/>
      <c r="B26" s="27"/>
      <c r="C26" s="14"/>
      <c r="D26" s="27"/>
      <c r="E26" s="27"/>
      <c r="F26" s="27"/>
      <c r="G26" s="27"/>
      <c r="H26" s="23"/>
      <c r="I26" s="27"/>
      <c r="J26" s="14"/>
      <c r="K26" s="27"/>
      <c r="L26" s="23"/>
    </row>
    <row r="27" spans="1:14" x14ac:dyDescent="0.25">
      <c r="A27" s="65"/>
      <c r="B27" s="66"/>
      <c r="C27" s="66"/>
      <c r="D27" s="66"/>
      <c r="E27" s="69" t="s">
        <v>56</v>
      </c>
      <c r="F27" s="66"/>
      <c r="G27" s="68">
        <f>G16</f>
        <v>100</v>
      </c>
      <c r="H27" s="68"/>
      <c r="I27" s="68">
        <f>I16+I17</f>
        <v>100</v>
      </c>
      <c r="J27" s="68"/>
      <c r="K27" s="68"/>
      <c r="L27" s="68">
        <f>L17</f>
        <v>200</v>
      </c>
    </row>
    <row r="28" spans="1:14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4" x14ac:dyDescent="0.25">
      <c r="A29" s="29" t="s">
        <v>39</v>
      </c>
    </row>
    <row r="30" spans="1:14" x14ac:dyDescent="0.25">
      <c r="A30" s="29"/>
      <c r="M30" s="4"/>
      <c r="N30" s="4"/>
    </row>
    <row r="31" spans="1:14" x14ac:dyDescent="0.25">
      <c r="A31" s="30" t="s">
        <v>42</v>
      </c>
      <c r="B31" s="25"/>
      <c r="C31" s="25"/>
      <c r="D31" s="25"/>
      <c r="E31" s="21"/>
      <c r="F31" s="14"/>
      <c r="I31" s="30" t="s">
        <v>29</v>
      </c>
      <c r="J31" s="31"/>
      <c r="K31" s="31"/>
      <c r="L31" s="32"/>
      <c r="M31" s="4"/>
      <c r="N31" s="4"/>
    </row>
    <row r="32" spans="1:14" x14ac:dyDescent="0.25">
      <c r="A32" s="22">
        <v>1</v>
      </c>
      <c r="B32" s="14" t="s">
        <v>10</v>
      </c>
      <c r="C32" s="14">
        <v>7</v>
      </c>
      <c r="D32" s="14" t="s">
        <v>49</v>
      </c>
      <c r="E32" s="23"/>
      <c r="F32" s="14"/>
      <c r="I32" s="22" t="s">
        <v>17</v>
      </c>
      <c r="J32" s="14"/>
      <c r="K32" s="14"/>
      <c r="L32" s="28"/>
      <c r="M32" s="4"/>
      <c r="N32" s="4"/>
    </row>
    <row r="33" spans="1:14" x14ac:dyDescent="0.25">
      <c r="A33" s="22">
        <v>2</v>
      </c>
      <c r="B33" s="14" t="s">
        <v>11</v>
      </c>
      <c r="C33" s="14">
        <v>8</v>
      </c>
      <c r="D33" s="14" t="s">
        <v>50</v>
      </c>
      <c r="E33" s="23"/>
      <c r="F33" s="14"/>
      <c r="I33" s="22" t="s">
        <v>18</v>
      </c>
      <c r="J33" s="4"/>
      <c r="K33" s="4"/>
      <c r="L33" s="28"/>
      <c r="M33" s="4"/>
      <c r="N33" s="4"/>
    </row>
    <row r="34" spans="1:14" x14ac:dyDescent="0.25">
      <c r="A34" s="22">
        <v>3</v>
      </c>
      <c r="B34" s="14" t="s">
        <v>12</v>
      </c>
      <c r="C34" s="14"/>
      <c r="D34" s="14"/>
      <c r="E34" s="23"/>
      <c r="F34" s="14"/>
      <c r="I34" s="22" t="s">
        <v>21</v>
      </c>
      <c r="J34" s="4"/>
      <c r="K34" s="4"/>
      <c r="L34" s="28"/>
      <c r="M34" s="4"/>
      <c r="N34" s="4"/>
    </row>
    <row r="35" spans="1:14" x14ac:dyDescent="0.25">
      <c r="A35" s="22">
        <v>4</v>
      </c>
      <c r="B35" s="14" t="s">
        <v>13</v>
      </c>
      <c r="C35" s="14"/>
      <c r="D35" s="14"/>
      <c r="E35" s="23"/>
      <c r="F35" s="14"/>
      <c r="I35" s="22" t="s">
        <v>22</v>
      </c>
      <c r="J35" s="4"/>
      <c r="K35" s="4"/>
      <c r="L35" s="28"/>
      <c r="M35" s="4"/>
      <c r="N35" s="4"/>
    </row>
    <row r="36" spans="1:14" x14ac:dyDescent="0.25">
      <c r="A36" s="22">
        <v>5</v>
      </c>
      <c r="B36" s="14" t="s">
        <v>14</v>
      </c>
      <c r="D36" s="4"/>
      <c r="E36" s="28"/>
      <c r="I36" s="50" t="s">
        <v>30</v>
      </c>
      <c r="J36" s="4"/>
      <c r="K36" s="4"/>
      <c r="L36" s="28"/>
      <c r="M36" s="4"/>
      <c r="N36" s="4"/>
    </row>
    <row r="37" spans="1:14" x14ac:dyDescent="0.25">
      <c r="A37" s="22">
        <v>6</v>
      </c>
      <c r="B37" s="14" t="s">
        <v>28</v>
      </c>
      <c r="C37" s="4"/>
      <c r="D37" s="4"/>
      <c r="E37" s="28"/>
      <c r="I37" s="22" t="s">
        <v>31</v>
      </c>
      <c r="J37" s="4"/>
      <c r="K37" s="4"/>
      <c r="L37" s="28"/>
      <c r="M37" s="4"/>
      <c r="N37" s="4"/>
    </row>
    <row r="38" spans="1:14" x14ac:dyDescent="0.25">
      <c r="A38" s="51"/>
      <c r="B38" s="33"/>
      <c r="C38" s="33"/>
      <c r="D38" s="33"/>
      <c r="E38" s="34"/>
      <c r="I38" s="24" t="s">
        <v>27</v>
      </c>
      <c r="J38" s="33"/>
      <c r="K38" s="33"/>
      <c r="L38" s="34"/>
      <c r="M38" s="4"/>
      <c r="N38" s="4"/>
    </row>
    <row r="39" spans="1:14" x14ac:dyDescent="0.25">
      <c r="A39" s="4"/>
      <c r="B39" s="4"/>
      <c r="C39" s="4"/>
      <c r="D39" s="4"/>
      <c r="E39" s="4"/>
      <c r="I39" s="14"/>
      <c r="J39" s="4"/>
      <c r="K39" s="4"/>
      <c r="L39" s="4"/>
      <c r="M39" s="4"/>
      <c r="N39" s="4"/>
    </row>
    <row r="40" spans="1:14" x14ac:dyDescent="0.25">
      <c r="A40" s="11" t="s">
        <v>40</v>
      </c>
      <c r="M40" s="4"/>
      <c r="N40" s="4"/>
    </row>
  </sheetData>
  <mergeCells count="5">
    <mergeCell ref="A1:L1"/>
    <mergeCell ref="A14:C14"/>
    <mergeCell ref="H14:I14"/>
    <mergeCell ref="J14:K14"/>
    <mergeCell ref="D14:F14"/>
  </mergeCells>
  <phoneticPr fontId="6" type="noConversion"/>
  <printOptions horizontalCentered="1"/>
  <pageMargins left="0.78740157480314965" right="0.78740157480314965" top="0.78740157480314965" bottom="0.78740157480314965" header="0" footer="0"/>
  <pageSetup paperSize="9"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3.2" x14ac:dyDescent="0.25"/>
  <sheetData/>
  <phoneticPr fontId="5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3.2" x14ac:dyDescent="0.25"/>
  <sheetData/>
  <phoneticPr fontId="5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3.2" x14ac:dyDescent="0.25"/>
  <sheetData/>
  <phoneticPr fontId="5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3.2" x14ac:dyDescent="0.25"/>
  <sheetData/>
  <phoneticPr fontId="5" type="noConversion"/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3.2" x14ac:dyDescent="0.25"/>
  <sheetData/>
  <phoneticPr fontId="5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F1.1 Detalle mov efectivo</vt:lpstr>
      <vt:lpstr>F1.2 Detalle mov cta cte</vt:lpstr>
      <vt:lpstr>Aux.Uni</vt:lpstr>
      <vt:lpstr>Hoja7</vt:lpstr>
      <vt:lpstr>Hoja6</vt:lpstr>
      <vt:lpstr>Hoja4</vt:lpstr>
      <vt:lpstr>Hoja5</vt:lpstr>
      <vt:lpstr>Hoja8</vt:lpstr>
      <vt:lpstr>Hoja9</vt:lpstr>
      <vt:lpstr>Hoja2</vt:lpstr>
      <vt:lpstr>Aux.Val</vt:lpstr>
    </vt:vector>
  </TitlesOfParts>
  <Company>INCT - GPGF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Anexos al Registro de Inventario Permanente</dc:title>
  <dc:creator>Jorge De Velazco</dc:creator>
  <dc:description>Modelo de anexos de:_x000d_
Inventario permanente en unidades y valorizado</dc:description>
  <cp:lastModifiedBy>Gustavo Gil Acedo</cp:lastModifiedBy>
  <cp:lastPrinted>2006-10-12T16:53:00Z</cp:lastPrinted>
  <dcterms:created xsi:type="dcterms:W3CDTF">2001-09-05T21:30:38Z</dcterms:created>
  <dcterms:modified xsi:type="dcterms:W3CDTF">2024-11-13T14:20:30Z</dcterms:modified>
</cp:coreProperties>
</file>