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A\1.MANUAL TESTING\Working Projects on Manual Testing\Manual Testing of Rokomari\"/>
    </mc:Choice>
  </mc:AlternateContent>
  <xr:revisionPtr revIDLastSave="0" documentId="13_ncr:1_{53F9E4A1-DFE2-424F-A490-1B0DB7E821E1}" xr6:coauthVersionLast="47" xr6:coauthVersionMax="47" xr10:uidLastSave="{00000000-0000-0000-0000-000000000000}"/>
  <bookViews>
    <workbookView xWindow="-110" yWindow="-110" windowWidth="19420" windowHeight="11020" xr2:uid="{C39205FB-2A28-4CA0-A663-3E261F56C036}"/>
  </bookViews>
  <sheets>
    <sheet name="Test_Case" sheetId="1" r:id="rId1"/>
    <sheet name="Test_Report" sheetId="2" r:id="rId2"/>
    <sheet name="Test Matrix" sheetId="3" r:id="rId3"/>
    <sheet name="Mind Ma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4" i="2"/>
  <c r="J4" i="1"/>
  <c r="J3" i="1"/>
  <c r="J2" i="1"/>
  <c r="J5" i="1" l="1"/>
</calcChain>
</file>

<file path=xl/sharedStrings.xml><?xml version="1.0" encoding="utf-8"?>
<sst xmlns="http://schemas.openxmlformats.org/spreadsheetml/2006/main" count="232" uniqueCount="176">
  <si>
    <t>Product Name</t>
  </si>
  <si>
    <t>TC Start Date</t>
  </si>
  <si>
    <t>TC Execution Start Date</t>
  </si>
  <si>
    <t>TEST CASE SUMMARY</t>
  </si>
  <si>
    <t>Module Name</t>
  </si>
  <si>
    <t>User Management</t>
  </si>
  <si>
    <t>TC End Date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</si>
  <si>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</si>
  <si>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</si>
  <si>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</si>
  <si>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</si>
  <si>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</si>
  <si>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</si>
  <si>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</si>
  <si>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</si>
  <si>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</si>
  <si>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</si>
  <si>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</si>
  <si>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</si>
  <si>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 / Name</t>
  </si>
  <si>
    <t>Feature</t>
  </si>
  <si>
    <t>Test Case Description</t>
  </si>
  <si>
    <t>Test Data</t>
  </si>
  <si>
    <t>Expected Result</t>
  </si>
  <si>
    <t>Actual Result</t>
  </si>
  <si>
    <t>Status</t>
  </si>
  <si>
    <t>TC-01</t>
  </si>
  <si>
    <t>Fail</t>
  </si>
  <si>
    <t>TC-02</t>
  </si>
  <si>
    <t>TC-03</t>
  </si>
  <si>
    <t>TC-04</t>
  </si>
  <si>
    <t>pass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</si>
  <si>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</si>
  <si>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</si>
  <si>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</si>
  <si>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</si>
  <si>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</si>
  <si>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</si>
  <si>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</si>
  <si>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</si>
  <si>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</si>
  <si>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</si>
  <si>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</si>
  <si>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</si>
  <si>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</si>
  <si>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</si>
  <si>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</si>
  <si>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</si>
  <si>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N/A</t>
  </si>
  <si>
    <t>Dipa Ghosh</t>
  </si>
  <si>
    <t>Test Case Report</t>
  </si>
  <si>
    <t xml:space="preserve">Project Name  - </t>
  </si>
  <si>
    <t xml:space="preserve">Module Name  - </t>
  </si>
  <si>
    <t xml:space="preserve">Total No. </t>
  </si>
  <si>
    <t>Result :</t>
  </si>
  <si>
    <t>Test Case Version</t>
  </si>
  <si>
    <t>-</t>
  </si>
  <si>
    <t>Written By</t>
  </si>
  <si>
    <t>Executed By</t>
  </si>
  <si>
    <t>Percentage of passing</t>
  </si>
  <si>
    <t>New Features</t>
  </si>
  <si>
    <t>Testing Scope</t>
  </si>
  <si>
    <t>Testing Environment :</t>
  </si>
  <si>
    <t>Reviewed By</t>
  </si>
  <si>
    <t>Out of Scope</t>
  </si>
  <si>
    <t>Test Environment</t>
  </si>
  <si>
    <t xml:space="preserve">Mozila Firefox </t>
  </si>
  <si>
    <t>TEST EXECUTION REPORT</t>
  </si>
  <si>
    <t>Not Executed</t>
  </si>
  <si>
    <t>Test Case</t>
  </si>
  <si>
    <t>Out Of Scope</t>
  </si>
  <si>
    <t>Total TC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</si>
  <si>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</si>
  <si>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</si>
  <si>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</si>
  <si>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</si>
  <si>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</si>
  <si>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</si>
  <si>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</si>
  <si>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Rokomari</t>
  </si>
  <si>
    <t>Sign Up</t>
  </si>
  <si>
    <t>13/09/2023</t>
  </si>
  <si>
    <t>Varify create an account by fill up all required fields</t>
  </si>
  <si>
    <t>Verify create an account with invalid email address</t>
  </si>
  <si>
    <t xml:space="preserve">Verify  create an account with the same email of an existing account </t>
  </si>
  <si>
    <t xml:space="preserve">Verify  create an account with the same  phone number of an existing account </t>
  </si>
  <si>
    <t>Verify create an account with invalid email format</t>
  </si>
  <si>
    <t>Verify create an account with invalid Phone number format</t>
  </si>
  <si>
    <t>Verifying Create an account without entering password</t>
  </si>
  <si>
    <t>log in with Facebook button</t>
  </si>
  <si>
    <t>Log in with Google button</t>
  </si>
  <si>
    <t>Checking if name filed accpet alphabets character or not</t>
  </si>
  <si>
    <t>Checking if name filed accpet symbol or not</t>
  </si>
  <si>
    <t>Keep empty  as name on name filed</t>
  </si>
  <si>
    <t>Checking region wise phone number length (less than 11 or bigger than 11)</t>
  </si>
  <si>
    <t>Verify whether the Password fields in the Register Account page are following Password Complexity Standards</t>
  </si>
  <si>
    <t>Check if the user is able to paste the password in the field</t>
  </si>
  <si>
    <t>Check if the password field allows blank spaces only</t>
  </si>
  <si>
    <t>Check if the password view functionality is available so that the user can see the entered password</t>
  </si>
  <si>
    <t>Checking copy paste functionality in every field</t>
  </si>
  <si>
    <t>Checking keyboard tab button functionality</t>
  </si>
  <si>
    <t>Checking keyboard enter button functionality</t>
  </si>
  <si>
    <t xml:space="preserve">User can register and able to create an account </t>
  </si>
  <si>
    <t xml:space="preserve">       User cannot register</t>
  </si>
  <si>
    <t>There should be showing a warning message  that there is already an account with this email</t>
  </si>
  <si>
    <t>There should be showing a warning message  that there is already an account with this phone number</t>
  </si>
  <si>
    <t>There should be showing a warning message  that incorrect format</t>
  </si>
  <si>
    <t xml:space="preserve">There should be showing a warning message  </t>
  </si>
  <si>
    <t>User should be able to login</t>
  </si>
  <si>
    <t>Should only accept alphabets charcter</t>
  </si>
  <si>
    <t>Should not accept empty filed</t>
  </si>
  <si>
    <t>Should throw password complexity list</t>
  </si>
  <si>
    <t>Should be able to paste to the password filed</t>
  </si>
  <si>
    <t>Should be an eye icon there to see the entered password</t>
  </si>
  <si>
    <t>Should copy and paste text from fields</t>
  </si>
  <si>
    <t>Should switch to another field and highlight text</t>
  </si>
  <si>
    <t>Should switch to another field</t>
  </si>
  <si>
    <t>User  able  to register and create an account</t>
  </si>
  <si>
    <t>succesfully registerd</t>
  </si>
  <si>
    <t>there is showing that Email is already registered.</t>
  </si>
  <si>
    <t>there is showing that Phone is already registered.</t>
  </si>
  <si>
    <t>There is no warning message.</t>
  </si>
  <si>
    <t>Found as per expectation</t>
  </si>
  <si>
    <t>Unable to login</t>
  </si>
  <si>
    <t xml:space="preserve">Able to log in </t>
  </si>
  <si>
    <t>Taking numeric character as name in text box</t>
  </si>
  <si>
    <t>Taking symbol as name in text box</t>
  </si>
  <si>
    <t>Throw a error massage</t>
  </si>
  <si>
    <t>It takes bigger number BD phone number format</t>
  </si>
  <si>
    <t xml:space="preserve"> throw password  complexity  list</t>
  </si>
  <si>
    <t>able to paste to the password filed</t>
  </si>
  <si>
    <t>showing a warning message</t>
  </si>
  <si>
    <t>Functioning successfully</t>
  </si>
  <si>
    <t>Test Metrics</t>
  </si>
  <si>
    <t>#SL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</si>
  <si>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</si>
  <si>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</si>
  <si>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</si>
  <si>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</si>
  <si>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</si>
  <si>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</si>
  <si>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</si>
  <si>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</si>
  <si>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</si>
  <si>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</si>
  <si>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</si>
  <si>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</si>
  <si>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</si>
  <si>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</si>
  <si>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</si>
  <si>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</si>
  <si>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</si>
  <si>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</si>
  <si>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</si>
  <si>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</si>
  <si>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</si>
  <si>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</si>
  <si>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</si>
  <si>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</si>
  <si>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</si>
  <si>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(20/20)*100 = 100</t>
  </si>
  <si>
    <t>(0/20)*100 = 0</t>
  </si>
  <si>
    <t>(13/20)*100 = 87.09</t>
  </si>
  <si>
    <t>(7/20)*100 = 12.90</t>
  </si>
  <si>
    <t xml:space="preserve">Name: Dipa Ghosh                   
Email: dipaghosh137@gmail.com
Phone:01989708137
Password:dipaghosh234
</t>
  </si>
  <si>
    <t xml:space="preserve">               
Email: dipaghosh137@0ttp.com
</t>
  </si>
  <si>
    <t xml:space="preserve">
Email: dipaghosh137@gmail.com</t>
  </si>
  <si>
    <t xml:space="preserve">
Phone:01989708137
</t>
  </si>
  <si>
    <t xml:space="preserve">                  
Email: dt@gmail.com
</t>
  </si>
  <si>
    <t>phone000000000</t>
  </si>
  <si>
    <t>Name: 987654321</t>
  </si>
  <si>
    <t>Name: #@@**$%</t>
  </si>
  <si>
    <t>Phone: 016348168309876</t>
  </si>
  <si>
    <t>password: 12345678</t>
  </si>
  <si>
    <t>Enter tab in every field</t>
  </si>
  <si>
    <t>Input Enter in every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</si>
</sst>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</font>
    <font>
      <sz val="10"/>
      <name val="Calibri"/>
      <family val="2"/>
    </font>
    <font>
      <b/>
      <sz val="10"/>
      <color rgb="FF000000"/>
      <name val="Calibri"/>
    </font>
    <font>
      <sz val="10"/>
      <name val="Calibri"/>
    </font>
    <font>
      <sz val="10"/>
      <color rgb="FF000000"/>
      <name val="Calibri"/>
    </font>
    <font>
      <b/>
      <sz val="24"/>
      <color rgb="FF000000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10"/>
      <name val="Arial"/>
      <family val="2"/>
    </font>
    <font>
      <b/>
      <sz val="12"/>
      <color rgb="FF222222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b/>
      <sz val="10"/>
      <color rgb="FF000000"/>
      <name val="Arial"/>
      <family val="2"/>
    </font>
    <font>
      <b/>
      <sz val="11"/>
      <name val="Comfortaa"/>
    </font>
    <font>
      <b/>
      <sz val="12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</fonts>
  <fills count="27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B05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9900"/>
        <bgColor rgb="FFFF9900"/>
      </patternFill>
    </fill>
    <fill>
      <patternFill patternType="solid">
        <fgColor theme="5" tint="0.79998168889431442"/>
        <bgColor rgb="FFA4C2F4"/>
      </patternFill>
    </fill>
    <fill>
      <patternFill patternType="solid">
        <fgColor theme="9" tint="0.79998168889431442"/>
        <bgColor rgb="FFDBEEF4"/>
      </patternFill>
    </fill>
    <fill>
      <patternFill patternType="solid">
        <fgColor theme="4" tint="0.79998168889431442"/>
        <bgColor rgb="FFB6DDE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rgb="FF00FF00"/>
      </patternFill>
    </fill>
    <fill>
      <patternFill patternType="solid">
        <fgColor theme="7" tint="0.79998168889431442"/>
        <bgColor rgb="FFD6E3B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DBEEF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1" xfId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10" borderId="1" xfId="0" applyFill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9" fillId="0" borderId="0" xfId="0" applyFont="1"/>
    <xf numFmtId="0" fontId="10" fillId="12" borderId="8" xfId="0" applyFont="1" applyFill="1" applyBorder="1" applyAlignment="1">
      <alignment horizontal="right"/>
    </xf>
    <xf numFmtId="0" fontId="10" fillId="12" borderId="11" xfId="0" applyFont="1" applyFill="1" applyBorder="1" applyAlignment="1">
      <alignment horizontal="right"/>
    </xf>
    <xf numFmtId="0" fontId="11" fillId="0" borderId="12" xfId="0" applyFont="1" applyBorder="1"/>
    <xf numFmtId="0" fontId="12" fillId="0" borderId="0" xfId="0" applyFont="1"/>
    <xf numFmtId="0" fontId="9" fillId="0" borderId="12" xfId="0" applyFont="1" applyBorder="1" applyAlignment="1">
      <alignment horizontal="center"/>
    </xf>
    <xf numFmtId="0" fontId="9" fillId="0" borderId="13" xfId="0" applyFont="1" applyBorder="1"/>
    <xf numFmtId="0" fontId="13" fillId="0" borderId="12" xfId="0" applyFont="1" applyBorder="1"/>
    <xf numFmtId="0" fontId="14" fillId="14" borderId="12" xfId="0" applyFont="1" applyFill="1" applyBorder="1"/>
    <xf numFmtId="9" fontId="9" fillId="0" borderId="12" xfId="0" applyNumberFormat="1" applyFont="1" applyBorder="1" applyAlignment="1">
      <alignment horizontal="center"/>
    </xf>
    <xf numFmtId="0" fontId="9" fillId="0" borderId="12" xfId="0" applyFont="1" applyBorder="1"/>
    <xf numFmtId="0" fontId="15" fillId="0" borderId="14" xfId="0" applyFont="1" applyBorder="1"/>
    <xf numFmtId="0" fontId="15" fillId="0" borderId="12" xfId="0" applyFont="1" applyBorder="1"/>
    <xf numFmtId="0" fontId="17" fillId="15" borderId="8" xfId="0" applyFont="1" applyFill="1" applyBorder="1" applyAlignment="1">
      <alignment horizontal="center" vertical="top" wrapText="1"/>
    </xf>
    <xf numFmtId="0" fontId="17" fillId="15" borderId="18" xfId="0" applyFont="1" applyFill="1" applyBorder="1" applyAlignment="1">
      <alignment horizontal="center" vertical="top" wrapText="1"/>
    </xf>
    <xf numFmtId="0" fontId="17" fillId="15" borderId="19" xfId="0" applyFont="1" applyFill="1" applyBorder="1" applyAlignment="1">
      <alignment horizontal="center" vertical="top" wrapText="1"/>
    </xf>
    <xf numFmtId="0" fontId="13" fillId="0" borderId="0" xfId="0" applyFont="1"/>
    <xf numFmtId="0" fontId="18" fillId="16" borderId="8" xfId="0" applyFont="1" applyFill="1" applyBorder="1" applyAlignment="1">
      <alignment vertical="center"/>
    </xf>
    <xf numFmtId="0" fontId="18" fillId="11" borderId="18" xfId="0" applyFont="1" applyFill="1" applyBorder="1" applyAlignment="1">
      <alignment horizontal="center" vertical="center"/>
    </xf>
    <xf numFmtId="0" fontId="18" fillId="5" borderId="18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 vertical="center"/>
    </xf>
    <xf numFmtId="0" fontId="18" fillId="17" borderId="18" xfId="0" applyFont="1" applyFill="1" applyBorder="1" applyAlignment="1">
      <alignment horizontal="center" vertical="center"/>
    </xf>
    <xf numFmtId="0" fontId="19" fillId="18" borderId="19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top"/>
    </xf>
    <xf numFmtId="0" fontId="9" fillId="0" borderId="0" xfId="0" applyFont="1" applyAlignment="1">
      <alignment horizontal="right"/>
    </xf>
    <xf numFmtId="0" fontId="10" fillId="13" borderId="12" xfId="0" applyFont="1" applyFill="1" applyBorder="1" applyAlignment="1">
      <alignment horizontal="center" vertical="top" wrapText="1"/>
    </xf>
    <xf numFmtId="0" fontId="18" fillId="16" borderId="12" xfId="0" applyFont="1" applyFill="1" applyBorder="1" applyAlignment="1">
      <alignment horizontal="center" vertical="top"/>
    </xf>
    <xf numFmtId="0" fontId="20" fillId="14" borderId="2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4" fillId="0" borderId="23" xfId="0" applyFont="1" applyBorder="1" applyAlignment="1">
      <alignment vertical="center"/>
    </xf>
    <xf numFmtId="0" fontId="23" fillId="0" borderId="23" xfId="0" applyFont="1" applyBorder="1" applyAlignment="1">
      <alignment vertical="center"/>
    </xf>
    <xf numFmtId="0" fontId="24" fillId="0" borderId="0" xfId="0" applyFont="1"/>
    <xf numFmtId="0" fontId="24" fillId="0" borderId="23" xfId="0" applyFont="1" applyBorder="1" applyAlignment="1">
      <alignment horizontal="left" vertical="center"/>
    </xf>
    <xf numFmtId="0" fontId="23" fillId="0" borderId="23" xfId="0" applyFont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3" fillId="0" borderId="0" xfId="0" applyFont="1"/>
    <xf numFmtId="0" fontId="22" fillId="20" borderId="24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left" vertical="center" wrapText="1"/>
    </xf>
    <xf numFmtId="0" fontId="5" fillId="24" borderId="1" xfId="0" applyFont="1" applyFill="1" applyBorder="1" applyAlignment="1">
      <alignment horizontal="left" vertical="center"/>
    </xf>
    <xf numFmtId="0" fontId="1" fillId="25" borderId="1" xfId="0" applyFont="1" applyFill="1" applyBorder="1" applyAlignment="1">
      <alignment horizontal="left" vertical="center" wrapText="1"/>
    </xf>
    <xf numFmtId="0" fontId="1" fillId="25" borderId="1" xfId="0" applyFont="1" applyFill="1" applyBorder="1" applyAlignment="1">
      <alignment horizontal="left" vertical="center"/>
    </xf>
    <xf numFmtId="0" fontId="22" fillId="26" borderId="23" xfId="0" applyFont="1" applyFill="1" applyBorder="1" applyAlignment="1">
      <alignment horizontal="center" vertical="center"/>
    </xf>
    <xf numFmtId="0" fontId="22" fillId="26" borderId="24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12" fontId="3" fillId="24" borderId="2" xfId="0" applyNumberFormat="1" applyFont="1" applyFill="1" applyBorder="1" applyAlignment="1">
      <alignment horizontal="center" vertical="center" wrapText="1"/>
    </xf>
    <xf numFmtId="12" fontId="3" fillId="24" borderId="3" xfId="0" applyNumberFormat="1" applyFont="1" applyFill="1" applyBorder="1" applyAlignment="1">
      <alignment horizontal="center" vertical="center" wrapText="1"/>
    </xf>
    <xf numFmtId="12" fontId="3" fillId="24" borderId="4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3" fillId="24" borderId="2" xfId="0" applyFont="1" applyFill="1" applyBorder="1" applyAlignment="1">
      <alignment horizontal="center" vertical="center" wrapText="1"/>
    </xf>
    <xf numFmtId="0" fontId="3" fillId="24" borderId="3" xfId="0" applyFont="1" applyFill="1" applyBorder="1" applyAlignment="1">
      <alignment horizontal="center" vertical="center" wrapText="1"/>
    </xf>
    <xf numFmtId="0" fontId="3" fillId="24" borderId="4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8" fillId="16" borderId="13" xfId="0" applyFont="1" applyFill="1" applyBorder="1"/>
    <xf numFmtId="0" fontId="4" fillId="0" borderId="20" xfId="0" applyFont="1" applyBorder="1"/>
    <xf numFmtId="0" fontId="4" fillId="0" borderId="21" xfId="0" applyFont="1" applyBorder="1"/>
    <xf numFmtId="0" fontId="8" fillId="23" borderId="25" xfId="0" applyFont="1" applyFill="1" applyBorder="1" applyAlignment="1">
      <alignment horizontal="center"/>
    </xf>
    <xf numFmtId="0" fontId="4" fillId="8" borderId="26" xfId="0" applyFont="1" applyFill="1" applyBorder="1"/>
    <xf numFmtId="0" fontId="4" fillId="8" borderId="27" xfId="0" applyFont="1" applyFill="1" applyBorder="1"/>
    <xf numFmtId="0" fontId="10" fillId="21" borderId="9" xfId="0" applyFont="1" applyFill="1" applyBorder="1" applyAlignment="1">
      <alignment horizontal="left" vertical="center" wrapText="1"/>
    </xf>
    <xf numFmtId="0" fontId="4" fillId="22" borderId="9" xfId="0" applyFont="1" applyFill="1" applyBorder="1"/>
    <xf numFmtId="0" fontId="4" fillId="22" borderId="10" xfId="0" applyFont="1" applyFill="1" applyBorder="1"/>
    <xf numFmtId="0" fontId="16" fillId="13" borderId="15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6" xfId="0" applyFont="1" applyBorder="1"/>
    <xf numFmtId="0" fontId="4" fillId="0" borderId="17" xfId="0" applyFont="1" applyBorder="1"/>
    <xf numFmtId="0" fontId="4" fillId="0" borderId="9" xfId="0" applyFont="1" applyBorder="1"/>
    <xf numFmtId="0" fontId="4" fillId="0" borderId="10" xfId="0" applyFont="1" applyBorder="1"/>
    <xf numFmtId="0" fontId="10" fillId="13" borderId="13" xfId="0" applyFont="1" applyFill="1" applyBorder="1" applyAlignment="1">
      <alignment horizontal="center" wrapText="1"/>
    </xf>
    <xf numFmtId="0" fontId="10" fillId="13" borderId="13" xfId="0" applyFont="1" applyFill="1" applyBorder="1" applyAlignment="1">
      <alignment horizontal="center" vertical="top" wrapText="1"/>
    </xf>
    <xf numFmtId="0" fontId="21" fillId="19" borderId="23" xfId="0" applyFont="1" applyFill="1" applyBorder="1" applyAlignment="1">
      <alignment horizontal="center" vertical="center"/>
    </xf>
    <xf numFmtId="0" fontId="1" fillId="25" borderId="29" xfId="0" applyFont="1" applyFill="1" applyBorder="1" applyAlignment="1">
      <alignment horizontal="left" vertical="center"/>
    </xf>
    <xf numFmtId="0" fontId="1" fillId="25" borderId="30" xfId="0" applyFont="1" applyFill="1" applyBorder="1" applyAlignment="1">
      <alignment horizontal="left" vertical="center"/>
    </xf>
    <xf numFmtId="0" fontId="20" fillId="14" borderId="28" xfId="0" applyFont="1" applyFill="1" applyBorder="1" applyAlignment="1">
      <alignment horizontal="center" vertical="center" wrapText="1"/>
    </xf>
    <xf numFmtId="0" fontId="20" fillId="14" borderId="3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lang="en-US" b="0" i="0">
                <a:solidFill>
                  <a:srgbClr val="757575"/>
                </a:solidFill>
                <a:latin typeface="+mn-lt"/>
              </a:rPr>
              <a:t>Total No. 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Total No. </c:v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4B9A-419F-B283-C29802D478CC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4B9A-419F-B283-C29802D478CC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4B9A-419F-B283-C29802D478CC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4B9A-419F-B283-C29802D478CC}"/>
              </c:ext>
            </c:extLst>
          </c:dPt>
          <c:cat>
            <c:strLit>
              <c:ptCount val="4"/>
              <c:pt idx="0">
                <c:v>PASS</c:v>
              </c:pt>
              <c:pt idx="1">
                <c:v>FAIL</c:v>
              </c:pt>
              <c:pt idx="2">
                <c:v>Not Executed</c:v>
              </c:pt>
              <c:pt idx="3">
                <c:v>Out of Scope</c:v>
              </c:pt>
            </c:strLit>
          </c:cat>
          <c:val>
            <c:numLit>
              <c:formatCode>General</c:formatCode>
              <c:ptCount val="4"/>
              <c:pt idx="0">
                <c:v>14</c:v>
              </c:pt>
              <c:pt idx="1">
                <c:v>7</c:v>
              </c:pt>
              <c:pt idx="2">
                <c:v>0</c:v>
              </c:pt>
              <c:pt idx="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4B9A-419F-B283-C29802D47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393700</xdr:colOff>
      <xdr:row>9</xdr:row>
      <xdr:rowOff>133350</xdr:rowOff>
    </xdr:from>
    <xdr:ext cx="4604124" cy="2578474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1D770133-DD00-4614-BF13-B7DF74FF7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91925" cy="5261429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5C165558-79F0-4397-92C1-C5641120FCEC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 cstate="print"/>
        <a:srcRect b="-251"/>
        <a:stretch/>
      </xdr:blipFill>
      <xdr:spPr>
        <a:xfrm>
          <a:off x="0" y="0"/>
          <a:ext cx="11591925" cy="5261429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rokomar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340E2-77DE-4E54-8030-3D3B5AC6F412}">
  <dimension ref="A1:P27"/>
  <sheetViews>
    <sheetView tabSelected="1" topLeftCell="A21" zoomScale="85" zoomScaleNormal="85" workbookViewId="0">
      <selection activeCell="L8" sqref="L8"/>
    </sheetView>
  </sheetViews>
  <sheetFormatPr defaultRowHeight="14.5"/>
  <cols>
    <col min="1" max="2" width="19.26953125" style="14" customWidth="1"/>
    <col min="3" max="3" width="22" style="14" customWidth="1"/>
    <col min="4" max="4" width="23.1796875" bestFit="1" customWidth="1"/>
    <col min="5" max="5" width="31.7265625" customWidth="1"/>
    <col min="6" max="6" width="13.36328125" customWidth="1"/>
    <col min="7" max="7" width="24.7265625" customWidth="1"/>
    <col min="8" max="8" width="13.7265625" customWidth="1"/>
    <col min="9" max="9" width="9" bestFit="1" customWidth="1"/>
    <col min="10" max="10" width="13" customWidth="1"/>
  </cols>
  <sheetData>
    <row r="1" spans="1:16">
      <c r="A1" s="68" t="s">
        <v>0</v>
      </c>
      <c r="B1" s="69"/>
      <c r="C1" s="70"/>
      <c r="D1" s="1" t="s">
        <v>79</v>
      </c>
      <c r="E1" s="59" t="s">
        <v>1</v>
      </c>
      <c r="F1" s="3">
        <v>45055</v>
      </c>
      <c r="G1" s="60" t="s">
        <v>2</v>
      </c>
      <c r="H1" s="3">
        <v>45055</v>
      </c>
      <c r="I1" s="71" t="s">
        <v>3</v>
      </c>
      <c r="J1" s="72"/>
      <c r="K1" s="5"/>
      <c r="L1" s="5"/>
      <c r="M1" s="5"/>
    </row>
    <row r="2" spans="1:16">
      <c r="A2" s="73" t="s">
        <v>4</v>
      </c>
      <c r="B2" s="74"/>
      <c r="C2" s="75"/>
      <c r="D2" s="6" t="s">
        <v>5</v>
      </c>
      <c r="E2" s="59" t="s">
        <v>6</v>
      </c>
      <c r="F2" s="3" t="s">
        <v>81</v>
      </c>
      <c r="G2" s="60" t="s">
        <v>7</v>
      </c>
      <c r="H2" s="3" t="s">
        <v>81</v>
      </c>
      <c r="I2" s="2" t="s">
        <v>8</v>
      </c>
      <c r="J2" s="7">
        <f>COUNTIF(H8:H27, "PASS")</f>
        <v>13</v>
      </c>
      <c r="K2" s="5"/>
      <c r="L2" s="5"/>
      <c r="M2" s="5"/>
    </row>
    <row r="3" spans="1:16">
      <c r="A3" s="73" t="s">
        <v>9</v>
      </c>
      <c r="B3" s="74"/>
      <c r="C3" s="75"/>
      <c r="D3" s="6"/>
      <c r="E3" s="59" t="s">
        <v>10</v>
      </c>
      <c r="F3" s="6" t="s">
        <v>49</v>
      </c>
      <c r="G3" s="8" t="s">
        <v>11</v>
      </c>
      <c r="H3" s="6"/>
      <c r="I3" s="4" t="s">
        <v>12</v>
      </c>
      <c r="J3" s="9">
        <f>COUNTIF(H8:H27, "Fail")</f>
        <v>7</v>
      </c>
      <c r="K3" s="5"/>
      <c r="L3" s="5"/>
      <c r="M3" s="5"/>
    </row>
    <row r="4" spans="1:16">
      <c r="A4" s="73" t="s">
        <v>13</v>
      </c>
      <c r="B4" s="74"/>
      <c r="C4" s="75"/>
      <c r="D4" s="6"/>
      <c r="E4" s="59" t="s">
        <v>14</v>
      </c>
      <c r="F4" s="6"/>
      <c r="G4" s="8" t="s">
        <v>15</v>
      </c>
      <c r="H4" s="6"/>
      <c r="I4" s="2" t="s">
        <v>16</v>
      </c>
      <c r="J4" s="10">
        <f>COUNTIF(I8:I17, "WARNING")</f>
        <v>0</v>
      </c>
      <c r="K4" s="5"/>
      <c r="L4" s="5"/>
      <c r="M4" s="5"/>
    </row>
    <row r="5" spans="1:16">
      <c r="A5" s="76" t="s">
        <v>17</v>
      </c>
      <c r="B5" s="76"/>
      <c r="C5" s="77"/>
      <c r="D5" s="76"/>
      <c r="E5" s="72"/>
      <c r="F5" s="72"/>
      <c r="G5" s="72"/>
      <c r="H5" s="72"/>
      <c r="I5" s="4" t="s">
        <v>18</v>
      </c>
      <c r="J5" s="47">
        <f>SUM(J2:J3:J4)</f>
        <v>20</v>
      </c>
      <c r="K5" s="5"/>
      <c r="L5" s="5"/>
      <c r="M5" s="5"/>
    </row>
    <row r="6" spans="1:16">
      <c r="A6"/>
      <c r="B6"/>
      <c r="C6"/>
    </row>
    <row r="7" spans="1:16">
      <c r="A7" s="61" t="s">
        <v>19</v>
      </c>
      <c r="B7" s="61" t="s">
        <v>20</v>
      </c>
      <c r="C7" s="61" t="s">
        <v>21</v>
      </c>
      <c r="D7" s="62" t="s">
        <v>22</v>
      </c>
      <c r="E7" s="96" t="s">
        <v>23</v>
      </c>
      <c r="F7" s="97"/>
      <c r="G7" s="62" t="s">
        <v>24</v>
      </c>
      <c r="H7" s="62" t="s">
        <v>25</v>
      </c>
      <c r="I7" s="11"/>
      <c r="J7" s="5"/>
      <c r="K7" s="5"/>
      <c r="L7" s="5"/>
    </row>
    <row r="8" spans="1:16" ht="133.5" customHeight="1">
      <c r="A8" s="12" t="s">
        <v>26</v>
      </c>
      <c r="B8" s="65" t="s">
        <v>80</v>
      </c>
      <c r="C8" s="12" t="s">
        <v>82</v>
      </c>
      <c r="D8" s="12" t="s">
        <v>164</v>
      </c>
      <c r="E8" s="98" t="s">
        <v>102</v>
      </c>
      <c r="F8" s="99"/>
      <c r="G8" s="46" t="s">
        <v>117</v>
      </c>
      <c r="H8" s="15" t="s">
        <v>31</v>
      </c>
      <c r="J8" s="5"/>
      <c r="K8" s="5"/>
      <c r="L8" s="5"/>
      <c r="M8" s="5"/>
      <c r="N8" s="5"/>
      <c r="O8" s="5"/>
      <c r="P8" s="5"/>
    </row>
    <row r="9" spans="1:16" ht="111" customHeight="1">
      <c r="A9" s="12" t="s">
        <v>28</v>
      </c>
      <c r="B9" s="66"/>
      <c r="C9" s="12" t="s">
        <v>83</v>
      </c>
      <c r="D9" s="12" t="s">
        <v>168</v>
      </c>
      <c r="E9" s="98" t="s">
        <v>103</v>
      </c>
      <c r="F9" s="99"/>
      <c r="G9" s="46" t="s">
        <v>118</v>
      </c>
      <c r="H9" s="13" t="s">
        <v>27</v>
      </c>
      <c r="J9" s="5"/>
      <c r="K9" s="5"/>
      <c r="L9" s="5"/>
      <c r="M9" s="5"/>
      <c r="N9" s="5"/>
      <c r="O9" s="5"/>
      <c r="P9" s="5"/>
    </row>
    <row r="10" spans="1:16" ht="43.5">
      <c r="A10" s="12" t="s">
        <v>29</v>
      </c>
      <c r="B10" s="66"/>
      <c r="C10" s="12" t="s">
        <v>84</v>
      </c>
      <c r="D10" s="12" t="s">
        <v>166</v>
      </c>
      <c r="E10" s="98" t="s">
        <v>104</v>
      </c>
      <c r="F10" s="99"/>
      <c r="G10" s="46" t="s">
        <v>119</v>
      </c>
      <c r="H10" s="15" t="s">
        <v>31</v>
      </c>
      <c r="J10" s="11"/>
      <c r="K10" s="5"/>
      <c r="L10" s="5"/>
      <c r="M10" s="5"/>
    </row>
    <row r="11" spans="1:16" ht="58">
      <c r="A11" s="12" t="s">
        <v>30</v>
      </c>
      <c r="B11" s="66"/>
      <c r="C11" s="12" t="s">
        <v>85</v>
      </c>
      <c r="D11" s="12" t="s">
        <v>167</v>
      </c>
      <c r="E11" s="98" t="s">
        <v>105</v>
      </c>
      <c r="F11" s="99"/>
      <c r="G11" s="46" t="s">
        <v>120</v>
      </c>
      <c r="H11" s="15" t="s">
        <v>31</v>
      </c>
      <c r="J11" s="11"/>
      <c r="K11" s="5"/>
      <c r="L11" s="5"/>
      <c r="M11" s="5"/>
    </row>
    <row r="12" spans="1:16" ht="58">
      <c r="A12" s="12" t="s">
        <v>32</v>
      </c>
      <c r="B12" s="66"/>
      <c r="C12" s="12" t="s">
        <v>86</v>
      </c>
      <c r="D12" s="12" t="s">
        <v>165</v>
      </c>
      <c r="E12" s="98" t="s">
        <v>106</v>
      </c>
      <c r="F12" s="99"/>
      <c r="G12" s="46" t="s">
        <v>121</v>
      </c>
      <c r="H12" s="13" t="s">
        <v>27</v>
      </c>
      <c r="J12" s="11"/>
      <c r="K12" s="5"/>
      <c r="L12" s="5"/>
      <c r="M12" s="5"/>
    </row>
    <row r="13" spans="1:16" ht="43.5">
      <c r="A13" s="12" t="s">
        <v>33</v>
      </c>
      <c r="B13" s="66"/>
      <c r="C13" s="12" t="s">
        <v>87</v>
      </c>
      <c r="D13" s="12" t="s">
        <v>169</v>
      </c>
      <c r="E13" s="98" t="s">
        <v>106</v>
      </c>
      <c r="F13" s="99"/>
      <c r="G13" s="46" t="s">
        <v>121</v>
      </c>
      <c r="H13" s="13" t="s">
        <v>27</v>
      </c>
      <c r="J13" s="11"/>
      <c r="K13" s="5"/>
      <c r="L13" s="5"/>
      <c r="M13" s="5"/>
    </row>
    <row r="14" spans="1:16" ht="43.5">
      <c r="A14" s="12" t="s">
        <v>34</v>
      </c>
      <c r="B14" s="66"/>
      <c r="C14" s="12" t="s">
        <v>88</v>
      </c>
      <c r="D14" s="12" t="s">
        <v>48</v>
      </c>
      <c r="E14" s="98" t="s">
        <v>107</v>
      </c>
      <c r="F14" s="99"/>
      <c r="G14" s="46" t="s">
        <v>122</v>
      </c>
      <c r="H14" s="15" t="s">
        <v>31</v>
      </c>
      <c r="J14" s="11"/>
      <c r="K14" s="5"/>
      <c r="L14" s="5"/>
      <c r="M14" s="5"/>
    </row>
    <row r="15" spans="1:16" ht="29">
      <c r="A15" s="12" t="s">
        <v>35</v>
      </c>
      <c r="B15" s="66"/>
      <c r="C15" s="12" t="s">
        <v>89</v>
      </c>
      <c r="D15" s="12" t="s">
        <v>48</v>
      </c>
      <c r="E15" s="98" t="s">
        <v>108</v>
      </c>
      <c r="F15" s="99"/>
      <c r="G15" s="46" t="s">
        <v>123</v>
      </c>
      <c r="H15" s="13" t="s">
        <v>27</v>
      </c>
      <c r="J15" s="5"/>
      <c r="K15" s="5"/>
      <c r="L15" s="5"/>
      <c r="M15" s="5"/>
    </row>
    <row r="16" spans="1:16" ht="29">
      <c r="A16" s="12" t="s">
        <v>36</v>
      </c>
      <c r="B16" s="66"/>
      <c r="C16" s="12" t="s">
        <v>90</v>
      </c>
      <c r="D16" s="12" t="s">
        <v>48</v>
      </c>
      <c r="E16" s="98" t="s">
        <v>108</v>
      </c>
      <c r="F16" s="99"/>
      <c r="G16" s="46" t="s">
        <v>124</v>
      </c>
      <c r="H16" s="15" t="s">
        <v>31</v>
      </c>
      <c r="J16" s="5"/>
      <c r="K16" s="5"/>
      <c r="L16" s="5"/>
      <c r="M16" s="5"/>
    </row>
    <row r="17" spans="1:13" ht="43.5">
      <c r="A17" s="12" t="s">
        <v>37</v>
      </c>
      <c r="B17" s="66"/>
      <c r="C17" s="12" t="s">
        <v>91</v>
      </c>
      <c r="D17" s="12" t="s">
        <v>170</v>
      </c>
      <c r="E17" s="98" t="s">
        <v>109</v>
      </c>
      <c r="F17" s="99"/>
      <c r="G17" s="46" t="s">
        <v>125</v>
      </c>
      <c r="H17" s="13" t="s">
        <v>27</v>
      </c>
      <c r="J17" s="5"/>
      <c r="K17" s="5"/>
      <c r="L17" s="5"/>
      <c r="M17" s="5"/>
    </row>
    <row r="18" spans="1:13" ht="29">
      <c r="A18" s="12" t="s">
        <v>38</v>
      </c>
      <c r="B18" s="66"/>
      <c r="C18" s="16" t="s">
        <v>92</v>
      </c>
      <c r="D18" s="12" t="s">
        <v>171</v>
      </c>
      <c r="E18" s="98" t="s">
        <v>109</v>
      </c>
      <c r="F18" s="99"/>
      <c r="G18" s="46" t="s">
        <v>126</v>
      </c>
      <c r="H18" s="13" t="s">
        <v>27</v>
      </c>
      <c r="J18" s="5"/>
      <c r="K18" s="5"/>
      <c r="L18" s="5"/>
      <c r="M18" s="5"/>
    </row>
    <row r="19" spans="1:13" ht="29">
      <c r="A19" s="12" t="s">
        <v>39</v>
      </c>
      <c r="B19" s="66"/>
      <c r="C19" s="12" t="s">
        <v>93</v>
      </c>
      <c r="D19" s="12" t="s">
        <v>48</v>
      </c>
      <c r="E19" s="98" t="s">
        <v>110</v>
      </c>
      <c r="F19" s="99"/>
      <c r="G19" s="46" t="s">
        <v>127</v>
      </c>
      <c r="H19" s="15" t="s">
        <v>31</v>
      </c>
      <c r="J19" s="5"/>
      <c r="K19" s="5"/>
      <c r="L19" s="5"/>
      <c r="M19" s="5"/>
    </row>
    <row r="20" spans="1:13" ht="58">
      <c r="A20" s="12" t="s">
        <v>40</v>
      </c>
      <c r="B20" s="66"/>
      <c r="C20" s="12" t="s">
        <v>94</v>
      </c>
      <c r="D20" s="12" t="s">
        <v>172</v>
      </c>
      <c r="E20" s="98" t="s">
        <v>107</v>
      </c>
      <c r="F20" s="99"/>
      <c r="G20" s="46" t="s">
        <v>128</v>
      </c>
      <c r="H20" s="13" t="s">
        <v>27</v>
      </c>
      <c r="J20" s="5"/>
      <c r="K20" s="5"/>
      <c r="L20" s="5"/>
      <c r="M20" s="5"/>
    </row>
    <row r="21" spans="1:13" ht="72.5">
      <c r="A21" s="12" t="s">
        <v>41</v>
      </c>
      <c r="B21" s="66"/>
      <c r="C21" s="16" t="s">
        <v>95</v>
      </c>
      <c r="D21" s="12" t="s">
        <v>173</v>
      </c>
      <c r="E21" s="98" t="s">
        <v>111</v>
      </c>
      <c r="F21" s="99"/>
      <c r="G21" s="46" t="s">
        <v>129</v>
      </c>
      <c r="H21" s="15" t="s">
        <v>31</v>
      </c>
      <c r="J21" s="5"/>
      <c r="K21" s="5"/>
      <c r="L21" s="5"/>
      <c r="M21" s="5"/>
    </row>
    <row r="22" spans="1:13" ht="43.5">
      <c r="A22" s="12" t="s">
        <v>42</v>
      </c>
      <c r="B22" s="66"/>
      <c r="C22" s="12" t="s">
        <v>96</v>
      </c>
      <c r="D22" s="12" t="s">
        <v>48</v>
      </c>
      <c r="E22" s="98" t="s">
        <v>112</v>
      </c>
      <c r="F22" s="99"/>
      <c r="G22" s="46" t="s">
        <v>130</v>
      </c>
      <c r="H22" s="15" t="s">
        <v>31</v>
      </c>
      <c r="J22" s="5"/>
      <c r="K22" s="5"/>
      <c r="L22" s="5"/>
      <c r="M22" s="5"/>
    </row>
    <row r="23" spans="1:13" ht="43.5">
      <c r="A23" s="12" t="s">
        <v>43</v>
      </c>
      <c r="B23" s="66"/>
      <c r="C23" s="12" t="s">
        <v>97</v>
      </c>
      <c r="D23" s="12" t="s">
        <v>48</v>
      </c>
      <c r="E23" s="98" t="s">
        <v>107</v>
      </c>
      <c r="F23" s="99"/>
      <c r="G23" s="46" t="s">
        <v>131</v>
      </c>
      <c r="H23" s="15" t="s">
        <v>31</v>
      </c>
      <c r="J23" s="5"/>
      <c r="K23" s="5"/>
      <c r="L23" s="5"/>
      <c r="M23" s="5"/>
    </row>
    <row r="24" spans="1:13" ht="72.5">
      <c r="A24" s="12" t="s">
        <v>44</v>
      </c>
      <c r="B24" s="66"/>
      <c r="C24" s="12" t="s">
        <v>98</v>
      </c>
      <c r="D24" s="12" t="s">
        <v>48</v>
      </c>
      <c r="E24" s="98" t="s">
        <v>113</v>
      </c>
      <c r="F24" s="99"/>
      <c r="G24" s="46" t="s">
        <v>122</v>
      </c>
      <c r="H24" s="15" t="s">
        <v>31</v>
      </c>
      <c r="J24" s="5"/>
      <c r="K24" s="5"/>
      <c r="L24" s="5"/>
      <c r="M24" s="5"/>
    </row>
    <row r="25" spans="1:13" ht="43.5">
      <c r="A25" s="12" t="s">
        <v>45</v>
      </c>
      <c r="B25" s="66"/>
      <c r="C25" s="12" t="s">
        <v>99</v>
      </c>
      <c r="D25" s="12" t="s">
        <v>48</v>
      </c>
      <c r="E25" s="98" t="s">
        <v>114</v>
      </c>
      <c r="F25" s="99"/>
      <c r="G25" s="46" t="s">
        <v>132</v>
      </c>
      <c r="H25" s="15" t="s">
        <v>31</v>
      </c>
      <c r="J25" s="5"/>
      <c r="K25" s="5"/>
      <c r="L25" s="5"/>
      <c r="M25" s="5"/>
    </row>
    <row r="26" spans="1:13" ht="29">
      <c r="A26" s="12" t="s">
        <v>46</v>
      </c>
      <c r="B26" s="66"/>
      <c r="C26" s="12" t="s">
        <v>100</v>
      </c>
      <c r="D26" s="12" t="s">
        <v>174</v>
      </c>
      <c r="E26" s="98" t="s">
        <v>115</v>
      </c>
      <c r="F26" s="99"/>
      <c r="G26" s="46" t="s">
        <v>132</v>
      </c>
      <c r="H26" s="15" t="s">
        <v>31</v>
      </c>
      <c r="J26" s="5"/>
      <c r="K26" s="5"/>
      <c r="L26" s="5"/>
      <c r="M26" s="5"/>
    </row>
    <row r="27" spans="1:13" ht="29">
      <c r="A27" s="12" t="s">
        <v>47</v>
      </c>
      <c r="B27" s="67"/>
      <c r="C27" s="12" t="s">
        <v>101</v>
      </c>
      <c r="D27" s="12" t="s">
        <v>175</v>
      </c>
      <c r="E27" s="98" t="s">
        <v>116</v>
      </c>
      <c r="F27" s="99"/>
      <c r="G27" s="46" t="s">
        <v>132</v>
      </c>
      <c r="H27" s="15" t="s">
        <v>31</v>
      </c>
      <c r="J27" s="5"/>
      <c r="K27" s="5"/>
      <c r="L27" s="5"/>
      <c r="M27" s="5"/>
    </row>
  </sheetData>
  <mergeCells count="9">
    <mergeCell ref="B8:B27"/>
    <mergeCell ref="A1:C1"/>
    <mergeCell ref="I1:J1"/>
    <mergeCell ref="A2:C2"/>
    <mergeCell ref="A3:C3"/>
    <mergeCell ref="A4:C4"/>
    <mergeCell ref="A5:C5"/>
    <mergeCell ref="D5:H5"/>
    <mergeCell ref="E7:F7"/>
  </mergeCells>
  <conditionalFormatting sqref="J2:J3">
    <cfRule type="cellIs" dxfId="3" priority="1" operator="equal">
      <formula>"FAIL"</formula>
    </cfRule>
    <cfRule type="cellIs" dxfId="2" priority="2" operator="equal">
      <formula>"PASS"</formula>
    </cfRule>
    <cfRule type="cellIs" dxfId="1" priority="3" operator="equal">
      <formula>"WARNING"</formula>
    </cfRule>
    <cfRule type="containsBlanks" dxfId="0" priority="4">
      <formula>LEN(TRIM(J2))=0</formula>
    </cfRule>
  </conditionalFormatting>
  <hyperlinks>
    <hyperlink ref="D1" r:id="rId1" xr:uid="{A828BF16-483F-4D4E-9495-2CA9B33641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FAD0-07D7-4F32-B0B3-D990BE222146}">
  <dimension ref="B1:P17"/>
  <sheetViews>
    <sheetView zoomScale="85" zoomScaleNormal="85" workbookViewId="0">
      <selection activeCell="O18" sqref="O18"/>
    </sheetView>
  </sheetViews>
  <sheetFormatPr defaultRowHeight="14.5"/>
  <cols>
    <col min="2" max="2" width="16.7265625" bestFit="1" customWidth="1"/>
    <col min="7" max="7" width="12.08984375" customWidth="1"/>
    <col min="9" max="9" width="9.7265625" bestFit="1" customWidth="1"/>
    <col min="10" max="10" width="19.7265625" bestFit="1" customWidth="1"/>
    <col min="12" max="12" width="13.54296875" bestFit="1" customWidth="1"/>
    <col min="13" max="13" width="14" bestFit="1" customWidth="1"/>
    <col min="14" max="14" width="21" bestFit="1" customWidth="1"/>
    <col min="15" max="15" width="13.26953125" bestFit="1" customWidth="1"/>
  </cols>
  <sheetData>
    <row r="1" spans="2:16" ht="31.5" thickBot="1">
      <c r="B1" s="81" t="s">
        <v>50</v>
      </c>
      <c r="C1" s="82"/>
      <c r="D1" s="82"/>
      <c r="E1" s="82"/>
      <c r="F1" s="82"/>
      <c r="G1" s="83"/>
      <c r="K1" s="17"/>
    </row>
    <row r="2" spans="2:16" ht="15" thickBot="1">
      <c r="B2" s="18" t="s">
        <v>51</v>
      </c>
      <c r="C2" s="84" t="s">
        <v>79</v>
      </c>
      <c r="D2" s="85"/>
      <c r="E2" s="85"/>
      <c r="F2" s="85"/>
      <c r="G2" s="86"/>
    </row>
    <row r="3" spans="2:16" ht="16" thickBot="1">
      <c r="B3" s="19" t="s">
        <v>52</v>
      </c>
      <c r="C3" s="84" t="s">
        <v>5</v>
      </c>
      <c r="D3" s="85"/>
      <c r="E3" s="85"/>
      <c r="F3" s="85"/>
      <c r="G3" s="86"/>
      <c r="I3" s="20" t="s">
        <v>53</v>
      </c>
      <c r="J3" s="20" t="s">
        <v>25</v>
      </c>
      <c r="L3" s="21" t="s">
        <v>54</v>
      </c>
    </row>
    <row r="4" spans="2:16" ht="15" thickBot="1">
      <c r="B4" s="18" t="s">
        <v>55</v>
      </c>
      <c r="C4" s="84" t="s">
        <v>56</v>
      </c>
      <c r="D4" s="85"/>
      <c r="E4" s="85"/>
      <c r="F4" s="85"/>
      <c r="G4" s="86"/>
      <c r="I4" s="22">
        <f>C11</f>
        <v>13</v>
      </c>
      <c r="J4" s="23" t="s">
        <v>8</v>
      </c>
      <c r="K4" s="24"/>
      <c r="L4" s="24"/>
    </row>
    <row r="5" spans="2:16" ht="15" thickBot="1">
      <c r="B5" s="18" t="s">
        <v>57</v>
      </c>
      <c r="C5" s="84" t="s">
        <v>49</v>
      </c>
      <c r="D5" s="85"/>
      <c r="E5" s="85"/>
      <c r="F5" s="85"/>
      <c r="G5" s="86"/>
      <c r="I5" s="22">
        <f>D11</f>
        <v>7</v>
      </c>
      <c r="J5" s="23" t="s">
        <v>12</v>
      </c>
      <c r="K5" s="24"/>
      <c r="L5" s="25"/>
    </row>
    <row r="6" spans="2:16" ht="15" thickBot="1">
      <c r="B6" s="18" t="s">
        <v>58</v>
      </c>
      <c r="C6" s="84" t="s">
        <v>49</v>
      </c>
      <c r="D6" s="85"/>
      <c r="E6" s="85"/>
      <c r="F6" s="85"/>
      <c r="G6" s="86"/>
      <c r="I6" s="26"/>
      <c r="J6" s="27" t="s">
        <v>59</v>
      </c>
      <c r="L6" s="28" t="s">
        <v>60</v>
      </c>
      <c r="M6" s="29" t="s">
        <v>61</v>
      </c>
      <c r="N6" s="29" t="s">
        <v>62</v>
      </c>
      <c r="O6" s="29"/>
      <c r="P6" s="29"/>
    </row>
    <row r="7" spans="2:16" ht="15" thickBot="1">
      <c r="B7" s="18" t="s">
        <v>63</v>
      </c>
      <c r="C7" s="84" t="s">
        <v>56</v>
      </c>
      <c r="D7" s="85"/>
      <c r="E7" s="85"/>
      <c r="F7" s="85"/>
      <c r="G7" s="86"/>
      <c r="I7" s="22">
        <v>0</v>
      </c>
      <c r="J7" s="27" t="s">
        <v>64</v>
      </c>
      <c r="L7" s="24"/>
      <c r="M7" s="24"/>
      <c r="N7" s="24" t="s">
        <v>65</v>
      </c>
      <c r="O7" s="24" t="s">
        <v>66</v>
      </c>
      <c r="P7" s="24"/>
    </row>
    <row r="8" spans="2:16">
      <c r="B8" s="87" t="s">
        <v>67</v>
      </c>
      <c r="C8" s="88"/>
      <c r="D8" s="88"/>
      <c r="E8" s="88"/>
      <c r="F8" s="88"/>
      <c r="G8" s="89"/>
      <c r="I8" s="22">
        <v>0</v>
      </c>
      <c r="J8" s="27" t="s">
        <v>68</v>
      </c>
    </row>
    <row r="9" spans="2:16" ht="15" thickBot="1">
      <c r="B9" s="90"/>
      <c r="C9" s="91"/>
      <c r="D9" s="91"/>
      <c r="E9" s="91"/>
      <c r="F9" s="91"/>
      <c r="G9" s="92"/>
    </row>
    <row r="10" spans="2:16" ht="46.5">
      <c r="B10" s="30" t="s">
        <v>69</v>
      </c>
      <c r="C10" s="31" t="s">
        <v>8</v>
      </c>
      <c r="D10" s="31" t="s">
        <v>12</v>
      </c>
      <c r="E10" s="31" t="s">
        <v>68</v>
      </c>
      <c r="F10" s="31" t="s">
        <v>70</v>
      </c>
      <c r="G10" s="32" t="s">
        <v>71</v>
      </c>
      <c r="L10" s="33"/>
      <c r="M10" s="33"/>
      <c r="N10" s="33"/>
      <c r="O10" s="33"/>
      <c r="P10" s="33"/>
    </row>
    <row r="11" spans="2:16" ht="15.5">
      <c r="B11" s="34"/>
      <c r="C11" s="35">
        <v>13</v>
      </c>
      <c r="D11" s="36">
        <v>7</v>
      </c>
      <c r="E11" s="37">
        <v>0</v>
      </c>
      <c r="F11" s="38">
        <v>0</v>
      </c>
      <c r="G11" s="39">
        <v>20</v>
      </c>
      <c r="H11" s="40"/>
      <c r="I11" s="40"/>
      <c r="J11" s="40"/>
      <c r="K11" s="40"/>
      <c r="L11" s="41"/>
      <c r="M11" s="40"/>
      <c r="N11" s="40"/>
      <c r="O11" s="40"/>
      <c r="P11" s="40"/>
    </row>
    <row r="12" spans="2:16">
      <c r="B12" s="42"/>
      <c r="C12" s="42"/>
      <c r="D12" s="42"/>
      <c r="E12" s="42"/>
      <c r="F12" s="42"/>
      <c r="G12" s="42"/>
      <c r="L12" s="17"/>
      <c r="M12" s="43"/>
      <c r="N12" s="43"/>
      <c r="O12" s="43"/>
      <c r="P12" s="43"/>
    </row>
    <row r="13" spans="2:16">
      <c r="B13" s="42"/>
      <c r="C13" s="42"/>
      <c r="D13" s="42"/>
      <c r="E13" s="42"/>
      <c r="F13" s="42"/>
      <c r="G13" s="42"/>
      <c r="L13" s="33"/>
      <c r="M13" s="33"/>
      <c r="N13" s="33"/>
      <c r="O13" s="33"/>
      <c r="P13" s="33"/>
    </row>
    <row r="14" spans="2:16">
      <c r="B14" s="93" t="s">
        <v>72</v>
      </c>
      <c r="C14" s="79"/>
      <c r="D14" s="79"/>
      <c r="E14" s="79"/>
      <c r="F14" s="79"/>
      <c r="G14" s="80"/>
    </row>
    <row r="15" spans="2:16">
      <c r="B15" s="94" t="s">
        <v>73</v>
      </c>
      <c r="C15" s="79"/>
      <c r="D15" s="80"/>
      <c r="E15" s="44"/>
      <c r="F15" s="44" t="s">
        <v>74</v>
      </c>
      <c r="G15" s="44" t="s">
        <v>75</v>
      </c>
    </row>
    <row r="16" spans="2:16">
      <c r="B16" s="78" t="s">
        <v>76</v>
      </c>
      <c r="C16" s="79"/>
      <c r="D16" s="80"/>
      <c r="E16" s="45"/>
      <c r="F16" s="45" t="s">
        <v>77</v>
      </c>
      <c r="G16" s="45" t="s">
        <v>77</v>
      </c>
    </row>
    <row r="17" spans="2:7">
      <c r="B17" s="78" t="s">
        <v>78</v>
      </c>
      <c r="C17" s="79"/>
      <c r="D17" s="80"/>
      <c r="E17" s="45"/>
      <c r="F17" s="45" t="s">
        <v>77</v>
      </c>
      <c r="G17" s="45" t="s">
        <v>77</v>
      </c>
    </row>
  </sheetData>
  <mergeCells count="12">
    <mergeCell ref="B17:D17"/>
    <mergeCell ref="B1:G1"/>
    <mergeCell ref="C2:G2"/>
    <mergeCell ref="C3:G3"/>
    <mergeCell ref="C4:G4"/>
    <mergeCell ref="C5:G5"/>
    <mergeCell ref="C6:G6"/>
    <mergeCell ref="C7:G7"/>
    <mergeCell ref="B8:G9"/>
    <mergeCell ref="B14:G14"/>
    <mergeCell ref="B15:D15"/>
    <mergeCell ref="B16:D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AD54-5180-497F-AABC-551D1E392A8D}">
  <dimension ref="B2:H49"/>
  <sheetViews>
    <sheetView workbookViewId="0">
      <selection activeCell="A6" sqref="A6"/>
    </sheetView>
  </sheetViews>
  <sheetFormatPr defaultColWidth="7.81640625" defaultRowHeight="14.5"/>
  <cols>
    <col min="1" max="1" width="22.1796875" customWidth="1"/>
    <col min="2" max="2" width="13.90625" customWidth="1"/>
    <col min="3" max="3" width="32.54296875" customWidth="1"/>
    <col min="4" max="4" width="53.90625" customWidth="1"/>
    <col min="5" max="5" width="20.36328125" style="48" customWidth="1"/>
  </cols>
  <sheetData>
    <row r="2" spans="2:8" ht="15" thickBot="1"/>
    <row r="3" spans="2:8" ht="13.5" customHeight="1" thickBot="1">
      <c r="B3" s="95" t="s">
        <v>133</v>
      </c>
      <c r="C3" s="95"/>
      <c r="D3" s="95"/>
      <c r="E3" s="95"/>
      <c r="F3" s="49"/>
      <c r="G3" s="49"/>
      <c r="H3" s="49"/>
    </row>
    <row r="4" spans="2:8" ht="45.75" customHeight="1" thickBot="1">
      <c r="B4" s="95"/>
      <c r="C4" s="95"/>
      <c r="D4" s="95"/>
      <c r="E4" s="95"/>
      <c r="F4" s="49"/>
      <c r="G4" s="49"/>
      <c r="H4" s="49"/>
    </row>
    <row r="5" spans="2:8" ht="44.25" customHeight="1" thickBot="1">
      <c r="B5" s="63" t="s">
        <v>134</v>
      </c>
      <c r="C5" s="58" t="s">
        <v>135</v>
      </c>
      <c r="D5" s="64" t="s">
        <v>136</v>
      </c>
      <c r="E5" s="58" t="s">
        <v>137</v>
      </c>
    </row>
    <row r="6" spans="2:8" s="53" customFormat="1" ht="27.75" customHeight="1" thickBot="1">
      <c r="B6" s="50">
        <v>1</v>
      </c>
      <c r="C6" s="51" t="s">
        <v>138</v>
      </c>
      <c r="D6" s="52" t="s">
        <v>139</v>
      </c>
      <c r="E6" s="50" t="s">
        <v>160</v>
      </c>
    </row>
    <row r="7" spans="2:8" s="53" customFormat="1" ht="29.25" customHeight="1" thickBot="1">
      <c r="B7" s="50">
        <v>2</v>
      </c>
      <c r="C7" s="54" t="s">
        <v>140</v>
      </c>
      <c r="D7" s="55" t="s">
        <v>141</v>
      </c>
      <c r="E7" s="50" t="s">
        <v>161</v>
      </c>
    </row>
    <row r="8" spans="2:8" s="56" customFormat="1" ht="27.75" customHeight="1" thickBot="1">
      <c r="B8" s="50">
        <v>3</v>
      </c>
      <c r="C8" s="54" t="s">
        <v>142</v>
      </c>
      <c r="D8" s="55" t="s">
        <v>143</v>
      </c>
      <c r="E8" s="50" t="s">
        <v>162</v>
      </c>
    </row>
    <row r="9" spans="2:8" s="56" customFormat="1" ht="29.25" customHeight="1" thickBot="1">
      <c r="B9" s="50">
        <v>4</v>
      </c>
      <c r="C9" s="54" t="s">
        <v>144</v>
      </c>
      <c r="D9" s="55" t="s">
        <v>145</v>
      </c>
      <c r="E9" s="50" t="s">
        <v>163</v>
      </c>
    </row>
    <row r="10" spans="2:8" s="56" customFormat="1" ht="28.5" customHeight="1" thickBot="1">
      <c r="B10" s="50">
        <v>5</v>
      </c>
      <c r="C10" s="54" t="s">
        <v>146</v>
      </c>
      <c r="D10" s="55" t="s">
        <v>147</v>
      </c>
      <c r="E10" s="50" t="s">
        <v>161</v>
      </c>
    </row>
    <row r="11" spans="2:8" s="56" customFormat="1" ht="27.75" customHeight="1" thickBot="1">
      <c r="B11" s="50">
        <v>6</v>
      </c>
      <c r="C11" s="54" t="s">
        <v>148</v>
      </c>
      <c r="D11" s="55" t="s">
        <v>149</v>
      </c>
      <c r="E11" s="50" t="s">
        <v>48</v>
      </c>
    </row>
    <row r="12" spans="2:8" s="56" customFormat="1" ht="29.25" customHeight="1" thickBot="1">
      <c r="B12" s="50">
        <v>7</v>
      </c>
      <c r="C12" s="54" t="s">
        <v>150</v>
      </c>
      <c r="D12" s="55" t="s">
        <v>151</v>
      </c>
      <c r="E12" s="50" t="s">
        <v>48</v>
      </c>
    </row>
    <row r="13" spans="2:8" s="56" customFormat="1" ht="29.25" customHeight="1" thickBot="1">
      <c r="B13" s="50">
        <v>8</v>
      </c>
      <c r="C13" s="54" t="s">
        <v>152</v>
      </c>
      <c r="D13" s="55" t="s">
        <v>153</v>
      </c>
      <c r="E13" s="50" t="s">
        <v>48</v>
      </c>
    </row>
    <row r="14" spans="2:8" s="56" customFormat="1" ht="28.5" customHeight="1" thickBot="1">
      <c r="B14" s="50">
        <v>9</v>
      </c>
      <c r="C14" s="54" t="s">
        <v>154</v>
      </c>
      <c r="D14" s="55" t="s">
        <v>155</v>
      </c>
      <c r="E14" s="50" t="s">
        <v>48</v>
      </c>
    </row>
    <row r="15" spans="2:8" s="56" customFormat="1" ht="28.5" customHeight="1" thickBot="1">
      <c r="B15" s="50">
        <v>10</v>
      </c>
      <c r="C15" s="54" t="s">
        <v>156</v>
      </c>
      <c r="D15" s="55" t="s">
        <v>157</v>
      </c>
      <c r="E15" s="50" t="s">
        <v>48</v>
      </c>
    </row>
    <row r="16" spans="2:8" s="56" customFormat="1" ht="28.5" customHeight="1" thickBot="1">
      <c r="B16" s="50">
        <v>11</v>
      </c>
      <c r="C16" s="54" t="s">
        <v>158</v>
      </c>
      <c r="D16" s="55" t="s">
        <v>159</v>
      </c>
      <c r="E16" s="50" t="s">
        <v>48</v>
      </c>
    </row>
    <row r="17" spans="2:2">
      <c r="B17" s="57"/>
    </row>
    <row r="18" spans="2:2">
      <c r="B18" s="57"/>
    </row>
    <row r="19" spans="2:2">
      <c r="B19" s="57"/>
    </row>
    <row r="20" spans="2:2">
      <c r="B20" s="57"/>
    </row>
    <row r="21" spans="2:2">
      <c r="B21" s="57"/>
    </row>
    <row r="22" spans="2:2">
      <c r="B22" s="57"/>
    </row>
    <row r="23" spans="2:2">
      <c r="B23" s="57"/>
    </row>
    <row r="24" spans="2:2">
      <c r="B24" s="57"/>
    </row>
    <row r="25" spans="2:2">
      <c r="B25" s="57"/>
    </row>
    <row r="26" spans="2:2">
      <c r="B26" s="57"/>
    </row>
    <row r="27" spans="2:2">
      <c r="B27" s="57"/>
    </row>
    <row r="28" spans="2:2">
      <c r="B28" s="57"/>
    </row>
    <row r="29" spans="2:2">
      <c r="B29" s="57"/>
    </row>
    <row r="30" spans="2:2">
      <c r="B30" s="57"/>
    </row>
    <row r="31" spans="2:2">
      <c r="B31" s="57"/>
    </row>
    <row r="32" spans="2:2">
      <c r="B32" s="57"/>
    </row>
    <row r="33" spans="2:2">
      <c r="B33" s="57"/>
    </row>
    <row r="34" spans="2:2">
      <c r="B34" s="57"/>
    </row>
    <row r="35" spans="2:2">
      <c r="B35" s="57"/>
    </row>
    <row r="36" spans="2:2">
      <c r="B36" s="57"/>
    </row>
    <row r="37" spans="2:2">
      <c r="B37" s="57"/>
    </row>
    <row r="38" spans="2:2">
      <c r="B38" s="57"/>
    </row>
    <row r="39" spans="2:2">
      <c r="B39" s="57"/>
    </row>
    <row r="40" spans="2:2">
      <c r="B40" s="57"/>
    </row>
    <row r="41" spans="2:2">
      <c r="B41" s="57"/>
    </row>
    <row r="42" spans="2:2">
      <c r="B42" s="57"/>
    </row>
    <row r="43" spans="2:2">
      <c r="B43" s="57"/>
    </row>
    <row r="44" spans="2:2">
      <c r="B44" s="57"/>
    </row>
    <row r="45" spans="2:2">
      <c r="B45" s="57"/>
    </row>
    <row r="46" spans="2:2">
      <c r="B46" s="57"/>
    </row>
    <row r="47" spans="2:2">
      <c r="B47" s="57"/>
    </row>
    <row r="48" spans="2:2">
      <c r="B48" s="57"/>
    </row>
    <row r="49" spans="2:2">
      <c r="B49" s="57"/>
    </row>
  </sheetData>
  <mergeCells count="1">
    <mergeCell ref="B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3D75-2B94-4F61-B4BD-DDB0C3999709}">
  <dimension ref="A1"/>
  <sheetViews>
    <sheetView zoomScale="70" zoomScaleNormal="70" workbookViewId="0">
      <selection activeCell="Z17" sqref="Z17"/>
    </sheetView>
  </sheetViews>
  <sheetFormatPr defaultRowHeight="14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Test_Case</vt:lpstr>
      <vt:lpstr>Test_Report</vt:lpstr>
      <vt:lpstr>Test Matrix</vt:lpstr>
      <vt:lpstr>Mind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 Ghosh</dc:creator>
  <cp:lastModifiedBy>Dipa Ghosh</cp:lastModifiedBy>
  <dcterms:created xsi:type="dcterms:W3CDTF">2023-09-24T17:04:09Z</dcterms:created>
  <dcterms:modified xsi:type="dcterms:W3CDTF">2023-11-21T10:51:03Z</dcterms:modified>
</cp:coreProperties>
</file>