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32D5F0CE-17FF-4511-B63E-A55A7A419F3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D17" i="1" l="1"/>
  <c r="E17" i="1"/>
  <c r="F17" i="1"/>
  <c r="G17" i="1"/>
  <c r="C17" i="1"/>
  <c r="D16" i="1"/>
  <c r="E16" i="1"/>
  <c r="F16" i="1"/>
  <c r="G16" i="1"/>
  <c r="C16" i="1"/>
  <c r="D15" i="1"/>
  <c r="E15" i="1"/>
  <c r="F15" i="1"/>
  <c r="G15" i="1"/>
  <c r="C15" i="1"/>
</calcChain>
</file>

<file path=xl/sharedStrings.xml><?xml version="1.0" encoding="utf-8"?>
<sst xmlns="http://schemas.openxmlformats.org/spreadsheetml/2006/main" count="43" uniqueCount="41">
  <si>
    <t>Building</t>
  </si>
  <si>
    <t>DoorClosedException</t>
  </si>
  <si>
    <t>Elevator</t>
  </si>
  <si>
    <t>ElevatorController</t>
  </si>
  <si>
    <t>ElevatorFullException</t>
  </si>
  <si>
    <t>ElevatorMovingException</t>
  </si>
  <si>
    <t>ElevatorState</t>
  </si>
  <si>
    <t>Floor</t>
  </si>
  <si>
    <t>Logger</t>
  </si>
  <si>
    <t>Person</t>
  </si>
  <si>
    <t>PersonState</t>
  </si>
  <si>
    <t>Simulator</t>
  </si>
  <si>
    <t>sum</t>
    <phoneticPr fontId="3" type="noConversion"/>
  </si>
  <si>
    <t>max</t>
    <phoneticPr fontId="3" type="noConversion"/>
  </si>
  <si>
    <t>min</t>
    <phoneticPr fontId="3" type="noConversion"/>
  </si>
  <si>
    <t>R after normalization</t>
    <phoneticPr fontId="3" type="noConversion"/>
  </si>
  <si>
    <t>P</t>
  </si>
  <si>
    <t>m=</t>
    <phoneticPr fontId="3" type="noConversion"/>
  </si>
  <si>
    <t>k=1/lnm</t>
    <phoneticPr fontId="3" type="noConversion"/>
  </si>
  <si>
    <t>No.</t>
    <phoneticPr fontId="3" type="noConversion"/>
  </si>
  <si>
    <t>Class name</t>
    <phoneticPr fontId="3" type="noConversion"/>
  </si>
  <si>
    <t>R</t>
    <phoneticPr fontId="3" type="noConversion"/>
  </si>
  <si>
    <t>P</t>
    <phoneticPr fontId="3" type="noConversion"/>
  </si>
  <si>
    <r>
      <t>C</t>
    </r>
    <r>
      <rPr>
        <vertAlign val="subscript"/>
        <sz val="10.5"/>
        <color rgb="FF000000"/>
        <rFont val="Times New Roman"/>
        <family val="1"/>
      </rPr>
      <t>i</t>
    </r>
    <phoneticPr fontId="3" type="noConversion"/>
  </si>
  <si>
    <r>
      <t>=(r</t>
    </r>
    <r>
      <rPr>
        <vertAlign val="subscript"/>
        <sz val="11"/>
        <color theme="1"/>
        <rFont val="Times New Roman"/>
        <family val="1"/>
      </rPr>
      <t>ij</t>
    </r>
    <r>
      <rPr>
        <sz val="11"/>
        <color theme="1"/>
        <rFont val="Times New Roman"/>
        <family val="1"/>
      </rPr>
      <t>-r</t>
    </r>
    <r>
      <rPr>
        <vertAlign val="subscript"/>
        <sz val="11"/>
        <color theme="1"/>
        <rFont val="Times New Roman"/>
        <family val="1"/>
      </rPr>
      <t>min</t>
    </r>
    <r>
      <rPr>
        <sz val="11"/>
        <color theme="1"/>
        <rFont val="Times New Roman"/>
        <family val="1"/>
      </rPr>
      <t>)/(r</t>
    </r>
    <r>
      <rPr>
        <vertAlign val="subscript"/>
        <sz val="11"/>
        <color theme="1"/>
        <rFont val="Times New Roman"/>
        <family val="1"/>
      </rPr>
      <t>max</t>
    </r>
    <r>
      <rPr>
        <sz val="11"/>
        <color theme="1"/>
        <rFont val="Times New Roman"/>
        <family val="1"/>
      </rPr>
      <t>-r</t>
    </r>
    <r>
      <rPr>
        <vertAlign val="subscript"/>
        <sz val="11"/>
        <color theme="1"/>
        <rFont val="Times New Roman"/>
        <family val="1"/>
      </rPr>
      <t>min</t>
    </r>
    <r>
      <rPr>
        <sz val="11"/>
        <color theme="1"/>
        <rFont val="Times New Roman"/>
        <family val="1"/>
      </rPr>
      <t>)</t>
    </r>
    <phoneticPr fontId="3" type="noConversion"/>
  </si>
  <si>
    <t>m=total number of classes</t>
    <phoneticPr fontId="3" type="noConversion"/>
  </si>
  <si>
    <r>
      <t>lnp</t>
    </r>
    <r>
      <rPr>
        <vertAlign val="subscript"/>
        <sz val="11"/>
        <color theme="1"/>
        <rFont val="Times New Roman"/>
        <family val="1"/>
      </rPr>
      <t>ij</t>
    </r>
    <phoneticPr fontId="3" type="noConversion"/>
  </si>
  <si>
    <r>
      <t>p</t>
    </r>
    <r>
      <rPr>
        <vertAlign val="subscript"/>
        <sz val="11"/>
        <color theme="1"/>
        <rFont val="Times New Roman"/>
        <family val="1"/>
      </rPr>
      <t>ij</t>
    </r>
    <r>
      <rPr>
        <sz val="11"/>
        <color theme="1"/>
        <rFont val="Times New Roman"/>
        <family val="1"/>
      </rPr>
      <t>*lnp</t>
    </r>
    <r>
      <rPr>
        <vertAlign val="subscript"/>
        <sz val="11"/>
        <color theme="1"/>
        <rFont val="Times New Roman"/>
        <family val="1"/>
      </rPr>
      <t>ij</t>
    </r>
    <phoneticPr fontId="3" type="noConversion"/>
  </si>
  <si>
    <r>
      <t>final p</t>
    </r>
    <r>
      <rPr>
        <vertAlign val="subscript"/>
        <sz val="11"/>
        <color theme="1"/>
        <rFont val="Times New Roman"/>
        <family val="1"/>
      </rPr>
      <t>ij</t>
    </r>
    <r>
      <rPr>
        <sz val="11"/>
        <color theme="1"/>
        <rFont val="Times New Roman"/>
        <family val="1"/>
      </rPr>
      <t>*lnp</t>
    </r>
    <r>
      <rPr>
        <vertAlign val="subscript"/>
        <sz val="11"/>
        <color theme="1"/>
        <rFont val="Times New Roman"/>
        <family val="1"/>
      </rPr>
      <t>ij</t>
    </r>
    <phoneticPr fontId="3" type="noConversion"/>
  </si>
  <si>
    <r>
      <t>-e</t>
    </r>
    <r>
      <rPr>
        <vertAlign val="subscript"/>
        <sz val="11"/>
        <color theme="1"/>
        <rFont val="Times New Roman"/>
        <family val="1"/>
      </rPr>
      <t>j</t>
    </r>
    <phoneticPr fontId="3" type="noConversion"/>
  </si>
  <si>
    <r>
      <t>e</t>
    </r>
    <r>
      <rPr>
        <vertAlign val="subscript"/>
        <sz val="11"/>
        <color theme="1"/>
        <rFont val="Times New Roman"/>
        <family val="1"/>
      </rPr>
      <t>j</t>
    </r>
    <phoneticPr fontId="3" type="noConversion"/>
  </si>
  <si>
    <r>
      <t>1-e</t>
    </r>
    <r>
      <rPr>
        <vertAlign val="subscript"/>
        <sz val="11"/>
        <color theme="1"/>
        <rFont val="Times New Roman"/>
        <family val="1"/>
      </rPr>
      <t>j</t>
    </r>
    <phoneticPr fontId="3" type="noConversion"/>
  </si>
  <si>
    <t>Sum</t>
    <phoneticPr fontId="3" type="noConversion"/>
  </si>
  <si>
    <r>
      <t>w</t>
    </r>
    <r>
      <rPr>
        <vertAlign val="subscript"/>
        <sz val="11"/>
        <color theme="1"/>
        <rFont val="Times New Roman"/>
        <family val="1"/>
      </rPr>
      <t>j</t>
    </r>
    <r>
      <rPr>
        <sz val="11"/>
        <color theme="1"/>
        <rFont val="Times New Roman"/>
        <family val="1"/>
      </rPr>
      <t>=1-e</t>
    </r>
    <r>
      <rPr>
        <vertAlign val="subscript"/>
        <sz val="11"/>
        <color theme="1"/>
        <rFont val="Times New Roman"/>
        <family val="1"/>
      </rPr>
      <t>j</t>
    </r>
    <r>
      <rPr>
        <sz val="11"/>
        <color theme="1"/>
        <rFont val="Times New Roman"/>
        <family val="1"/>
      </rPr>
      <t>/sum(1-e</t>
    </r>
    <r>
      <rPr>
        <vertAlign val="subscript"/>
        <sz val="11"/>
        <color theme="1"/>
        <rFont val="Times New Roman"/>
        <family val="1"/>
      </rPr>
      <t>j</t>
    </r>
    <r>
      <rPr>
        <sz val="11"/>
        <color theme="1"/>
        <rFont val="Times New Roman"/>
        <family val="1"/>
      </rPr>
      <t>)</t>
    </r>
    <phoneticPr fontId="3" type="noConversion"/>
  </si>
  <si>
    <r>
      <t>z</t>
    </r>
    <r>
      <rPr>
        <vertAlign val="subscript"/>
        <sz val="11"/>
        <color theme="1"/>
        <rFont val="Times New Roman"/>
        <family val="1"/>
      </rPr>
      <t>j</t>
    </r>
    <r>
      <rPr>
        <sz val="11"/>
        <color theme="1"/>
        <rFont val="Times New Roman"/>
        <family val="1"/>
      </rPr>
      <t>=r</t>
    </r>
    <r>
      <rPr>
        <vertAlign val="subscript"/>
        <sz val="11"/>
        <color theme="1"/>
        <rFont val="Times New Roman"/>
        <family val="1"/>
      </rPr>
      <t>ij</t>
    </r>
    <r>
      <rPr>
        <sz val="11"/>
        <color theme="1"/>
        <rFont val="Times New Roman"/>
        <family val="1"/>
      </rPr>
      <t>*w</t>
    </r>
    <r>
      <rPr>
        <vertAlign val="subscript"/>
        <sz val="11"/>
        <color theme="1"/>
        <rFont val="Times New Roman"/>
        <family val="1"/>
      </rPr>
      <t>j</t>
    </r>
    <phoneticPr fontId="3" type="noConversion"/>
  </si>
  <si>
    <r>
      <t>C</t>
    </r>
    <r>
      <rPr>
        <vertAlign val="subscript"/>
        <sz val="11"/>
        <color theme="1"/>
        <rFont val="Times New Roman"/>
        <family val="1"/>
      </rPr>
      <t>j</t>
    </r>
    <phoneticPr fontId="3" type="noConversion"/>
  </si>
  <si>
    <t>Table 1</t>
    <phoneticPr fontId="3" type="noConversion"/>
  </si>
  <si>
    <r>
      <t>P</t>
    </r>
    <r>
      <rPr>
        <vertAlign val="subscript"/>
        <sz val="11"/>
        <color theme="1"/>
        <rFont val="Times New Roman"/>
        <family val="1"/>
      </rPr>
      <t>ij</t>
    </r>
    <r>
      <rPr>
        <sz val="11"/>
        <color theme="1"/>
        <rFont val="Times New Roman"/>
        <family val="1"/>
      </rPr>
      <t xml:space="preserve"> after taking two decimal places</t>
    </r>
    <phoneticPr fontId="3" type="noConversion"/>
  </si>
  <si>
    <r>
      <t>C</t>
    </r>
    <r>
      <rPr>
        <vertAlign val="subscript"/>
        <sz val="11"/>
        <color theme="1"/>
        <rFont val="Times New Roman"/>
        <family val="1"/>
      </rPr>
      <t>j</t>
    </r>
    <r>
      <rPr>
        <sz val="11"/>
        <color theme="1"/>
        <rFont val="Times New Roman"/>
        <family val="1"/>
      </rPr>
      <t xml:space="preserve"> after taking two decimal places</t>
    </r>
    <phoneticPr fontId="3" type="noConversion"/>
  </si>
  <si>
    <r>
      <t>e</t>
    </r>
    <r>
      <rPr>
        <vertAlign val="subscript"/>
        <sz val="11"/>
        <color theme="1"/>
        <rFont val="Times New Roman"/>
        <family val="1"/>
      </rPr>
      <t>j</t>
    </r>
    <r>
      <rPr>
        <sz val="11"/>
        <color theme="1"/>
        <rFont val="Times New Roman"/>
        <family val="1"/>
      </rPr>
      <t>=-sum(p</t>
    </r>
    <r>
      <rPr>
        <vertAlign val="subscript"/>
        <sz val="11"/>
        <color theme="1"/>
        <rFont val="Times New Roman"/>
        <family val="1"/>
      </rPr>
      <t>ij</t>
    </r>
    <r>
      <rPr>
        <sz val="11"/>
        <color theme="1"/>
        <rFont val="Times New Roman"/>
        <family val="1"/>
      </rPr>
      <t>*lnp</t>
    </r>
    <r>
      <rPr>
        <vertAlign val="subscript"/>
        <sz val="11"/>
        <color theme="1"/>
        <rFont val="Times New Roman"/>
        <family val="1"/>
      </rPr>
      <t>ij</t>
    </r>
    <r>
      <rPr>
        <sz val="11"/>
        <color theme="1"/>
        <rFont val="Times New Roman"/>
        <family val="1"/>
      </rPr>
      <t>)</t>
    </r>
    <phoneticPr fontId="3" type="noConversion"/>
  </si>
  <si>
    <r>
      <t>=r</t>
    </r>
    <r>
      <rPr>
        <vertAlign val="subscript"/>
        <sz val="11"/>
        <color theme="1"/>
        <rFont val="Times New Roman"/>
        <family val="1"/>
      </rPr>
      <t>ij</t>
    </r>
    <r>
      <rPr>
        <sz val="11"/>
        <color theme="1"/>
        <rFont val="Times New Roman"/>
        <family val="1"/>
      </rPr>
      <t>/sum(r</t>
    </r>
    <r>
      <rPr>
        <vertAlign val="subscript"/>
        <sz val="11"/>
        <color theme="1"/>
        <rFont val="Times New Roman"/>
        <family val="1"/>
      </rPr>
      <t>ij)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</si>
</sst>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等线"/>
      <family val="2"/>
      <scheme val="minor"/>
    </font>
    <font>
      <sz val="10.5"/>
      <color rgb="FF000000"/>
      <name val="Times New Roman"/>
      <family val="1"/>
    </font>
    <font>
      <vertAlign val="subscript"/>
      <sz val="10.5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0.5"/>
      <color rgb="FF000000"/>
      <name val="Times New Roman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4" fillId="0" borderId="0" xfId="0" applyFont="1"/>
    <xf numFmtId="49" fontId="4" fillId="0" borderId="0" xfId="0" applyNumberFormat="1" applyFont="1" applyAlignment="1"/>
    <xf numFmtId="0" fontId="4" fillId="0" borderId="0" xfId="0" applyFont="1" applyAlignment="1"/>
    <xf numFmtId="0" fontId="4" fillId="0" borderId="3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4" fillId="0" borderId="0" xfId="0" applyNumberFormat="1" applyFont="1"/>
    <xf numFmtId="0" fontId="4" fillId="0" borderId="0" xfId="0" applyFont="1" applyAlignment="1">
      <alignment horizontal="center"/>
    </xf>
    <xf numFmtId="176" fontId="4" fillId="2" borderId="0" xfId="0" applyNumberFormat="1" applyFont="1" applyFill="1"/>
    <xf numFmtId="176" fontId="4" fillId="2" borderId="3" xfId="0" applyNumberFormat="1" applyFont="1" applyFill="1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3" borderId="0" xfId="0" applyFont="1" applyFill="1" applyAlignment="1"/>
    <xf numFmtId="0" fontId="4" fillId="3" borderId="4" xfId="0" applyFont="1" applyFill="1" applyBorder="1" applyAlignment="1">
      <alignment horizontal="center"/>
    </xf>
    <xf numFmtId="176" fontId="4" fillId="3" borderId="0" xfId="0" applyNumberFormat="1" applyFont="1" applyFill="1"/>
    <xf numFmtId="176" fontId="4" fillId="3" borderId="3" xfId="0" applyNumberFormat="1" applyFont="1" applyFill="1" applyBorder="1"/>
    <xf numFmtId="0" fontId="4" fillId="0" borderId="0" xfId="0" applyFont="1" applyFill="1" applyAlignment="1"/>
    <xf numFmtId="0" fontId="4" fillId="0" borderId="3" xfId="0" applyFont="1" applyBorder="1" applyAlignment="1"/>
    <xf numFmtId="49" fontId="4" fillId="0" borderId="0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5"/>
  <sheetViews>
    <sheetView tabSelected="1" zoomScaleNormal="100" workbookViewId="0">
      <selection activeCell="F73" sqref="F73:F74"/>
    </sheetView>
  </sheetViews>
  <sheetFormatPr defaultRowHeight="13.8" x14ac:dyDescent="0.25"/>
  <cols>
    <col min="1" max="1" width="8.88671875" style="6"/>
    <col min="2" max="2" width="10.88671875" style="6" customWidth="1"/>
    <col min="3" max="16384" width="8.88671875" style="6"/>
  </cols>
  <sheetData>
    <row r="1" spans="1:30" ht="14.4" thickBot="1" x14ac:dyDescent="0.3">
      <c r="A1" s="31" t="s">
        <v>36</v>
      </c>
      <c r="B1" s="31"/>
      <c r="C1" s="31"/>
      <c r="D1" s="31"/>
      <c r="E1" s="31"/>
      <c r="F1" s="31"/>
      <c r="G1" s="31"/>
    </row>
    <row r="2" spans="1:30" ht="16.8" thickBot="1" x14ac:dyDescent="0.4">
      <c r="A2" s="13" t="s">
        <v>19</v>
      </c>
      <c r="B2" s="13" t="s">
        <v>20</v>
      </c>
      <c r="C2" s="37" t="s">
        <v>21</v>
      </c>
      <c r="D2" s="37"/>
      <c r="E2" s="38" t="s">
        <v>22</v>
      </c>
      <c r="F2" s="38"/>
      <c r="G2" s="21" t="s">
        <v>23</v>
      </c>
      <c r="I2" s="36"/>
      <c r="J2" s="36"/>
      <c r="K2" s="36"/>
      <c r="L2" s="36"/>
      <c r="O2" s="36"/>
      <c r="P2" s="36"/>
      <c r="Q2" s="36"/>
      <c r="R2" s="36"/>
      <c r="S2" s="36"/>
      <c r="T2" s="36"/>
      <c r="U2" s="7"/>
      <c r="V2" s="7"/>
      <c r="W2" s="8"/>
      <c r="X2" s="8"/>
      <c r="Y2" s="36"/>
      <c r="Z2" s="36"/>
      <c r="AB2" s="8"/>
      <c r="AC2" s="8"/>
      <c r="AD2" s="8"/>
    </row>
    <row r="3" spans="1:30" x14ac:dyDescent="0.25">
      <c r="A3" s="1">
        <v>0</v>
      </c>
      <c r="B3" s="2" t="s">
        <v>0</v>
      </c>
      <c r="C3" s="1">
        <v>13</v>
      </c>
      <c r="D3" s="1">
        <v>0.81</v>
      </c>
      <c r="E3" s="18">
        <v>7.0000000000000007E-2</v>
      </c>
      <c r="F3" s="18">
        <v>0.1</v>
      </c>
      <c r="G3" s="22">
        <v>5.6</v>
      </c>
    </row>
    <row r="4" spans="1:30" x14ac:dyDescent="0.25">
      <c r="A4" s="1">
        <v>1</v>
      </c>
      <c r="B4" s="2" t="s">
        <v>1</v>
      </c>
      <c r="C4" s="1">
        <v>1</v>
      </c>
      <c r="D4" s="1">
        <v>0</v>
      </c>
      <c r="E4" s="18">
        <v>0</v>
      </c>
      <c r="F4" s="18">
        <v>0</v>
      </c>
      <c r="G4" s="22">
        <v>0.39</v>
      </c>
    </row>
    <row r="5" spans="1:30" x14ac:dyDescent="0.25">
      <c r="A5" s="1">
        <v>2</v>
      </c>
      <c r="B5" s="2" t="s">
        <v>2</v>
      </c>
      <c r="C5" s="1">
        <v>52</v>
      </c>
      <c r="D5" s="1">
        <v>1.54</v>
      </c>
      <c r="E5" s="18">
        <v>0.31</v>
      </c>
      <c r="F5" s="18">
        <v>0.19</v>
      </c>
      <c r="G5" s="22">
        <v>21.39</v>
      </c>
    </row>
    <row r="6" spans="1:30" x14ac:dyDescent="0.25">
      <c r="A6" s="1">
        <v>3</v>
      </c>
      <c r="B6" s="2" t="s">
        <v>3</v>
      </c>
      <c r="C6" s="1">
        <v>16</v>
      </c>
      <c r="D6" s="1">
        <v>2.5</v>
      </c>
      <c r="E6" s="18">
        <v>0.09</v>
      </c>
      <c r="F6" s="18">
        <v>0.32</v>
      </c>
      <c r="G6" s="22">
        <v>7.81</v>
      </c>
    </row>
    <row r="7" spans="1:30" x14ac:dyDescent="0.25">
      <c r="A7" s="1">
        <v>4</v>
      </c>
      <c r="B7" s="2" t="s">
        <v>4</v>
      </c>
      <c r="C7" s="1">
        <v>1</v>
      </c>
      <c r="D7" s="1">
        <v>0</v>
      </c>
      <c r="E7" s="18">
        <v>0</v>
      </c>
      <c r="F7" s="18">
        <v>0</v>
      </c>
      <c r="G7" s="22">
        <v>0.39</v>
      </c>
    </row>
    <row r="8" spans="1:30" x14ac:dyDescent="0.25">
      <c r="A8" s="1">
        <v>5</v>
      </c>
      <c r="B8" s="2" t="s">
        <v>5</v>
      </c>
      <c r="C8" s="1">
        <v>1</v>
      </c>
      <c r="D8" s="1">
        <v>0</v>
      </c>
      <c r="E8" s="18">
        <v>0</v>
      </c>
      <c r="F8" s="18">
        <v>0</v>
      </c>
      <c r="G8" s="22">
        <v>0.39</v>
      </c>
    </row>
    <row r="9" spans="1:30" x14ac:dyDescent="0.25">
      <c r="A9" s="1">
        <v>6</v>
      </c>
      <c r="B9" s="2" t="s">
        <v>6</v>
      </c>
      <c r="C9" s="1">
        <v>9</v>
      </c>
      <c r="D9" s="1">
        <v>0</v>
      </c>
      <c r="E9" s="18">
        <v>0.05</v>
      </c>
      <c r="F9" s="18">
        <v>0</v>
      </c>
      <c r="G9" s="22">
        <v>3.54</v>
      </c>
    </row>
    <row r="10" spans="1:30" x14ac:dyDescent="0.25">
      <c r="A10" s="1">
        <v>7</v>
      </c>
      <c r="B10" s="2" t="s">
        <v>7</v>
      </c>
      <c r="C10" s="1">
        <v>20</v>
      </c>
      <c r="D10" s="1">
        <v>1.54</v>
      </c>
      <c r="E10" s="18">
        <v>0.11</v>
      </c>
      <c r="F10" s="18">
        <v>0.19</v>
      </c>
      <c r="G10" s="22">
        <v>8.8000000000000007</v>
      </c>
    </row>
    <row r="11" spans="1:30" x14ac:dyDescent="0.25">
      <c r="A11" s="1">
        <v>8</v>
      </c>
      <c r="B11" s="2" t="s">
        <v>8</v>
      </c>
      <c r="C11" s="1">
        <v>8</v>
      </c>
      <c r="D11" s="1">
        <v>0</v>
      </c>
      <c r="E11" s="18">
        <v>0.04</v>
      </c>
      <c r="F11" s="18">
        <v>0</v>
      </c>
      <c r="G11" s="22">
        <v>3.15</v>
      </c>
    </row>
    <row r="12" spans="1:30" x14ac:dyDescent="0.25">
      <c r="A12" s="1">
        <v>9</v>
      </c>
      <c r="B12" s="2" t="s">
        <v>9</v>
      </c>
      <c r="C12" s="1">
        <v>40</v>
      </c>
      <c r="D12" s="1">
        <v>1.42</v>
      </c>
      <c r="E12" s="18">
        <v>0.23</v>
      </c>
      <c r="F12" s="18">
        <v>0.18</v>
      </c>
      <c r="G12" s="22">
        <v>16.59</v>
      </c>
    </row>
    <row r="13" spans="1:30" x14ac:dyDescent="0.25">
      <c r="A13" s="1">
        <v>10</v>
      </c>
      <c r="B13" s="2" t="s">
        <v>10</v>
      </c>
      <c r="C13" s="1">
        <v>7</v>
      </c>
      <c r="D13" s="1">
        <v>0</v>
      </c>
      <c r="E13" s="18">
        <v>0.04</v>
      </c>
      <c r="F13" s="18">
        <v>0</v>
      </c>
      <c r="G13" s="22">
        <v>2.75</v>
      </c>
    </row>
    <row r="14" spans="1:30" ht="14.4" thickBot="1" x14ac:dyDescent="0.3">
      <c r="A14" s="3">
        <v>11</v>
      </c>
      <c r="B14" s="4" t="s">
        <v>11</v>
      </c>
      <c r="C14" s="3">
        <v>10</v>
      </c>
      <c r="D14" s="3">
        <v>0.13</v>
      </c>
      <c r="E14" s="19">
        <v>0.05</v>
      </c>
      <c r="F14" s="19">
        <v>0.02</v>
      </c>
      <c r="G14" s="23">
        <v>4.01</v>
      </c>
    </row>
    <row r="15" spans="1:30" x14ac:dyDescent="0.25">
      <c r="B15" s="5" t="s">
        <v>12</v>
      </c>
      <c r="C15" s="15">
        <f>SUM(C3:C14)</f>
        <v>178</v>
      </c>
      <c r="D15" s="15">
        <f t="shared" ref="D15:G15" si="0">SUM(D3:D14)</f>
        <v>7.9399999999999995</v>
      </c>
      <c r="E15" s="15">
        <f t="shared" si="0"/>
        <v>0.9900000000000001</v>
      </c>
      <c r="F15" s="15">
        <f t="shared" si="0"/>
        <v>1</v>
      </c>
      <c r="G15" s="15">
        <f t="shared" si="0"/>
        <v>74.81</v>
      </c>
    </row>
    <row r="16" spans="1:30" x14ac:dyDescent="0.25">
      <c r="B16" s="5" t="s">
        <v>13</v>
      </c>
      <c r="C16" s="15">
        <f>MAX(C3:C14)</f>
        <v>52</v>
      </c>
      <c r="D16" s="15">
        <f t="shared" ref="D16:G16" si="1">MAX(D3:D14)</f>
        <v>2.5</v>
      </c>
      <c r="E16" s="15">
        <f t="shared" si="1"/>
        <v>0.31</v>
      </c>
      <c r="F16" s="15">
        <f t="shared" si="1"/>
        <v>0.32</v>
      </c>
      <c r="G16" s="15">
        <f t="shared" si="1"/>
        <v>21.39</v>
      </c>
    </row>
    <row r="17" spans="1:21" x14ac:dyDescent="0.25">
      <c r="B17" s="5" t="s">
        <v>14</v>
      </c>
      <c r="C17" s="15">
        <f>MIN(C3:C14)</f>
        <v>1</v>
      </c>
      <c r="D17" s="15">
        <f t="shared" ref="D17:G17" si="2">MIN(D3:D14)</f>
        <v>0</v>
      </c>
      <c r="E17" s="15">
        <f t="shared" si="2"/>
        <v>0</v>
      </c>
      <c r="F17" s="15">
        <f t="shared" si="2"/>
        <v>0</v>
      </c>
      <c r="G17" s="15">
        <f t="shared" si="2"/>
        <v>0.39</v>
      </c>
    </row>
    <row r="19" spans="1:21" ht="16.2" x14ac:dyDescent="0.35">
      <c r="A19" s="33" t="s">
        <v>24</v>
      </c>
      <c r="B19" s="33"/>
      <c r="C19" s="14"/>
      <c r="D19" s="33" t="s">
        <v>40</v>
      </c>
      <c r="E19" s="33"/>
      <c r="G19" s="20" t="s">
        <v>37</v>
      </c>
      <c r="H19" s="20"/>
      <c r="N19" s="36"/>
      <c r="O19" s="36"/>
      <c r="P19" s="36"/>
      <c r="Q19" s="36"/>
      <c r="R19" s="36"/>
      <c r="S19" s="36"/>
      <c r="T19" s="36"/>
      <c r="U19" s="36"/>
    </row>
    <row r="20" spans="1:21" x14ac:dyDescent="0.25">
      <c r="A20" s="35" t="s">
        <v>15</v>
      </c>
      <c r="B20" s="35"/>
      <c r="D20" s="35" t="s">
        <v>16</v>
      </c>
      <c r="E20" s="35"/>
      <c r="G20" s="32" t="s">
        <v>16</v>
      </c>
      <c r="H20" s="32"/>
    </row>
    <row r="21" spans="1:21" x14ac:dyDescent="0.25">
      <c r="A21" s="6">
        <v>0.23529411764705882</v>
      </c>
      <c r="B21" s="6">
        <v>0.32400000000000001</v>
      </c>
      <c r="D21" s="6">
        <v>7.2289156626506021E-2</v>
      </c>
      <c r="E21" s="6">
        <v>0.10201511335012595</v>
      </c>
      <c r="G21" s="16">
        <v>7.2289156626506021E-2</v>
      </c>
      <c r="H21" s="16">
        <v>0.10201511335012595</v>
      </c>
    </row>
    <row r="22" spans="1:21" x14ac:dyDescent="0.25">
      <c r="A22" s="6">
        <v>0</v>
      </c>
      <c r="B22" s="6">
        <v>0</v>
      </c>
      <c r="D22" s="6">
        <v>0</v>
      </c>
      <c r="E22" s="6">
        <v>0</v>
      </c>
      <c r="G22" s="16">
        <v>0</v>
      </c>
      <c r="H22" s="16">
        <v>0</v>
      </c>
    </row>
    <row r="23" spans="1:21" x14ac:dyDescent="0.25">
      <c r="A23" s="6">
        <v>1</v>
      </c>
      <c r="B23" s="6">
        <v>0.61599999999999999</v>
      </c>
      <c r="D23" s="6">
        <v>0.30722891566265059</v>
      </c>
      <c r="E23" s="6">
        <v>0.19395465994962216</v>
      </c>
      <c r="G23" s="16">
        <v>0.30722891566265059</v>
      </c>
      <c r="H23" s="16">
        <v>0.19395465994962216</v>
      </c>
    </row>
    <row r="24" spans="1:21" x14ac:dyDescent="0.25">
      <c r="A24" s="6">
        <v>0.29411764705882354</v>
      </c>
      <c r="B24" s="6">
        <v>1</v>
      </c>
      <c r="D24" s="6">
        <v>9.036144578313253E-2</v>
      </c>
      <c r="E24" s="6">
        <v>0.31486146095717882</v>
      </c>
      <c r="G24" s="16">
        <v>9.036144578313253E-2</v>
      </c>
      <c r="H24" s="16">
        <v>0.31486146095717882</v>
      </c>
    </row>
    <row r="25" spans="1:21" x14ac:dyDescent="0.25">
      <c r="A25" s="6">
        <v>0</v>
      </c>
      <c r="B25" s="6">
        <v>0</v>
      </c>
      <c r="D25" s="6">
        <v>0</v>
      </c>
      <c r="E25" s="6">
        <v>0</v>
      </c>
      <c r="G25" s="16">
        <v>0</v>
      </c>
      <c r="H25" s="16">
        <v>0</v>
      </c>
    </row>
    <row r="26" spans="1:21" x14ac:dyDescent="0.25">
      <c r="A26" s="6">
        <v>0</v>
      </c>
      <c r="B26" s="6">
        <v>0</v>
      </c>
      <c r="D26" s="6">
        <v>0</v>
      </c>
      <c r="E26" s="6">
        <v>0</v>
      </c>
      <c r="G26" s="16">
        <v>0</v>
      </c>
      <c r="H26" s="16">
        <v>0</v>
      </c>
    </row>
    <row r="27" spans="1:21" x14ac:dyDescent="0.25">
      <c r="A27" s="6">
        <v>0.15686274509803921</v>
      </c>
      <c r="B27" s="6">
        <v>0</v>
      </c>
      <c r="D27" s="6">
        <v>4.8192771084337352E-2</v>
      </c>
      <c r="E27" s="6">
        <v>0</v>
      </c>
      <c r="G27" s="16">
        <v>4.8192771084337352E-2</v>
      </c>
      <c r="H27" s="16">
        <v>0</v>
      </c>
    </row>
    <row r="28" spans="1:21" x14ac:dyDescent="0.25">
      <c r="A28" s="6">
        <v>0.37254901960784315</v>
      </c>
      <c r="B28" s="6">
        <v>0.61599999999999999</v>
      </c>
      <c r="D28" s="6">
        <v>0.11445783132530121</v>
      </c>
      <c r="E28" s="6">
        <v>0.19395465994962216</v>
      </c>
      <c r="G28" s="16">
        <v>0.11445783132530121</v>
      </c>
      <c r="H28" s="16">
        <v>0.19395465994962216</v>
      </c>
    </row>
    <row r="29" spans="1:21" x14ac:dyDescent="0.25">
      <c r="A29" s="6">
        <v>0.13725490196078433</v>
      </c>
      <c r="B29" s="6">
        <v>0</v>
      </c>
      <c r="D29" s="6">
        <v>4.2168674698795185E-2</v>
      </c>
      <c r="E29" s="6">
        <v>0</v>
      </c>
      <c r="G29" s="16">
        <v>4.2168674698795185E-2</v>
      </c>
      <c r="H29" s="16">
        <v>0</v>
      </c>
    </row>
    <row r="30" spans="1:21" x14ac:dyDescent="0.25">
      <c r="A30" s="6">
        <v>0.76470588235294112</v>
      </c>
      <c r="B30" s="6">
        <v>0.56799999999999995</v>
      </c>
      <c r="D30" s="6">
        <v>0.23493975903614456</v>
      </c>
      <c r="E30" s="6">
        <v>0.17884130982367755</v>
      </c>
      <c r="G30" s="16">
        <v>0.23493975903614456</v>
      </c>
      <c r="H30" s="16">
        <v>0.17884130982367755</v>
      </c>
    </row>
    <row r="31" spans="1:21" x14ac:dyDescent="0.25">
      <c r="A31" s="6">
        <v>0.11764705882352941</v>
      </c>
      <c r="B31" s="6">
        <v>0</v>
      </c>
      <c r="D31" s="6">
        <v>3.614457831325301E-2</v>
      </c>
      <c r="E31" s="6">
        <v>0</v>
      </c>
      <c r="G31" s="16">
        <v>3.614457831325301E-2</v>
      </c>
      <c r="H31" s="16">
        <v>0</v>
      </c>
    </row>
    <row r="32" spans="1:21" x14ac:dyDescent="0.25">
      <c r="A32" s="9">
        <v>0.17647058823529413</v>
      </c>
      <c r="B32" s="9">
        <v>5.2000000000000005E-2</v>
      </c>
      <c r="D32" s="9">
        <v>5.4216867469879519E-2</v>
      </c>
      <c r="E32" s="9">
        <v>1.6372795969773299E-2</v>
      </c>
      <c r="G32" s="17">
        <v>5.4216867469879519E-2</v>
      </c>
      <c r="H32" s="17">
        <v>1.6372795969773299E-2</v>
      </c>
    </row>
    <row r="33" spans="1:8" x14ac:dyDescent="0.25">
      <c r="A33" s="10"/>
      <c r="B33" s="10"/>
      <c r="D33" s="10"/>
      <c r="E33" s="10"/>
    </row>
    <row r="34" spans="1:8" x14ac:dyDescent="0.25">
      <c r="A34" s="29" t="s">
        <v>25</v>
      </c>
      <c r="B34" s="29"/>
    </row>
    <row r="35" spans="1:8" x14ac:dyDescent="0.25">
      <c r="A35" s="11" t="s">
        <v>17</v>
      </c>
      <c r="B35" s="11">
        <v>12</v>
      </c>
    </row>
    <row r="36" spans="1:8" x14ac:dyDescent="0.25">
      <c r="A36" s="9" t="s">
        <v>18</v>
      </c>
      <c r="B36" s="9">
        <v>0.40242960438184466</v>
      </c>
    </row>
    <row r="37" spans="1:8" x14ac:dyDescent="0.25">
      <c r="A37" s="10"/>
      <c r="B37" s="10"/>
    </row>
    <row r="39" spans="1:8" ht="16.2" x14ac:dyDescent="0.35">
      <c r="A39" s="35" t="s">
        <v>26</v>
      </c>
      <c r="B39" s="35"/>
      <c r="D39" s="35" t="s">
        <v>27</v>
      </c>
      <c r="E39" s="35"/>
      <c r="G39" s="35" t="s">
        <v>28</v>
      </c>
      <c r="H39" s="35"/>
    </row>
    <row r="40" spans="1:8" x14ac:dyDescent="0.25">
      <c r="A40" s="6">
        <v>-2.6270811385685429</v>
      </c>
      <c r="B40" s="6">
        <v>-2.282634306574697</v>
      </c>
      <c r="D40" s="6">
        <v>-0.18990947989652116</v>
      </c>
      <c r="E40" s="6">
        <v>-0.23286319752210385</v>
      </c>
      <c r="G40" s="6">
        <v>-0.18990947989652116</v>
      </c>
      <c r="H40" s="6">
        <v>-0.23286319752210385</v>
      </c>
    </row>
    <row r="41" spans="1:8" x14ac:dyDescent="0.25">
      <c r="A41" s="6" t="e">
        <v>#NUM!</v>
      </c>
      <c r="B41" s="6" t="e">
        <v>#NUM!</v>
      </c>
      <c r="D41" s="6" t="e">
        <v>#NUM!</v>
      </c>
      <c r="E41" s="6" t="e">
        <v>#NUM!</v>
      </c>
      <c r="G41" s="6">
        <v>0</v>
      </c>
      <c r="H41" s="6">
        <v>0</v>
      </c>
    </row>
    <row r="42" spans="1:8" x14ac:dyDescent="0.25">
      <c r="A42" s="6">
        <v>-1.1801621556322175</v>
      </c>
      <c r="B42" s="6">
        <v>-1.6401308588335066</v>
      </c>
      <c r="D42" s="6">
        <v>-0.36257993938098249</v>
      </c>
      <c r="E42" s="6">
        <v>-0.31811102299793453</v>
      </c>
      <c r="G42" s="6">
        <v>-0.36257993938098249</v>
      </c>
      <c r="H42" s="6">
        <v>-0.31811102299793453</v>
      </c>
    </row>
    <row r="43" spans="1:8" x14ac:dyDescent="0.25">
      <c r="A43" s="6">
        <v>-2.4039375872543332</v>
      </c>
      <c r="B43" s="6">
        <v>-1.1556225433848895</v>
      </c>
      <c r="D43" s="6">
        <v>-0.21722327595671684</v>
      </c>
      <c r="E43" s="6">
        <v>-0.36386100232521706</v>
      </c>
      <c r="G43" s="6">
        <v>-0.21722327595671684</v>
      </c>
      <c r="H43" s="6">
        <v>-0.36386100232521706</v>
      </c>
    </row>
    <row r="44" spans="1:8" x14ac:dyDescent="0.25">
      <c r="A44" s="6" t="e">
        <v>#NUM!</v>
      </c>
      <c r="B44" s="6" t="e">
        <v>#NUM!</v>
      </c>
      <c r="D44" s="6" t="e">
        <v>#NUM!</v>
      </c>
      <c r="E44" s="6" t="e">
        <v>#NUM!</v>
      </c>
      <c r="G44" s="6">
        <v>0</v>
      </c>
      <c r="H44" s="6">
        <v>0</v>
      </c>
    </row>
    <row r="45" spans="1:8" x14ac:dyDescent="0.25">
      <c r="A45" s="6" t="e">
        <v>#NUM!</v>
      </c>
      <c r="B45" s="6" t="e">
        <v>#NUM!</v>
      </c>
      <c r="D45" s="6" t="e">
        <v>#NUM!</v>
      </c>
      <c r="E45" s="6" t="e">
        <v>#NUM!</v>
      </c>
      <c r="G45" s="6">
        <v>0</v>
      </c>
      <c r="H45" s="6">
        <v>0</v>
      </c>
    </row>
    <row r="46" spans="1:8" x14ac:dyDescent="0.25">
      <c r="A46" s="6">
        <v>-3.0325462466767075</v>
      </c>
      <c r="B46" s="6" t="e">
        <v>#NUM!</v>
      </c>
      <c r="D46" s="6">
        <v>-0.14614680706875699</v>
      </c>
      <c r="E46" s="6" t="e">
        <v>#NUM!</v>
      </c>
      <c r="G46" s="6">
        <v>-0.14614680706875699</v>
      </c>
      <c r="H46" s="6">
        <v>0</v>
      </c>
    </row>
    <row r="47" spans="1:8" x14ac:dyDescent="0.25">
      <c r="A47" s="6">
        <v>-2.1675488091901025</v>
      </c>
      <c r="B47" s="6">
        <v>-1.6401308588335066</v>
      </c>
      <c r="D47" s="6">
        <v>-0.24809293599163826</v>
      </c>
      <c r="E47" s="6">
        <v>-0.31811102299793453</v>
      </c>
      <c r="G47" s="6">
        <v>-0.24809293599163826</v>
      </c>
      <c r="H47" s="6">
        <v>-0.31811102299793453</v>
      </c>
    </row>
    <row r="48" spans="1:8" x14ac:dyDescent="0.25">
      <c r="A48" s="6">
        <v>-3.1660776393012298</v>
      </c>
      <c r="B48" s="6" t="e">
        <v>#NUM!</v>
      </c>
      <c r="D48" s="6">
        <v>-0.13350929804282297</v>
      </c>
      <c r="E48" s="6" t="e">
        <v>#NUM!</v>
      </c>
      <c r="G48" s="6">
        <v>-0.13350929804282297</v>
      </c>
      <c r="H48" s="6">
        <v>0</v>
      </c>
    </row>
    <row r="49" spans="1:8" x14ac:dyDescent="0.25">
      <c r="A49" s="6">
        <v>-1.4484261422268969</v>
      </c>
      <c r="B49" s="6">
        <v>-1.7212564036458753</v>
      </c>
      <c r="D49" s="6">
        <v>-0.3402928888364396</v>
      </c>
      <c r="E49" s="6">
        <v>-0.30783174977042094</v>
      </c>
      <c r="G49" s="6">
        <v>-0.3402928888364396</v>
      </c>
      <c r="H49" s="6">
        <v>-0.30783174977042094</v>
      </c>
    </row>
    <row r="50" spans="1:8" x14ac:dyDescent="0.25">
      <c r="A50" s="6">
        <v>-3.3202283191284883</v>
      </c>
      <c r="B50" s="6" t="e">
        <v>#NUM!</v>
      </c>
      <c r="D50" s="6">
        <v>-0.12000825249862006</v>
      </c>
      <c r="E50" s="6" t="e">
        <v>#NUM!</v>
      </c>
      <c r="G50" s="6">
        <v>-0.12000825249862006</v>
      </c>
      <c r="H50" s="6">
        <v>0</v>
      </c>
    </row>
    <row r="51" spans="1:8" x14ac:dyDescent="0.25">
      <c r="A51" s="9">
        <v>-2.9147632110203237</v>
      </c>
      <c r="B51" s="9">
        <v>-4.112134103785599</v>
      </c>
      <c r="D51" s="9">
        <v>-0.15802933071796935</v>
      </c>
      <c r="E51" s="9">
        <v>-6.7327132681628196E-2</v>
      </c>
      <c r="G51" s="9">
        <v>-0.15802933071796935</v>
      </c>
      <c r="H51" s="9">
        <v>-6.7327132681628196E-2</v>
      </c>
    </row>
    <row r="52" spans="1:8" x14ac:dyDescent="0.25">
      <c r="A52" s="10"/>
      <c r="B52" s="10"/>
      <c r="D52" s="10"/>
      <c r="E52" s="10"/>
      <c r="G52" s="10"/>
      <c r="H52" s="10"/>
    </row>
    <row r="53" spans="1:8" x14ac:dyDescent="0.25">
      <c r="A53" s="10"/>
      <c r="B53" s="10"/>
      <c r="D53" s="10"/>
      <c r="E53" s="10"/>
      <c r="G53" s="10"/>
      <c r="H53" s="10"/>
    </row>
    <row r="54" spans="1:8" ht="16.2" x14ac:dyDescent="0.25">
      <c r="A54" s="10"/>
      <c r="B54" s="10"/>
      <c r="D54" s="30" t="s">
        <v>39</v>
      </c>
      <c r="E54" s="10"/>
      <c r="G54" s="10"/>
      <c r="H54" s="10"/>
    </row>
    <row r="55" spans="1:8" ht="16.2" x14ac:dyDescent="0.35">
      <c r="A55" s="34" t="s">
        <v>29</v>
      </c>
      <c r="B55" s="34"/>
      <c r="D55" s="34" t="s">
        <v>30</v>
      </c>
      <c r="E55" s="34"/>
    </row>
    <row r="56" spans="1:8" x14ac:dyDescent="0.25">
      <c r="A56" s="11">
        <v>-0.77097150050039642</v>
      </c>
      <c r="B56" s="11">
        <v>-0.64714911058426872</v>
      </c>
      <c r="D56" s="11">
        <v>0.77097150050039642</v>
      </c>
      <c r="E56" s="11">
        <v>0.64714911058426872</v>
      </c>
    </row>
    <row r="59" spans="1:8" ht="16.2" x14ac:dyDescent="0.35">
      <c r="A59" s="35" t="s">
        <v>31</v>
      </c>
      <c r="B59" s="35"/>
      <c r="C59" s="12" t="s">
        <v>32</v>
      </c>
      <c r="E59" s="35" t="s">
        <v>33</v>
      </c>
      <c r="F59" s="35"/>
    </row>
    <row r="60" spans="1:8" x14ac:dyDescent="0.25">
      <c r="A60" s="11">
        <v>0.22902849949960358</v>
      </c>
      <c r="B60" s="11">
        <v>0.35285088941573128</v>
      </c>
      <c r="C60" s="11">
        <f>A60+B60</f>
        <v>0.58187938891533486</v>
      </c>
      <c r="E60" s="11">
        <v>0.39360132677414339</v>
      </c>
      <c r="F60" s="11">
        <v>0.60639867322585661</v>
      </c>
    </row>
    <row r="62" spans="1:8" ht="16.2" x14ac:dyDescent="0.35">
      <c r="F62" s="24" t="s">
        <v>38</v>
      </c>
      <c r="G62" s="28"/>
    </row>
    <row r="63" spans="1:8" ht="16.2" x14ac:dyDescent="0.35">
      <c r="A63" s="35" t="s">
        <v>34</v>
      </c>
      <c r="B63" s="35"/>
      <c r="D63" s="12" t="s">
        <v>35</v>
      </c>
      <c r="F63" s="25" t="s">
        <v>35</v>
      </c>
    </row>
    <row r="64" spans="1:8" x14ac:dyDescent="0.25">
      <c r="A64" s="6">
        <v>5.1168172480638638</v>
      </c>
      <c r="B64" s="6">
        <v>0.49118292531294389</v>
      </c>
      <c r="D64" s="6">
        <v>5.6080001733768077</v>
      </c>
      <c r="F64" s="26">
        <v>5.6080001733768077</v>
      </c>
    </row>
    <row r="65" spans="1:6" x14ac:dyDescent="0.25">
      <c r="A65" s="6">
        <v>0.39360132677414339</v>
      </c>
      <c r="B65" s="6">
        <v>0</v>
      </c>
      <c r="D65" s="6">
        <v>0.39360132677414339</v>
      </c>
      <c r="F65" s="26">
        <v>0.39360132677414339</v>
      </c>
    </row>
    <row r="66" spans="1:6" x14ac:dyDescent="0.25">
      <c r="A66" s="6">
        <v>20.467268992255502</v>
      </c>
      <c r="B66" s="6">
        <v>0.93385395676781902</v>
      </c>
      <c r="D66" s="6">
        <v>21.4011229490233</v>
      </c>
      <c r="F66" s="26">
        <v>21.401122949023275</v>
      </c>
    </row>
    <row r="67" spans="1:6" x14ac:dyDescent="0.25">
      <c r="A67" s="6">
        <v>6.2976212283862942</v>
      </c>
      <c r="B67" s="6">
        <v>1.5159966830646416</v>
      </c>
      <c r="D67" s="6">
        <v>7.8136179114509359</v>
      </c>
      <c r="F67" s="26">
        <v>7.8136179114509359</v>
      </c>
    </row>
    <row r="68" spans="1:6" x14ac:dyDescent="0.25">
      <c r="A68" s="6">
        <v>0.39360132677414339</v>
      </c>
      <c r="B68" s="6">
        <v>0</v>
      </c>
      <c r="D68" s="6">
        <v>0.39360132677414339</v>
      </c>
      <c r="F68" s="26">
        <v>0.39360132677414339</v>
      </c>
    </row>
    <row r="69" spans="1:6" x14ac:dyDescent="0.25">
      <c r="A69" s="6">
        <v>0.39360132677414339</v>
      </c>
      <c r="B69" s="6">
        <v>0</v>
      </c>
      <c r="D69" s="6">
        <v>0.39360132677414339</v>
      </c>
      <c r="F69" s="26">
        <v>0.39360132677414339</v>
      </c>
    </row>
    <row r="70" spans="1:6" x14ac:dyDescent="0.25">
      <c r="A70" s="6">
        <v>3.5424119409672903</v>
      </c>
      <c r="B70" s="6">
        <v>0</v>
      </c>
      <c r="D70" s="6">
        <v>3.5424119409672903</v>
      </c>
      <c r="F70" s="26">
        <v>3.5424119409672903</v>
      </c>
    </row>
    <row r="71" spans="1:6" x14ac:dyDescent="0.25">
      <c r="A71" s="6">
        <v>7.8720265354828678</v>
      </c>
      <c r="B71" s="6">
        <v>0.93385395676781924</v>
      </c>
      <c r="D71" s="6">
        <v>8.8058804922506866</v>
      </c>
      <c r="F71" s="26">
        <v>8.8058804922506866</v>
      </c>
    </row>
    <row r="72" spans="1:6" x14ac:dyDescent="0.25">
      <c r="A72" s="6">
        <v>3.1488106141931471</v>
      </c>
      <c r="B72" s="6">
        <v>0</v>
      </c>
      <c r="D72" s="6">
        <v>3.1488106141931471</v>
      </c>
      <c r="F72" s="26">
        <v>3.1488106141931471</v>
      </c>
    </row>
    <row r="73" spans="1:6" x14ac:dyDescent="0.25">
      <c r="A73" s="6">
        <v>15.744053070965736</v>
      </c>
      <c r="B73" s="6">
        <v>0.86108611598071638</v>
      </c>
      <c r="D73" s="6">
        <v>16.605139186946499</v>
      </c>
      <c r="F73" s="26">
        <v>16.605139186946499</v>
      </c>
    </row>
    <row r="74" spans="1:6" x14ac:dyDescent="0.25">
      <c r="A74" s="6">
        <v>2.7552092874190039</v>
      </c>
      <c r="B74" s="6">
        <v>0</v>
      </c>
      <c r="D74" s="6">
        <v>2.7552092874190039</v>
      </c>
      <c r="F74" s="26">
        <v>2.7552092874190039</v>
      </c>
    </row>
    <row r="75" spans="1:6" x14ac:dyDescent="0.25">
      <c r="A75" s="9">
        <v>3.9360132677414339</v>
      </c>
      <c r="B75" s="9">
        <v>7.8831827519361367E-2</v>
      </c>
      <c r="D75" s="9">
        <v>4.014845095260795</v>
      </c>
      <c r="F75" s="27">
        <v>4.014845095260795</v>
      </c>
    </row>
  </sheetData>
  <mergeCells count="26">
    <mergeCell ref="K2:L2"/>
    <mergeCell ref="I2:J2"/>
    <mergeCell ref="O2:P2"/>
    <mergeCell ref="S2:T2"/>
    <mergeCell ref="A59:B59"/>
    <mergeCell ref="A63:B63"/>
    <mergeCell ref="E59:F59"/>
    <mergeCell ref="Y2:Z2"/>
    <mergeCell ref="A20:B20"/>
    <mergeCell ref="D20:E20"/>
    <mergeCell ref="A39:B39"/>
    <mergeCell ref="D39:E39"/>
    <mergeCell ref="G39:H39"/>
    <mergeCell ref="Q2:R2"/>
    <mergeCell ref="R19:S19"/>
    <mergeCell ref="P19:Q19"/>
    <mergeCell ref="N19:O19"/>
    <mergeCell ref="T19:U19"/>
    <mergeCell ref="C2:D2"/>
    <mergeCell ref="E2:F2"/>
    <mergeCell ref="A1:G1"/>
    <mergeCell ref="G20:H20"/>
    <mergeCell ref="A19:B19"/>
    <mergeCell ref="D19:E19"/>
    <mergeCell ref="A55:B55"/>
    <mergeCell ref="D55:E55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2023-04-22T09:18:59Z</dcterms:modified>
</cp:coreProperties>
</file>