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anuscripts\JSS提交\二审\二审修改意见\图表\"/>
    </mc:Choice>
  </mc:AlternateContent>
  <xr:revisionPtr revIDLastSave="0" documentId="8_{E85A20F3-9646-47C7-B6BD-3275141F7DB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" i="2" l="1"/>
  <c r="I60" i="2"/>
  <c r="H60" i="2"/>
  <c r="G60" i="2"/>
  <c r="F60" i="2"/>
  <c r="E60" i="2"/>
  <c r="D60" i="2"/>
  <c r="C60" i="2"/>
  <c r="B60" i="2"/>
  <c r="J50" i="2"/>
  <c r="I50" i="2"/>
  <c r="H50" i="2"/>
  <c r="G50" i="2"/>
  <c r="F50" i="2"/>
  <c r="E50" i="2"/>
  <c r="D50" i="2"/>
  <c r="C50" i="2"/>
  <c r="B50" i="2"/>
  <c r="J40" i="2"/>
  <c r="I40" i="2"/>
  <c r="H40" i="2"/>
  <c r="G40" i="2"/>
  <c r="F40" i="2"/>
  <c r="E40" i="2"/>
  <c r="D40" i="2"/>
  <c r="C40" i="2"/>
  <c r="B40" i="2"/>
  <c r="J30" i="2"/>
  <c r="I30" i="2"/>
  <c r="H30" i="2"/>
  <c r="G30" i="2"/>
  <c r="F30" i="2"/>
  <c r="E30" i="2"/>
  <c r="D30" i="2"/>
  <c r="C30" i="2"/>
  <c r="B30" i="2"/>
  <c r="J20" i="2"/>
  <c r="I20" i="2"/>
  <c r="H20" i="2"/>
  <c r="G20" i="2"/>
  <c r="F20" i="2"/>
  <c r="E20" i="2"/>
  <c r="D20" i="2"/>
  <c r="C20" i="2"/>
  <c r="B20" i="2"/>
  <c r="J10" i="2"/>
  <c r="I10" i="2"/>
  <c r="H10" i="2"/>
  <c r="G10" i="2"/>
  <c r="F10" i="2"/>
  <c r="E10" i="2"/>
  <c r="D10" i="2"/>
  <c r="C10" i="2"/>
  <c r="B10" i="2"/>
  <c r="F60" i="1"/>
  <c r="E60" i="1"/>
  <c r="D60" i="1"/>
  <c r="C60" i="1"/>
  <c r="B60" i="1"/>
  <c r="F40" i="1"/>
  <c r="E40" i="1"/>
  <c r="D40" i="1"/>
  <c r="C40" i="1"/>
  <c r="B40" i="1"/>
  <c r="F50" i="1"/>
  <c r="E50" i="1"/>
  <c r="D50" i="1"/>
  <c r="C50" i="1"/>
  <c r="B50" i="1"/>
  <c r="F30" i="1"/>
  <c r="E30" i="1"/>
  <c r="D30" i="1"/>
  <c r="C30" i="1"/>
  <c r="B30" i="1"/>
  <c r="F20" i="1"/>
  <c r="E20" i="1"/>
  <c r="D20" i="1"/>
  <c r="C20" i="1"/>
  <c r="B20" i="1"/>
  <c r="F10" i="1"/>
  <c r="E10" i="1"/>
  <c r="D10" i="1"/>
  <c r="C10" i="1"/>
  <c r="B10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<sst xmlns="http://schemas.openxmlformats.org/spreadsheetml/2006/main" count="218" uniqueCount="36">
  <si>
    <t>Le Traon</t>
    <phoneticPr fontId="1" type="noConversion"/>
  </si>
  <si>
    <t xml:space="preserve"> Vs </t>
    <phoneticPr fontId="1" type="noConversion"/>
  </si>
  <si>
    <t>CITO_CRL</t>
    <phoneticPr fontId="1" type="noConversion"/>
  </si>
  <si>
    <t/>
  </si>
  <si>
    <t>spm</t>
  </si>
  <si>
    <t>atm</t>
  </si>
  <si>
    <t>ANT</t>
  </si>
  <si>
    <t>BCEL</t>
  </si>
  <si>
    <t>DNS</t>
  </si>
  <si>
    <t>Z</t>
    <phoneticPr fontId="1" type="noConversion"/>
  </si>
  <si>
    <t>Tai</t>
    <phoneticPr fontId="1" type="noConversion"/>
  </si>
  <si>
    <t>Z</t>
  </si>
  <si>
    <t>Briand</t>
    <phoneticPr fontId="1" type="noConversion"/>
  </si>
  <si>
    <t>Graph-based methods</t>
    <phoneticPr fontId="1" type="noConversion"/>
  </si>
  <si>
    <t>Search-based methods</t>
    <phoneticPr fontId="1" type="noConversion"/>
  </si>
  <si>
    <t>CITO_CRL'</t>
    <phoneticPr fontId="1" type="noConversion"/>
  </si>
  <si>
    <t>elecator</t>
  </si>
  <si>
    <t>daisy</t>
  </si>
  <si>
    <t>ant</t>
  </si>
  <si>
    <t>email</t>
  </si>
  <si>
    <t>bcel</t>
  </si>
  <si>
    <t>dns</t>
  </si>
  <si>
    <t>notepad</t>
  </si>
  <si>
    <t>GA</t>
    <phoneticPr fontId="1" type="noConversion"/>
  </si>
  <si>
    <t>RIA</t>
    <phoneticPr fontId="1" type="noConversion"/>
  </si>
  <si>
    <t>PSO</t>
    <phoneticPr fontId="1" type="noConversion"/>
  </si>
  <si>
    <t>Test statisticsa</t>
  </si>
  <si>
    <t>Mann-Whitney U</t>
  </si>
  <si>
    <t>Wilcoxon W</t>
  </si>
  <si>
    <t xml:space="preserve">Asymp. Sig.(2-sided) </t>
  </si>
  <si>
    <t xml:space="preserve">Asymp. Sig.(2-sided) </t>
    <phoneticPr fontId="1" type="noConversion"/>
  </si>
  <si>
    <r>
      <rPr>
        <sz val="9"/>
        <color rgb="FF993300"/>
        <rFont val="等线"/>
        <family val="3"/>
        <charset val="134"/>
      </rPr>
      <t xml:space="preserve">a. </t>
    </r>
    <r>
      <rPr>
        <sz val="9"/>
        <color indexed="60"/>
        <rFont val="MingLiU"/>
        <family val="3"/>
        <charset val="136"/>
      </rPr>
      <t>Grouping Variable</t>
    </r>
    <phoneticPr fontId="1" type="noConversion"/>
  </si>
  <si>
    <t>a. Grouping Variable</t>
  </si>
  <si>
    <t>Effect Size d</t>
  </si>
  <si>
    <r>
      <rPr>
        <sz val="9"/>
        <color rgb="FF333399"/>
        <rFont val="等线"/>
        <family val="3"/>
        <charset val="134"/>
      </rPr>
      <t xml:space="preserve">Effect Size </t>
    </r>
    <r>
      <rPr>
        <sz val="9"/>
        <color indexed="62"/>
        <rFont val="MingLiU"/>
        <family val="3"/>
        <charset val="136"/>
      </rPr>
      <t>d</t>
    </r>
    <phoneticPr fontId="1" type="noConversion"/>
  </si>
  <si>
    <r>
      <t>Test statistics</t>
    </r>
    <r>
      <rPr>
        <b/>
        <vertAlign val="superscript"/>
        <sz val="11"/>
        <color rgb="FF993300"/>
        <rFont val="PMingLiU"/>
        <family val="1"/>
        <charset val="136"/>
      </rPr>
      <t>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</si>
</sst>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sz val="9"/>
      <color rgb="FF993300"/>
      <name val="等线"/>
      <family val="3"/>
      <charset val="134"/>
    </font>
    <font>
      <sz val="9"/>
      <color indexed="60"/>
      <name val="MingLiU"/>
      <family val="3"/>
      <charset val="134"/>
    </font>
    <font>
      <sz val="9"/>
      <color rgb="FF333399"/>
      <name val="等线"/>
      <family val="3"/>
      <charset val="134"/>
    </font>
    <font>
      <sz val="9"/>
      <color indexed="62"/>
      <name val="MingLiU"/>
      <family val="3"/>
      <charset val="134"/>
    </font>
    <font>
      <b/>
      <vertAlign val="superscript"/>
      <sz val="11"/>
      <color rgb="FF9933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76" fontId="5" fillId="0" borderId="6" xfId="1" applyNumberFormat="1" applyFont="1" applyBorder="1" applyAlignment="1">
      <alignment horizontal="right" vertical="top"/>
    </xf>
    <xf numFmtId="176" fontId="5" fillId="0" borderId="7" xfId="1" applyNumberFormat="1" applyFont="1" applyBorder="1" applyAlignment="1">
      <alignment horizontal="right" vertical="top"/>
    </xf>
    <xf numFmtId="176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76" fontId="5" fillId="0" borderId="10" xfId="1" applyNumberFormat="1" applyFont="1" applyBorder="1" applyAlignment="1">
      <alignment horizontal="right" vertical="top"/>
    </xf>
    <xf numFmtId="176" fontId="5" fillId="0" borderId="11" xfId="1" applyNumberFormat="1" applyFont="1" applyBorder="1" applyAlignment="1">
      <alignment horizontal="right" vertical="top"/>
    </xf>
    <xf numFmtId="176" fontId="5" fillId="0" borderId="12" xfId="1" applyNumberFormat="1" applyFont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76" fontId="5" fillId="0" borderId="14" xfId="1" applyNumberFormat="1" applyFont="1" applyBorder="1" applyAlignment="1">
      <alignment horizontal="right" vertical="top"/>
    </xf>
    <xf numFmtId="176" fontId="5" fillId="0" borderId="15" xfId="1" applyNumberFormat="1" applyFont="1" applyBorder="1" applyAlignment="1">
      <alignment horizontal="right" vertical="top"/>
    </xf>
    <xf numFmtId="176" fontId="5" fillId="0" borderId="16" xfId="1" applyNumberFormat="1" applyFont="1" applyBorder="1" applyAlignment="1">
      <alignment horizontal="right" vertical="top"/>
    </xf>
    <xf numFmtId="0" fontId="5" fillId="0" borderId="0" xfId="1" applyFont="1" applyAlignment="1">
      <alignment horizontal="left" vertical="top" wrapText="1"/>
    </xf>
    <xf numFmtId="0" fontId="4" fillId="2" borderId="0" xfId="2" applyFont="1" applyFill="1" applyAlignment="1">
      <alignment horizontal="left" vertical="top" wrapText="1"/>
    </xf>
    <xf numFmtId="0" fontId="3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horizontal="left" wrapText="1"/>
    </xf>
    <xf numFmtId="0" fontId="4" fillId="0" borderId="2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176" fontId="5" fillId="0" borderId="6" xfId="3" applyNumberFormat="1" applyFont="1" applyBorder="1" applyAlignment="1">
      <alignment horizontal="right" vertical="top"/>
    </xf>
    <xf numFmtId="176" fontId="5" fillId="0" borderId="7" xfId="3" applyNumberFormat="1" applyFont="1" applyBorder="1" applyAlignment="1">
      <alignment horizontal="right" vertical="top"/>
    </xf>
    <xf numFmtId="176" fontId="5" fillId="0" borderId="8" xfId="3" applyNumberFormat="1" applyFont="1" applyBorder="1" applyAlignment="1">
      <alignment horizontal="right" vertical="top"/>
    </xf>
    <xf numFmtId="176" fontId="5" fillId="0" borderId="10" xfId="3" applyNumberFormat="1" applyFont="1" applyBorder="1" applyAlignment="1">
      <alignment horizontal="right" vertical="top"/>
    </xf>
    <xf numFmtId="176" fontId="5" fillId="0" borderId="11" xfId="3" applyNumberFormat="1" applyFont="1" applyBorder="1" applyAlignment="1">
      <alignment horizontal="right" vertical="top"/>
    </xf>
    <xf numFmtId="176" fontId="5" fillId="0" borderId="12" xfId="3" applyNumberFormat="1" applyFont="1" applyBorder="1" applyAlignment="1">
      <alignment horizontal="right" vertical="top"/>
    </xf>
    <xf numFmtId="176" fontId="5" fillId="0" borderId="14" xfId="3" applyNumberFormat="1" applyFont="1" applyBorder="1" applyAlignment="1">
      <alignment horizontal="right" vertical="top"/>
    </xf>
    <xf numFmtId="176" fontId="5" fillId="0" borderId="15" xfId="3" applyNumberFormat="1" applyFont="1" applyBorder="1" applyAlignment="1">
      <alignment horizontal="right" vertical="top"/>
    </xf>
    <xf numFmtId="176" fontId="5" fillId="0" borderId="16" xfId="3" applyNumberFormat="1" applyFont="1" applyBorder="1" applyAlignment="1">
      <alignment horizontal="right" vertical="top"/>
    </xf>
    <xf numFmtId="0" fontId="5" fillId="0" borderId="0" xfId="3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9" fillId="2" borderId="0" xfId="2" applyFont="1" applyFill="1" applyAlignment="1">
      <alignment horizontal="left" vertical="top" wrapText="1"/>
    </xf>
  </cellXfs>
  <cellStyles count="4">
    <cellStyle name="常规" xfId="0" builtinId="0"/>
    <cellStyle name="常规_参数检验" xfId="1" xr:uid="{62BBBCBC-9909-499E-A755-3C30E0FA562D}"/>
    <cellStyle name="常规_基于强化参数检验" xfId="2" xr:uid="{554E1347-61EC-4C8D-8332-A851BCB09261}"/>
    <cellStyle name="常规_基于搜索参数检验" xfId="3" xr:uid="{539FF3AC-0DFE-4159-825D-37BB410C9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A3" sqref="A3:F3"/>
    </sheetView>
  </sheetViews>
  <sheetFormatPr defaultRowHeight="13.9" x14ac:dyDescent="0.4"/>
  <sheetData>
    <row r="1" spans="1:6" x14ac:dyDescent="0.4">
      <c r="A1" t="s">
        <v>13</v>
      </c>
    </row>
    <row r="2" spans="1:6" x14ac:dyDescent="0.4">
      <c r="A2" t="s">
        <v>0</v>
      </c>
      <c r="B2" s="1" t="s">
        <v>1</v>
      </c>
      <c r="C2" t="s">
        <v>2</v>
      </c>
    </row>
    <row r="3" spans="1:6" x14ac:dyDescent="0.4">
      <c r="A3" s="2" t="s">
        <v>35</v>
      </c>
      <c r="B3" s="2"/>
      <c r="C3" s="2"/>
      <c r="D3" s="2"/>
      <c r="E3" s="2"/>
      <c r="F3" s="2"/>
    </row>
    <row r="4" spans="1:6" x14ac:dyDescent="0.4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6" t="s">
        <v>8</v>
      </c>
    </row>
    <row r="5" spans="1:6" ht="22.5" x14ac:dyDescent="0.4">
      <c r="A5" s="7" t="s">
        <v>27</v>
      </c>
      <c r="B5" s="8">
        <v>0</v>
      </c>
      <c r="C5" s="9">
        <v>0</v>
      </c>
      <c r="D5" s="9">
        <v>0</v>
      </c>
      <c r="E5" s="9">
        <v>0</v>
      </c>
      <c r="F5" s="10">
        <v>0</v>
      </c>
    </row>
    <row r="6" spans="1:6" ht="22.5" x14ac:dyDescent="0.4">
      <c r="A6" s="11" t="s">
        <v>28</v>
      </c>
      <c r="B6" s="12">
        <v>465</v>
      </c>
      <c r="C6" s="13">
        <v>465</v>
      </c>
      <c r="D6" s="13">
        <v>465</v>
      </c>
      <c r="E6" s="13">
        <v>465</v>
      </c>
      <c r="F6" s="14">
        <v>465</v>
      </c>
    </row>
    <row r="7" spans="1:6" x14ac:dyDescent="0.4">
      <c r="A7" s="11" t="s">
        <v>9</v>
      </c>
      <c r="B7" s="12">
        <v>-7.1226739414656004</v>
      </c>
      <c r="C7" s="13">
        <v>-7.2204912140800204</v>
      </c>
      <c r="D7" s="13">
        <v>-7.6811457478686078</v>
      </c>
      <c r="E7" s="13">
        <v>-7.5642430123662141</v>
      </c>
      <c r="F7" s="14">
        <v>-7.5139423835654124</v>
      </c>
    </row>
    <row r="8" spans="1:6" ht="33.75" x14ac:dyDescent="0.4">
      <c r="A8" s="15" t="s">
        <v>30</v>
      </c>
      <c r="B8" s="16">
        <v>1.0585303474930382E-12</v>
      </c>
      <c r="C8" s="17">
        <v>5.1800116802397926E-13</v>
      </c>
      <c r="D8" s="17">
        <v>1.5767196656728264E-14</v>
      </c>
      <c r="E8" s="17">
        <v>3.9012979584775126E-14</v>
      </c>
      <c r="F8" s="18">
        <v>5.7372842656321638E-14</v>
      </c>
    </row>
    <row r="9" spans="1:6" ht="22.9" x14ac:dyDescent="0.4">
      <c r="A9" s="36" t="s">
        <v>31</v>
      </c>
      <c r="B9" s="19">
        <f t="shared" ref="B9:D9" si="0">(B5-30*30/2)/SQRT(30*30*61/12)</f>
        <v>-6.6529914385911555</v>
      </c>
      <c r="C9" s="19">
        <f t="shared" si="0"/>
        <v>-6.6529914385911555</v>
      </c>
      <c r="D9" s="19">
        <f t="shared" si="0"/>
        <v>-6.6529914385911555</v>
      </c>
      <c r="E9" s="19">
        <f>(E5-30*30/2)/SQRT(30*30*61/12)</f>
        <v>-6.6529914385911555</v>
      </c>
      <c r="F9" s="19">
        <f>(F5-30*30/2)/SQRT(30*30*61/12)</f>
        <v>-6.6529914385911555</v>
      </c>
    </row>
    <row r="10" spans="1:6" x14ac:dyDescent="0.4">
      <c r="A10" s="37" t="s">
        <v>34</v>
      </c>
      <c r="B10">
        <f>B7*2/SQRT(60)</f>
        <v>-1.8390665037174541</v>
      </c>
      <c r="C10">
        <f t="shared" ref="C10:F10" si="1">C7*2/SQRT(60)</f>
        <v>-1.8643228149045927</v>
      </c>
      <c r="D10">
        <f t="shared" si="1"/>
        <v>-1.9832633040858021</v>
      </c>
      <c r="E10">
        <f t="shared" si="1"/>
        <v>-1.9530791475706779</v>
      </c>
      <c r="F10">
        <f t="shared" si="1"/>
        <v>-1.9400915810607269</v>
      </c>
    </row>
    <row r="12" spans="1:6" x14ac:dyDescent="0.4">
      <c r="A12" t="s">
        <v>10</v>
      </c>
      <c r="B12" s="1" t="s">
        <v>1</v>
      </c>
      <c r="C12" t="s">
        <v>2</v>
      </c>
    </row>
    <row r="13" spans="1:6" ht="13.9" customHeight="1" x14ac:dyDescent="0.4">
      <c r="A13" s="2" t="s">
        <v>35</v>
      </c>
      <c r="B13" s="2"/>
      <c r="C13" s="2"/>
      <c r="D13" s="2"/>
      <c r="E13" s="2"/>
      <c r="F13" s="2"/>
    </row>
    <row r="14" spans="1:6" x14ac:dyDescent="0.4">
      <c r="A14" s="3" t="s">
        <v>3</v>
      </c>
      <c r="B14" s="4" t="s">
        <v>4</v>
      </c>
      <c r="C14" s="5" t="s">
        <v>5</v>
      </c>
      <c r="D14" s="5" t="s">
        <v>6</v>
      </c>
      <c r="E14" s="5" t="s">
        <v>7</v>
      </c>
      <c r="F14" s="6" t="s">
        <v>8</v>
      </c>
    </row>
    <row r="15" spans="1:6" ht="22.5" x14ac:dyDescent="0.4">
      <c r="A15" s="7" t="s">
        <v>27</v>
      </c>
      <c r="B15" s="8">
        <v>0</v>
      </c>
      <c r="C15" s="9">
        <v>0</v>
      </c>
      <c r="D15" s="9">
        <v>0</v>
      </c>
      <c r="E15" s="9">
        <v>0</v>
      </c>
      <c r="F15" s="10">
        <v>0</v>
      </c>
    </row>
    <row r="16" spans="1:6" ht="22.5" x14ac:dyDescent="0.4">
      <c r="A16" s="11" t="s">
        <v>28</v>
      </c>
      <c r="B16" s="12">
        <v>465</v>
      </c>
      <c r="C16" s="13">
        <v>465</v>
      </c>
      <c r="D16" s="13">
        <v>465</v>
      </c>
      <c r="E16" s="13">
        <v>465</v>
      </c>
      <c r="F16" s="14">
        <v>465</v>
      </c>
    </row>
    <row r="17" spans="1:6" x14ac:dyDescent="0.4">
      <c r="A17" s="11" t="s">
        <v>11</v>
      </c>
      <c r="B17" s="12">
        <v>-7.1226739414656004</v>
      </c>
      <c r="C17" s="13">
        <v>-7.2204912140800204</v>
      </c>
      <c r="D17" s="13">
        <v>-7.6811457478686078</v>
      </c>
      <c r="E17" s="13">
        <v>-7.5642430123662141</v>
      </c>
      <c r="F17" s="14">
        <v>-7.5139423835654124</v>
      </c>
    </row>
    <row r="18" spans="1:6" ht="22.5" x14ac:dyDescent="0.4">
      <c r="A18" s="15" t="s">
        <v>29</v>
      </c>
      <c r="B18" s="16">
        <v>1.0585303474930382E-12</v>
      </c>
      <c r="C18" s="17">
        <v>5.1800116802397926E-13</v>
      </c>
      <c r="D18" s="17">
        <v>1.5767196656728264E-14</v>
      </c>
      <c r="E18" s="17">
        <v>3.9012979584775126E-14</v>
      </c>
      <c r="F18" s="18">
        <v>5.7372842656321638E-14</v>
      </c>
    </row>
    <row r="19" spans="1:6" ht="22.5" x14ac:dyDescent="0.4">
      <c r="A19" s="19" t="s">
        <v>32</v>
      </c>
      <c r="B19" s="19"/>
      <c r="C19" s="19"/>
      <c r="D19" s="19"/>
      <c r="E19" s="19"/>
      <c r="F19" s="19"/>
    </row>
    <row r="20" spans="1:6" ht="33.75" x14ac:dyDescent="0.4">
      <c r="A20" s="20" t="s">
        <v>33</v>
      </c>
      <c r="B20">
        <f>B17*2/SQRT(60)</f>
        <v>-1.8390665037174541</v>
      </c>
      <c r="C20">
        <f t="shared" ref="C20:F20" si="2">C17*2/SQRT(60)</f>
        <v>-1.8643228149045927</v>
      </c>
      <c r="D20">
        <f t="shared" si="2"/>
        <v>-1.9832633040858021</v>
      </c>
      <c r="E20">
        <f t="shared" si="2"/>
        <v>-1.9530791475706779</v>
      </c>
      <c r="F20">
        <f t="shared" si="2"/>
        <v>-1.9400915810607269</v>
      </c>
    </row>
    <row r="22" spans="1:6" x14ac:dyDescent="0.4">
      <c r="A22" t="s">
        <v>12</v>
      </c>
      <c r="B22" s="1" t="s">
        <v>1</v>
      </c>
      <c r="C22" t="s">
        <v>2</v>
      </c>
    </row>
    <row r="23" spans="1:6" ht="13.9" customHeight="1" x14ac:dyDescent="0.4">
      <c r="A23" s="2" t="s">
        <v>35</v>
      </c>
      <c r="B23" s="2"/>
      <c r="C23" s="2"/>
      <c r="D23" s="2"/>
      <c r="E23" s="2"/>
      <c r="F23" s="2"/>
    </row>
    <row r="24" spans="1:6" x14ac:dyDescent="0.4">
      <c r="A24" s="3" t="s">
        <v>3</v>
      </c>
      <c r="B24" s="4" t="s">
        <v>4</v>
      </c>
      <c r="C24" s="5" t="s">
        <v>5</v>
      </c>
      <c r="D24" s="5" t="s">
        <v>6</v>
      </c>
      <c r="E24" s="5" t="s">
        <v>7</v>
      </c>
      <c r="F24" s="6" t="s">
        <v>8</v>
      </c>
    </row>
    <row r="25" spans="1:6" ht="22.5" x14ac:dyDescent="0.4">
      <c r="A25" s="7" t="s">
        <v>27</v>
      </c>
      <c r="B25" s="8">
        <v>0</v>
      </c>
      <c r="C25" s="9">
        <v>0</v>
      </c>
      <c r="D25" s="9">
        <v>0</v>
      </c>
      <c r="E25" s="9">
        <v>0</v>
      </c>
      <c r="F25" s="10">
        <v>0</v>
      </c>
    </row>
    <row r="26" spans="1:6" ht="22.5" x14ac:dyDescent="0.4">
      <c r="A26" s="11" t="s">
        <v>28</v>
      </c>
      <c r="B26" s="12">
        <v>465</v>
      </c>
      <c r="C26" s="13">
        <v>465</v>
      </c>
      <c r="D26" s="13">
        <v>465</v>
      </c>
      <c r="E26" s="13">
        <v>465</v>
      </c>
      <c r="F26" s="14">
        <v>465</v>
      </c>
    </row>
    <row r="27" spans="1:6" x14ac:dyDescent="0.4">
      <c r="A27" s="11" t="s">
        <v>11</v>
      </c>
      <c r="B27" s="12">
        <v>-7.1226739414656004</v>
      </c>
      <c r="C27" s="13">
        <v>-7.2204912140800204</v>
      </c>
      <c r="D27" s="13">
        <v>-7.6811457478686078</v>
      </c>
      <c r="E27" s="13">
        <v>-7.5642430123662141</v>
      </c>
      <c r="F27" s="14">
        <v>-7.5139423835654124</v>
      </c>
    </row>
    <row r="28" spans="1:6" ht="22.5" x14ac:dyDescent="0.4">
      <c r="A28" s="15" t="s">
        <v>29</v>
      </c>
      <c r="B28" s="16">
        <v>1.0585303474930401E-12</v>
      </c>
      <c r="C28" s="17">
        <v>5.1800116802397926E-13</v>
      </c>
      <c r="D28" s="17">
        <v>1.5767196656728264E-14</v>
      </c>
      <c r="E28" s="17">
        <v>3.9012979584775126E-14</v>
      </c>
      <c r="F28" s="18">
        <v>5.7372842656321638E-14</v>
      </c>
    </row>
    <row r="29" spans="1:6" ht="22.5" x14ac:dyDescent="0.4">
      <c r="A29" s="19" t="s">
        <v>32</v>
      </c>
      <c r="B29" s="19"/>
      <c r="C29" s="19"/>
      <c r="D29" s="19"/>
      <c r="E29" s="19"/>
      <c r="F29" s="19"/>
    </row>
    <row r="30" spans="1:6" ht="33.75" x14ac:dyDescent="0.4">
      <c r="A30" s="20" t="s">
        <v>33</v>
      </c>
      <c r="B30">
        <f>B27*2/SQRT(60)</f>
        <v>-1.8390665037174541</v>
      </c>
      <c r="C30">
        <f t="shared" ref="C30:F30" si="3">C27*2/SQRT(60)</f>
        <v>-1.8643228149045927</v>
      </c>
      <c r="D30">
        <f t="shared" si="3"/>
        <v>-1.9832633040858021</v>
      </c>
      <c r="E30">
        <f t="shared" si="3"/>
        <v>-1.9530791475706779</v>
      </c>
      <c r="F30">
        <f t="shared" si="3"/>
        <v>-1.9400915810607269</v>
      </c>
    </row>
    <row r="32" spans="1:6" x14ac:dyDescent="0.4">
      <c r="A32" t="s">
        <v>0</v>
      </c>
      <c r="B32" s="1" t="s">
        <v>1</v>
      </c>
      <c r="C32" t="s">
        <v>15</v>
      </c>
    </row>
    <row r="33" spans="1:6" ht="13.9" customHeight="1" x14ac:dyDescent="0.4">
      <c r="A33" s="2" t="s">
        <v>35</v>
      </c>
      <c r="B33" s="2"/>
      <c r="C33" s="2"/>
      <c r="D33" s="2"/>
      <c r="E33" s="2"/>
      <c r="F33" s="2"/>
    </row>
    <row r="34" spans="1:6" x14ac:dyDescent="0.4">
      <c r="A34" s="3" t="s">
        <v>3</v>
      </c>
      <c r="B34" s="4" t="s">
        <v>4</v>
      </c>
      <c r="C34" s="5" t="s">
        <v>5</v>
      </c>
      <c r="D34" s="5" t="s">
        <v>6</v>
      </c>
      <c r="E34" s="5" t="s">
        <v>7</v>
      </c>
      <c r="F34" s="6" t="s">
        <v>8</v>
      </c>
    </row>
    <row r="35" spans="1:6" ht="22.5" x14ac:dyDescent="0.4">
      <c r="A35" s="7" t="s">
        <v>27</v>
      </c>
      <c r="B35" s="8">
        <v>0</v>
      </c>
      <c r="C35" s="9">
        <v>0</v>
      </c>
      <c r="D35" s="9">
        <v>0</v>
      </c>
      <c r="E35" s="9">
        <v>0</v>
      </c>
      <c r="F35" s="10">
        <v>0</v>
      </c>
    </row>
    <row r="36" spans="1:6" ht="22.5" x14ac:dyDescent="0.4">
      <c r="A36" s="11" t="s">
        <v>28</v>
      </c>
      <c r="B36" s="12">
        <v>465</v>
      </c>
      <c r="C36" s="13">
        <v>465</v>
      </c>
      <c r="D36" s="13">
        <v>465</v>
      </c>
      <c r="E36" s="13">
        <v>465</v>
      </c>
      <c r="F36" s="14">
        <v>465</v>
      </c>
    </row>
    <row r="37" spans="1:6" x14ac:dyDescent="0.4">
      <c r="A37" s="11" t="s">
        <v>11</v>
      </c>
      <c r="B37" s="12">
        <v>-7.1776309157833875</v>
      </c>
      <c r="C37" s="13">
        <v>-7.6811457478686078</v>
      </c>
      <c r="D37" s="13">
        <v>-7.2586006192807755</v>
      </c>
      <c r="E37" s="13">
        <v>-7.177282749068052</v>
      </c>
      <c r="F37" s="14">
        <v>-7.1966244769620831</v>
      </c>
    </row>
    <row r="38" spans="1:6" ht="22.5" x14ac:dyDescent="0.4">
      <c r="A38" s="15" t="s">
        <v>29</v>
      </c>
      <c r="B38" s="16">
        <v>7.0929728472749947E-13</v>
      </c>
      <c r="C38" s="17">
        <v>1.5767196656728264E-14</v>
      </c>
      <c r="D38" s="17">
        <v>3.9111539755476906E-13</v>
      </c>
      <c r="E38" s="17">
        <v>7.1110526957458071E-13</v>
      </c>
      <c r="F38" s="18">
        <v>6.1721442469100652E-13</v>
      </c>
    </row>
    <row r="39" spans="1:6" ht="22.5" x14ac:dyDescent="0.4">
      <c r="A39" s="19" t="s">
        <v>32</v>
      </c>
      <c r="B39" s="19"/>
      <c r="C39" s="19"/>
      <c r="D39" s="19"/>
      <c r="E39" s="19"/>
      <c r="F39" s="19"/>
    </row>
    <row r="40" spans="1:6" ht="33.75" x14ac:dyDescent="0.4">
      <c r="A40" s="20" t="s">
        <v>33</v>
      </c>
      <c r="B40">
        <f t="shared" ref="B40:F40" si="4">B37*2/SQRT(60)</f>
        <v>-1.8532563334701699</v>
      </c>
      <c r="C40">
        <f t="shared" si="4"/>
        <v>-1.9832633040858021</v>
      </c>
      <c r="D40">
        <f t="shared" si="4"/>
        <v>-1.8741626210163524</v>
      </c>
      <c r="E40">
        <f t="shared" si="4"/>
        <v>-1.8531664372108234</v>
      </c>
      <c r="F40">
        <f t="shared" si="4"/>
        <v>-1.858160449878854</v>
      </c>
    </row>
    <row r="42" spans="1:6" x14ac:dyDescent="0.4">
      <c r="A42" t="s">
        <v>10</v>
      </c>
      <c r="B42" s="1" t="s">
        <v>1</v>
      </c>
      <c r="C42" t="s">
        <v>15</v>
      </c>
    </row>
    <row r="43" spans="1:6" x14ac:dyDescent="0.4">
      <c r="A43" s="2" t="s">
        <v>26</v>
      </c>
      <c r="B43" s="2"/>
      <c r="C43" s="2"/>
      <c r="D43" s="2"/>
      <c r="E43" s="2"/>
      <c r="F43" s="2"/>
    </row>
    <row r="44" spans="1:6" x14ac:dyDescent="0.4">
      <c r="A44" s="3" t="s">
        <v>3</v>
      </c>
      <c r="B44" s="4" t="s">
        <v>4</v>
      </c>
      <c r="C44" s="5" t="s">
        <v>5</v>
      </c>
      <c r="D44" s="5" t="s">
        <v>6</v>
      </c>
      <c r="E44" s="5" t="s">
        <v>7</v>
      </c>
      <c r="F44" s="6" t="s">
        <v>8</v>
      </c>
    </row>
    <row r="45" spans="1:6" ht="22.5" x14ac:dyDescent="0.4">
      <c r="A45" s="7" t="s">
        <v>27</v>
      </c>
      <c r="B45" s="8">
        <v>0</v>
      </c>
      <c r="C45" s="9">
        <v>0</v>
      </c>
      <c r="D45" s="9">
        <v>0</v>
      </c>
      <c r="E45" s="9">
        <v>0</v>
      </c>
      <c r="F45" s="10">
        <v>0</v>
      </c>
    </row>
    <row r="46" spans="1:6" ht="22.5" x14ac:dyDescent="0.4">
      <c r="A46" s="11" t="s">
        <v>28</v>
      </c>
      <c r="B46" s="12">
        <v>465</v>
      </c>
      <c r="C46" s="13">
        <v>465</v>
      </c>
      <c r="D46" s="13">
        <v>465</v>
      </c>
      <c r="E46" s="13">
        <v>465</v>
      </c>
      <c r="F46" s="14">
        <v>465</v>
      </c>
    </row>
    <row r="47" spans="1:6" x14ac:dyDescent="0.4">
      <c r="A47" s="11" t="s">
        <v>11</v>
      </c>
      <c r="B47" s="12">
        <v>-7.1776309157833875</v>
      </c>
      <c r="C47" s="13">
        <v>-7.6811457478686078</v>
      </c>
      <c r="D47" s="13">
        <v>-7.2586006192807755</v>
      </c>
      <c r="E47" s="13">
        <v>-7.177282749068052</v>
      </c>
      <c r="F47" s="14">
        <v>-7.1966244769620831</v>
      </c>
    </row>
    <row r="48" spans="1:6" ht="22.5" x14ac:dyDescent="0.4">
      <c r="A48" s="15" t="s">
        <v>29</v>
      </c>
      <c r="B48" s="16">
        <v>7.0929728472749947E-13</v>
      </c>
      <c r="C48" s="17">
        <v>1.5767196656728264E-14</v>
      </c>
      <c r="D48" s="17">
        <v>3.9111539755476906E-13</v>
      </c>
      <c r="E48" s="17">
        <v>7.1110526957458071E-13</v>
      </c>
      <c r="F48" s="18">
        <v>6.1721442469100652E-13</v>
      </c>
    </row>
    <row r="49" spans="1:6" ht="22.5" x14ac:dyDescent="0.4">
      <c r="A49" s="19" t="s">
        <v>32</v>
      </c>
      <c r="B49" s="19"/>
      <c r="C49" s="19"/>
      <c r="D49" s="19"/>
      <c r="E49" s="19"/>
      <c r="F49" s="19"/>
    </row>
    <row r="50" spans="1:6" ht="33.75" x14ac:dyDescent="0.4">
      <c r="A50" s="20" t="s">
        <v>33</v>
      </c>
      <c r="B50">
        <f t="shared" ref="B50:F50" si="5">B47*2/SQRT(60)</f>
        <v>-1.8532563334701699</v>
      </c>
      <c r="C50">
        <f t="shared" si="5"/>
        <v>-1.9832633040858021</v>
      </c>
      <c r="D50">
        <f t="shared" si="5"/>
        <v>-1.8741626210163524</v>
      </c>
      <c r="E50">
        <f t="shared" si="5"/>
        <v>-1.8531664372108234</v>
      </c>
      <c r="F50">
        <f t="shared" si="5"/>
        <v>-1.858160449878854</v>
      </c>
    </row>
    <row r="52" spans="1:6" x14ac:dyDescent="0.4">
      <c r="A52" t="s">
        <v>12</v>
      </c>
      <c r="B52" s="1" t="s">
        <v>1</v>
      </c>
      <c r="C52" t="s">
        <v>15</v>
      </c>
    </row>
    <row r="53" spans="1:6" ht="13.9" customHeight="1" x14ac:dyDescent="0.4">
      <c r="A53" s="2" t="s">
        <v>35</v>
      </c>
      <c r="B53" s="2"/>
      <c r="C53" s="2"/>
      <c r="D53" s="2"/>
      <c r="E53" s="2"/>
      <c r="F53" s="2"/>
    </row>
    <row r="54" spans="1:6" x14ac:dyDescent="0.4">
      <c r="A54" s="3" t="s">
        <v>3</v>
      </c>
      <c r="B54" s="4" t="s">
        <v>4</v>
      </c>
      <c r="C54" s="5" t="s">
        <v>5</v>
      </c>
      <c r="D54" s="5" t="s">
        <v>6</v>
      </c>
      <c r="E54" s="5" t="s">
        <v>7</v>
      </c>
      <c r="F54" s="6" t="s">
        <v>8</v>
      </c>
    </row>
    <row r="55" spans="1:6" ht="22.5" x14ac:dyDescent="0.4">
      <c r="A55" s="7" t="s">
        <v>27</v>
      </c>
      <c r="B55" s="8">
        <v>0</v>
      </c>
      <c r="C55" s="9">
        <v>0</v>
      </c>
      <c r="D55" s="9">
        <v>0</v>
      </c>
      <c r="E55" s="9">
        <v>0</v>
      </c>
      <c r="F55" s="10">
        <v>0</v>
      </c>
    </row>
    <row r="56" spans="1:6" ht="22.5" x14ac:dyDescent="0.4">
      <c r="A56" s="11" t="s">
        <v>28</v>
      </c>
      <c r="B56" s="12">
        <v>465</v>
      </c>
      <c r="C56" s="13">
        <v>465</v>
      </c>
      <c r="D56" s="13">
        <v>465</v>
      </c>
      <c r="E56" s="13">
        <v>465</v>
      </c>
      <c r="F56" s="14">
        <v>465</v>
      </c>
    </row>
    <row r="57" spans="1:6" x14ac:dyDescent="0.4">
      <c r="A57" s="11" t="s">
        <v>11</v>
      </c>
      <c r="B57" s="12">
        <v>-7.1776309157833875</v>
      </c>
      <c r="C57" s="13">
        <v>-7.6811457478686078</v>
      </c>
      <c r="D57" s="13">
        <v>-7.2586006192807755</v>
      </c>
      <c r="E57" s="13">
        <v>-7.177282749068052</v>
      </c>
      <c r="F57" s="14">
        <v>-7.1966244769620831</v>
      </c>
    </row>
    <row r="58" spans="1:6" ht="22.5" x14ac:dyDescent="0.4">
      <c r="A58" s="15" t="s">
        <v>29</v>
      </c>
      <c r="B58" s="16">
        <v>7.0929728472749947E-13</v>
      </c>
      <c r="C58" s="17">
        <v>1.5767196656728264E-14</v>
      </c>
      <c r="D58" s="17">
        <v>3.9111539755476906E-13</v>
      </c>
      <c r="E58" s="17">
        <v>7.1110526957458071E-13</v>
      </c>
      <c r="F58" s="18">
        <v>6.1721442469100652E-13</v>
      </c>
    </row>
    <row r="59" spans="1:6" ht="22.5" x14ac:dyDescent="0.4">
      <c r="A59" s="19" t="s">
        <v>32</v>
      </c>
      <c r="B59" s="19"/>
      <c r="C59" s="19"/>
      <c r="D59" s="19"/>
      <c r="E59" s="19"/>
      <c r="F59" s="19"/>
    </row>
    <row r="60" spans="1:6" ht="33.75" x14ac:dyDescent="0.4">
      <c r="A60" s="20" t="s">
        <v>33</v>
      </c>
      <c r="B60">
        <f t="shared" ref="B60:F60" si="6">B57*2/SQRT(60)</f>
        <v>-1.8532563334701699</v>
      </c>
      <c r="C60">
        <f t="shared" si="6"/>
        <v>-1.9832633040858021</v>
      </c>
      <c r="D60">
        <f t="shared" si="6"/>
        <v>-1.8741626210163524</v>
      </c>
      <c r="E60">
        <f t="shared" si="6"/>
        <v>-1.8531664372108234</v>
      </c>
      <c r="F60">
        <f t="shared" si="6"/>
        <v>-1.858160449878854</v>
      </c>
    </row>
  </sheetData>
  <mergeCells count="6">
    <mergeCell ref="A3:F3"/>
    <mergeCell ref="A13:F13"/>
    <mergeCell ref="A23:F23"/>
    <mergeCell ref="A33:F33"/>
    <mergeCell ref="A43:F43"/>
    <mergeCell ref="A53:F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F610-C1D3-4289-8FCB-09E463B38B14}">
  <dimension ref="A1:J60"/>
  <sheetViews>
    <sheetView tabSelected="1" workbookViewId="0">
      <selection activeCell="A53" sqref="A53:J53"/>
    </sheetView>
  </sheetViews>
  <sheetFormatPr defaultRowHeight="13.9" x14ac:dyDescent="0.4"/>
  <sheetData>
    <row r="1" spans="1:10" x14ac:dyDescent="0.4">
      <c r="A1" t="s">
        <v>14</v>
      </c>
    </row>
    <row r="2" spans="1:10" x14ac:dyDescent="0.4">
      <c r="A2" t="s">
        <v>23</v>
      </c>
      <c r="B2" s="1" t="s">
        <v>1</v>
      </c>
      <c r="C2" t="s">
        <v>2</v>
      </c>
    </row>
    <row r="3" spans="1:10" x14ac:dyDescent="0.4">
      <c r="A3" s="21" t="s">
        <v>35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4">
      <c r="A4" s="22" t="s">
        <v>3</v>
      </c>
      <c r="B4" s="23" t="s">
        <v>16</v>
      </c>
      <c r="C4" s="24" t="s">
        <v>4</v>
      </c>
      <c r="D4" s="24" t="s">
        <v>5</v>
      </c>
      <c r="E4" s="24" t="s">
        <v>17</v>
      </c>
      <c r="F4" s="24" t="s">
        <v>18</v>
      </c>
      <c r="G4" s="24" t="s">
        <v>19</v>
      </c>
      <c r="H4" s="24" t="s">
        <v>20</v>
      </c>
      <c r="I4" s="24" t="s">
        <v>21</v>
      </c>
      <c r="J4" s="25" t="s">
        <v>22</v>
      </c>
    </row>
    <row r="5" spans="1:10" ht="22.5" x14ac:dyDescent="0.4">
      <c r="A5" s="7" t="s">
        <v>27</v>
      </c>
      <c r="B5" s="26">
        <v>60</v>
      </c>
      <c r="C5" s="27">
        <v>417</v>
      </c>
      <c r="D5" s="27">
        <v>159</v>
      </c>
      <c r="E5" s="27">
        <v>65</v>
      </c>
      <c r="F5" s="27">
        <v>150</v>
      </c>
      <c r="G5" s="27">
        <v>0</v>
      </c>
      <c r="H5" s="27">
        <v>0</v>
      </c>
      <c r="I5" s="27">
        <v>0</v>
      </c>
      <c r="J5" s="28">
        <v>4</v>
      </c>
    </row>
    <row r="6" spans="1:10" x14ac:dyDescent="0.4">
      <c r="A6" s="11" t="s">
        <v>28</v>
      </c>
      <c r="B6" s="29">
        <v>525</v>
      </c>
      <c r="C6" s="30">
        <v>882</v>
      </c>
      <c r="D6" s="30">
        <v>624</v>
      </c>
      <c r="E6" s="30">
        <v>530</v>
      </c>
      <c r="F6" s="30">
        <v>615</v>
      </c>
      <c r="G6" s="30">
        <v>465</v>
      </c>
      <c r="H6" s="30">
        <v>465</v>
      </c>
      <c r="I6" s="30">
        <v>465</v>
      </c>
      <c r="J6" s="31">
        <v>469</v>
      </c>
    </row>
    <row r="7" spans="1:10" x14ac:dyDescent="0.4">
      <c r="A7" s="11" t="s">
        <v>9</v>
      </c>
      <c r="B7" s="29">
        <v>-6.1636671056471233</v>
      </c>
      <c r="C7" s="30">
        <v>-0.48852442894217513</v>
      </c>
      <c r="D7" s="30">
        <v>-4.3595769926589822</v>
      </c>
      <c r="E7" s="30">
        <v>-5.9112319418732255</v>
      </c>
      <c r="F7" s="30">
        <v>-4.7412823889593261</v>
      </c>
      <c r="G7" s="30">
        <v>-6.7817850781550941</v>
      </c>
      <c r="H7" s="30">
        <v>-7.0188302607058182</v>
      </c>
      <c r="I7" s="30">
        <v>-6.9785889081449799</v>
      </c>
      <c r="J7" s="31">
        <v>-6.5992651893946652</v>
      </c>
    </row>
    <row r="8" spans="1:10" ht="33.75" x14ac:dyDescent="0.4">
      <c r="A8" s="15" t="s">
        <v>30</v>
      </c>
      <c r="B8" s="32">
        <v>7.1079292630970017E-10</v>
      </c>
      <c r="C8" s="33">
        <v>0.62517842661027978</v>
      </c>
      <c r="D8" s="33">
        <v>1.3031409945242228E-5</v>
      </c>
      <c r="E8" s="33">
        <v>3.3955849782563118E-9</v>
      </c>
      <c r="F8" s="33">
        <v>2.1236968119700209E-6</v>
      </c>
      <c r="G8" s="33">
        <v>1.1869997092517374E-11</v>
      </c>
      <c r="H8" s="33">
        <v>2.2373338156109834E-12</v>
      </c>
      <c r="I8" s="33">
        <v>2.981595078710368E-12</v>
      </c>
      <c r="J8" s="34">
        <v>4.1320062566495951E-11</v>
      </c>
    </row>
    <row r="9" spans="1:10" ht="22.9" x14ac:dyDescent="0.4">
      <c r="A9" s="36" t="s">
        <v>31</v>
      </c>
      <c r="B9" s="35"/>
      <c r="C9" s="35"/>
      <c r="D9" s="35"/>
      <c r="E9" s="35"/>
      <c r="F9" s="35"/>
      <c r="G9" s="35"/>
      <c r="H9" s="35"/>
      <c r="I9" s="35"/>
      <c r="J9" s="35"/>
    </row>
    <row r="10" spans="1:10" x14ac:dyDescent="0.4">
      <c r="A10" s="37" t="s">
        <v>34</v>
      </c>
      <c r="B10">
        <f>B7*2/SQRT(60)</f>
        <v>-1.5914520034491852</v>
      </c>
      <c r="C10">
        <f t="shared" ref="C10:J10" si="0">C7*2/SQRT(60)</f>
        <v>-0.12613646516723553</v>
      </c>
      <c r="D10">
        <f t="shared" si="0"/>
        <v>-1.1256379392718168</v>
      </c>
      <c r="E10">
        <f t="shared" si="0"/>
        <v>-1.5262735244296222</v>
      </c>
      <c r="F10">
        <f t="shared" si="0"/>
        <v>-1.2241938488070656</v>
      </c>
      <c r="G10">
        <f t="shared" si="0"/>
        <v>-1.7510493776835097</v>
      </c>
      <c r="H10">
        <f t="shared" si="0"/>
        <v>-1.8122541806380197</v>
      </c>
      <c r="I10">
        <f t="shared" si="0"/>
        <v>-1.8018639080848871</v>
      </c>
      <c r="J10">
        <f t="shared" si="0"/>
        <v>-1.7039229450487914</v>
      </c>
    </row>
    <row r="12" spans="1:10" x14ac:dyDescent="0.4">
      <c r="A12" t="s">
        <v>24</v>
      </c>
      <c r="B12" s="1" t="s">
        <v>1</v>
      </c>
      <c r="C12" t="s">
        <v>2</v>
      </c>
    </row>
    <row r="13" spans="1:10" ht="13.9" customHeight="1" x14ac:dyDescent="0.4">
      <c r="A13" s="21" t="s">
        <v>35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4">
      <c r="A14" s="22" t="s">
        <v>3</v>
      </c>
      <c r="B14" s="23" t="s">
        <v>16</v>
      </c>
      <c r="C14" s="24" t="s">
        <v>4</v>
      </c>
      <c r="D14" s="24" t="s">
        <v>5</v>
      </c>
      <c r="E14" s="24" t="s">
        <v>17</v>
      </c>
      <c r="F14" s="24" t="s">
        <v>18</v>
      </c>
      <c r="G14" s="24" t="s">
        <v>19</v>
      </c>
      <c r="H14" s="24" t="s">
        <v>20</v>
      </c>
      <c r="I14" s="24" t="s">
        <v>21</v>
      </c>
      <c r="J14" s="25" t="s">
        <v>22</v>
      </c>
    </row>
    <row r="15" spans="1:10" ht="22.5" x14ac:dyDescent="0.4">
      <c r="A15" s="7" t="s">
        <v>27</v>
      </c>
      <c r="B15" s="26">
        <v>0</v>
      </c>
      <c r="C15" s="27">
        <v>206</v>
      </c>
      <c r="D15" s="27">
        <v>382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8">
        <v>0</v>
      </c>
    </row>
    <row r="16" spans="1:10" x14ac:dyDescent="0.4">
      <c r="A16" s="11" t="s">
        <v>28</v>
      </c>
      <c r="B16" s="29">
        <v>465</v>
      </c>
      <c r="C16" s="30">
        <v>671</v>
      </c>
      <c r="D16" s="30">
        <v>847</v>
      </c>
      <c r="E16" s="30">
        <v>465</v>
      </c>
      <c r="F16" s="30">
        <v>465</v>
      </c>
      <c r="G16" s="30">
        <v>465</v>
      </c>
      <c r="H16" s="30">
        <v>465</v>
      </c>
      <c r="I16" s="30">
        <v>465</v>
      </c>
      <c r="J16" s="31">
        <v>465</v>
      </c>
    </row>
    <row r="17" spans="1:10" x14ac:dyDescent="0.4">
      <c r="A17" s="11" t="s">
        <v>9</v>
      </c>
      <c r="B17" s="29">
        <v>-7.1127140543896594</v>
      </c>
      <c r="C17" s="30">
        <v>-3.6134288869144817</v>
      </c>
      <c r="D17" s="30">
        <v>-1.0194601746115675</v>
      </c>
      <c r="E17" s="30">
        <v>-6.9092321398518228</v>
      </c>
      <c r="F17" s="30">
        <v>-7.1119235834389887</v>
      </c>
      <c r="G17" s="30">
        <v>-6.7817850781550941</v>
      </c>
      <c r="H17" s="30">
        <v>-7.0333093861747091</v>
      </c>
      <c r="I17" s="30">
        <v>-6.9789089510512543</v>
      </c>
      <c r="J17" s="31">
        <v>-6.6584514242771284</v>
      </c>
    </row>
    <row r="18" spans="1:10" ht="33.75" x14ac:dyDescent="0.4">
      <c r="A18" s="15" t="s">
        <v>30</v>
      </c>
      <c r="B18" s="32">
        <v>1.1378286585293766E-12</v>
      </c>
      <c r="C18" s="33">
        <v>3.0217425852003171E-4</v>
      </c>
      <c r="D18" s="33">
        <v>0.30798455092721133</v>
      </c>
      <c r="E18" s="33">
        <v>4.8728401249913014E-12</v>
      </c>
      <c r="F18" s="33">
        <v>1.1443662262768863E-12</v>
      </c>
      <c r="G18" s="33">
        <v>1.1869997092517374E-11</v>
      </c>
      <c r="H18" s="33">
        <v>2.0169145215036945E-12</v>
      </c>
      <c r="I18" s="33">
        <v>2.9748117940649239E-12</v>
      </c>
      <c r="J18" s="34">
        <v>2.7672771622947247E-11</v>
      </c>
    </row>
    <row r="19" spans="1:10" ht="22.9" x14ac:dyDescent="0.4">
      <c r="A19" s="36" t="s">
        <v>31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4">
      <c r="A20" s="37" t="s">
        <v>34</v>
      </c>
      <c r="B20">
        <f>B17*2/SQRT(60)</f>
        <v>-1.836494871932439</v>
      </c>
      <c r="C20">
        <f t="shared" ref="C20:J20" si="1">C17*2/SQRT(60)</f>
        <v>-0.93298332678163942</v>
      </c>
      <c r="D20">
        <f t="shared" si="1"/>
        <v>-0.26322348522615374</v>
      </c>
      <c r="E20">
        <f t="shared" si="1"/>
        <v>-1.7839560675151429</v>
      </c>
      <c r="F20">
        <f t="shared" si="1"/>
        <v>-1.8362907732105984</v>
      </c>
      <c r="G20">
        <f t="shared" si="1"/>
        <v>-1.7510493776835097</v>
      </c>
      <c r="H20">
        <f t="shared" si="1"/>
        <v>-1.815992674758597</v>
      </c>
      <c r="I20">
        <f t="shared" si="1"/>
        <v>-1.8019465428079586</v>
      </c>
      <c r="J20">
        <f t="shared" si="1"/>
        <v>-1.7192047651837581</v>
      </c>
    </row>
    <row r="22" spans="1:10" x14ac:dyDescent="0.4">
      <c r="A22" t="s">
        <v>25</v>
      </c>
      <c r="B22" s="1" t="s">
        <v>1</v>
      </c>
      <c r="C22" t="s">
        <v>2</v>
      </c>
    </row>
    <row r="23" spans="1:10" ht="13.9" customHeight="1" x14ac:dyDescent="0.4">
      <c r="A23" s="21" t="s">
        <v>35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4">
      <c r="A24" s="22" t="s">
        <v>3</v>
      </c>
      <c r="B24" s="23" t="s">
        <v>16</v>
      </c>
      <c r="C24" s="24" t="s">
        <v>4</v>
      </c>
      <c r="D24" s="24" t="s">
        <v>5</v>
      </c>
      <c r="E24" s="24" t="s">
        <v>17</v>
      </c>
      <c r="F24" s="24" t="s">
        <v>18</v>
      </c>
      <c r="G24" s="24" t="s">
        <v>19</v>
      </c>
      <c r="H24" s="24" t="s">
        <v>20</v>
      </c>
      <c r="I24" s="24" t="s">
        <v>21</v>
      </c>
      <c r="J24" s="25" t="s">
        <v>22</v>
      </c>
    </row>
    <row r="25" spans="1:10" ht="22.5" x14ac:dyDescent="0.4">
      <c r="A25" s="7" t="s">
        <v>27</v>
      </c>
      <c r="B25" s="26">
        <v>0</v>
      </c>
      <c r="C25" s="27">
        <v>60</v>
      </c>
      <c r="D25" s="27">
        <v>207</v>
      </c>
      <c r="E25" s="27">
        <v>0</v>
      </c>
      <c r="F25" s="27">
        <v>0</v>
      </c>
      <c r="G25" s="27">
        <v>0</v>
      </c>
      <c r="H25" s="27">
        <v>0</v>
      </c>
      <c r="I25" s="27">
        <v>75</v>
      </c>
      <c r="J25" s="28">
        <v>263</v>
      </c>
    </row>
    <row r="26" spans="1:10" x14ac:dyDescent="0.4">
      <c r="A26" s="11" t="s">
        <v>28</v>
      </c>
      <c r="B26" s="29">
        <v>465</v>
      </c>
      <c r="C26" s="30">
        <v>525</v>
      </c>
      <c r="D26" s="30">
        <v>672</v>
      </c>
      <c r="E26" s="30">
        <v>465</v>
      </c>
      <c r="F26" s="30">
        <v>465</v>
      </c>
      <c r="G26" s="30">
        <v>465</v>
      </c>
      <c r="H26" s="30">
        <v>465</v>
      </c>
      <c r="I26" s="30">
        <v>540</v>
      </c>
      <c r="J26" s="31">
        <v>728</v>
      </c>
    </row>
    <row r="27" spans="1:10" x14ac:dyDescent="0.4">
      <c r="A27" s="11" t="s">
        <v>9</v>
      </c>
      <c r="B27" s="29">
        <v>-7.1119235834389887</v>
      </c>
      <c r="C27" s="30">
        <v>-5.8105768810720564</v>
      </c>
      <c r="D27" s="30">
        <v>-3.6926749193029322</v>
      </c>
      <c r="E27" s="30">
        <v>-6.9092321398518228</v>
      </c>
      <c r="F27" s="30">
        <v>-7.1126011138306531</v>
      </c>
      <c r="G27" s="30">
        <v>-6.7817850781550941</v>
      </c>
      <c r="H27" s="30">
        <v>-7.0643082899123488</v>
      </c>
      <c r="I27" s="30">
        <v>-5.8704869323106328</v>
      </c>
      <c r="J27" s="31">
        <v>-2.7669564807551623</v>
      </c>
    </row>
    <row r="28" spans="1:10" ht="33.75" x14ac:dyDescent="0.4">
      <c r="A28" s="15" t="s">
        <v>30</v>
      </c>
      <c r="B28" s="32">
        <v>1.1443662262768863E-12</v>
      </c>
      <c r="C28" s="33">
        <v>6.2257933409890775E-9</v>
      </c>
      <c r="D28" s="33">
        <v>2.2190760845215956E-4</v>
      </c>
      <c r="E28" s="33">
        <v>4.8728401249913014E-12</v>
      </c>
      <c r="F28" s="33">
        <v>1.1387604811627679E-12</v>
      </c>
      <c r="G28" s="33">
        <v>1.1869997092517374E-11</v>
      </c>
      <c r="H28" s="33">
        <v>1.6141802167019255E-12</v>
      </c>
      <c r="I28" s="33">
        <v>4.3451703183490637E-9</v>
      </c>
      <c r="J28" s="34">
        <v>5.6582307902825939E-3</v>
      </c>
    </row>
    <row r="29" spans="1:10" ht="22.9" x14ac:dyDescent="0.4">
      <c r="A29" s="36" t="s">
        <v>31</v>
      </c>
      <c r="B29" s="35"/>
      <c r="C29" s="35"/>
      <c r="D29" s="35"/>
      <c r="E29" s="35"/>
      <c r="F29" s="35"/>
      <c r="G29" s="35"/>
      <c r="H29" s="35"/>
      <c r="I29" s="35"/>
      <c r="J29" s="35"/>
    </row>
    <row r="30" spans="1:10" x14ac:dyDescent="0.4">
      <c r="A30" s="37" t="s">
        <v>34</v>
      </c>
      <c r="B30">
        <f>B27*2/SQRT(60)</f>
        <v>-1.8362907732105984</v>
      </c>
      <c r="C30">
        <f t="shared" ref="C30:J30" si="2">C27*2/SQRT(60)</f>
        <v>-1.5002844994833271</v>
      </c>
      <c r="D30">
        <f t="shared" si="2"/>
        <v>-0.95344456436120484</v>
      </c>
      <c r="E30">
        <f t="shared" si="2"/>
        <v>-1.7839560675151429</v>
      </c>
      <c r="F30">
        <f t="shared" si="2"/>
        <v>-1.8364657108054963</v>
      </c>
      <c r="G30">
        <f t="shared" si="2"/>
        <v>-1.7510493776835097</v>
      </c>
      <c r="H30">
        <f t="shared" si="2"/>
        <v>-1.8239965572870349</v>
      </c>
      <c r="I30">
        <f t="shared" si="2"/>
        <v>-1.5157532081978231</v>
      </c>
      <c r="J30">
        <f t="shared" si="2"/>
        <v>-0.71442509130969511</v>
      </c>
    </row>
    <row r="32" spans="1:10" x14ac:dyDescent="0.4">
      <c r="A32" t="s">
        <v>23</v>
      </c>
      <c r="B32" s="1" t="s">
        <v>1</v>
      </c>
      <c r="C32" t="s">
        <v>15</v>
      </c>
    </row>
    <row r="33" spans="1:10" ht="13.9" customHeight="1" x14ac:dyDescent="0.4">
      <c r="A33" s="21" t="s">
        <v>35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4">
      <c r="A34" s="22" t="s">
        <v>3</v>
      </c>
      <c r="B34" s="23" t="s">
        <v>16</v>
      </c>
      <c r="C34" s="24" t="s">
        <v>4</v>
      </c>
      <c r="D34" s="24" t="s">
        <v>5</v>
      </c>
      <c r="E34" s="24" t="s">
        <v>17</v>
      </c>
      <c r="F34" s="24" t="s">
        <v>18</v>
      </c>
      <c r="G34" s="24" t="s">
        <v>19</v>
      </c>
      <c r="H34" s="24" t="s">
        <v>20</v>
      </c>
      <c r="I34" s="24" t="s">
        <v>21</v>
      </c>
      <c r="J34" s="25" t="s">
        <v>22</v>
      </c>
    </row>
    <row r="35" spans="1:10" ht="22.5" x14ac:dyDescent="0.4">
      <c r="A35" s="7" t="s">
        <v>27</v>
      </c>
      <c r="B35" s="26">
        <v>60</v>
      </c>
      <c r="C35" s="27">
        <v>272</v>
      </c>
      <c r="D35" s="27">
        <v>150</v>
      </c>
      <c r="E35" s="27">
        <v>71</v>
      </c>
      <c r="F35" s="27">
        <v>129</v>
      </c>
      <c r="G35" s="27">
        <v>0</v>
      </c>
      <c r="H35" s="27">
        <v>0</v>
      </c>
      <c r="I35" s="27">
        <v>0</v>
      </c>
      <c r="J35" s="28">
        <v>0</v>
      </c>
    </row>
    <row r="36" spans="1:10" x14ac:dyDescent="0.4">
      <c r="A36" s="11" t="s">
        <v>28</v>
      </c>
      <c r="B36" s="29">
        <v>525</v>
      </c>
      <c r="C36" s="30">
        <v>737</v>
      </c>
      <c r="D36" s="30">
        <v>615</v>
      </c>
      <c r="E36" s="30">
        <v>536</v>
      </c>
      <c r="F36" s="30">
        <v>594</v>
      </c>
      <c r="G36" s="30">
        <v>465</v>
      </c>
      <c r="H36" s="30">
        <v>465</v>
      </c>
      <c r="I36" s="30">
        <v>465</v>
      </c>
      <c r="J36" s="31">
        <v>465</v>
      </c>
    </row>
    <row r="37" spans="1:10" x14ac:dyDescent="0.4">
      <c r="A37" s="11" t="s">
        <v>9</v>
      </c>
      <c r="B37" s="29">
        <v>-6.1636671056471233</v>
      </c>
      <c r="C37" s="30">
        <v>-2.6528678828609928</v>
      </c>
      <c r="D37" s="30">
        <v>-4.7412823889593261</v>
      </c>
      <c r="E37" s="30">
        <v>-5.7122648888813741</v>
      </c>
      <c r="F37" s="30">
        <v>-4.8311221116887326</v>
      </c>
      <c r="G37" s="30">
        <v>-6.7177940716122659</v>
      </c>
      <c r="H37" s="30">
        <v>-6.7064044326227554</v>
      </c>
      <c r="I37" s="30">
        <v>-6.7107636101789598</v>
      </c>
      <c r="J37" s="31">
        <v>-6.6682947535144823</v>
      </c>
    </row>
    <row r="38" spans="1:10" ht="33.75" x14ac:dyDescent="0.4">
      <c r="A38" s="15" t="s">
        <v>30</v>
      </c>
      <c r="B38" s="32">
        <v>7.1079292630970017E-10</v>
      </c>
      <c r="C38" s="33">
        <v>7.9811103180194524E-3</v>
      </c>
      <c r="D38" s="33">
        <v>2.1236968119700209E-6</v>
      </c>
      <c r="E38" s="33">
        <v>1.1148237852027098E-8</v>
      </c>
      <c r="F38" s="33">
        <v>1.3576570064141346E-6</v>
      </c>
      <c r="G38" s="33">
        <v>1.8449617138333178E-11</v>
      </c>
      <c r="H38" s="33">
        <v>1.9947838248071326E-11</v>
      </c>
      <c r="I38" s="33">
        <v>1.9360853859378075E-11</v>
      </c>
      <c r="J38" s="34">
        <v>2.587926408481817E-11</v>
      </c>
    </row>
    <row r="39" spans="1:10" ht="22.9" x14ac:dyDescent="0.4">
      <c r="A39" s="36" t="s">
        <v>31</v>
      </c>
      <c r="B39" s="35"/>
      <c r="C39" s="35"/>
      <c r="D39" s="35"/>
      <c r="E39" s="35"/>
      <c r="F39" s="35"/>
      <c r="G39" s="35"/>
      <c r="H39" s="35"/>
      <c r="I39" s="35"/>
      <c r="J39" s="35"/>
    </row>
    <row r="40" spans="1:10" x14ac:dyDescent="0.4">
      <c r="A40" s="37" t="s">
        <v>34</v>
      </c>
      <c r="B40">
        <f>B37*2/SQRT(60)</f>
        <v>-1.5914520034491852</v>
      </c>
      <c r="C40">
        <f t="shared" ref="C40:J40" si="3">C37*2/SQRT(60)</f>
        <v>-0.68496754200061027</v>
      </c>
      <c r="D40">
        <f t="shared" si="3"/>
        <v>-1.2241938488070656</v>
      </c>
      <c r="E40">
        <f t="shared" si="3"/>
        <v>-1.4749004522508615</v>
      </c>
      <c r="F40">
        <f t="shared" si="3"/>
        <v>-1.2473903654709912</v>
      </c>
      <c r="G40">
        <f t="shared" si="3"/>
        <v>-1.7345269708403481</v>
      </c>
      <c r="H40">
        <f t="shared" si="3"/>
        <v>-1.7315861786986355</v>
      </c>
      <c r="I40">
        <f t="shared" si="3"/>
        <v>-1.7327117135038581</v>
      </c>
      <c r="J40">
        <f t="shared" si="3"/>
        <v>-1.7217463018642587</v>
      </c>
    </row>
    <row r="42" spans="1:10" x14ac:dyDescent="0.4">
      <c r="A42" t="s">
        <v>24</v>
      </c>
      <c r="B42" s="1" t="s">
        <v>1</v>
      </c>
      <c r="C42" t="s">
        <v>15</v>
      </c>
    </row>
    <row r="43" spans="1:10" ht="13.9" customHeight="1" x14ac:dyDescent="0.4">
      <c r="A43" s="21" t="s">
        <v>35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x14ac:dyDescent="0.4">
      <c r="A44" s="22" t="s">
        <v>3</v>
      </c>
      <c r="B44" s="23" t="s">
        <v>16</v>
      </c>
      <c r="C44" s="24" t="s">
        <v>4</v>
      </c>
      <c r="D44" s="24" t="s">
        <v>5</v>
      </c>
      <c r="E44" s="24" t="s">
        <v>17</v>
      </c>
      <c r="F44" s="24" t="s">
        <v>18</v>
      </c>
      <c r="G44" s="24" t="s">
        <v>19</v>
      </c>
      <c r="H44" s="24" t="s">
        <v>20</v>
      </c>
      <c r="I44" s="24" t="s">
        <v>21</v>
      </c>
      <c r="J44" s="25" t="s">
        <v>22</v>
      </c>
    </row>
    <row r="45" spans="1:10" ht="22.5" x14ac:dyDescent="0.4">
      <c r="A45" s="7" t="s">
        <v>27</v>
      </c>
      <c r="B45" s="26">
        <v>0</v>
      </c>
      <c r="C45" s="27">
        <v>161</v>
      </c>
      <c r="D45" s="27">
        <v>300</v>
      </c>
      <c r="E45" s="27">
        <v>0</v>
      </c>
      <c r="F45" s="27">
        <v>0</v>
      </c>
      <c r="G45" s="27">
        <v>0</v>
      </c>
      <c r="H45" s="27">
        <v>0</v>
      </c>
      <c r="I45" s="27">
        <v>14</v>
      </c>
      <c r="J45" s="28">
        <v>0</v>
      </c>
    </row>
    <row r="46" spans="1:10" x14ac:dyDescent="0.4">
      <c r="A46" s="11" t="s">
        <v>28</v>
      </c>
      <c r="B46" s="29">
        <v>465</v>
      </c>
      <c r="C46" s="30">
        <v>626</v>
      </c>
      <c r="D46" s="30">
        <v>765</v>
      </c>
      <c r="E46" s="30">
        <v>465</v>
      </c>
      <c r="F46" s="30">
        <v>465</v>
      </c>
      <c r="G46" s="30">
        <v>465</v>
      </c>
      <c r="H46" s="30">
        <v>465</v>
      </c>
      <c r="I46" s="30">
        <v>479</v>
      </c>
      <c r="J46" s="31">
        <v>465</v>
      </c>
    </row>
    <row r="47" spans="1:10" x14ac:dyDescent="0.4">
      <c r="A47" s="11" t="s">
        <v>9</v>
      </c>
      <c r="B47" s="29">
        <v>-7.1127140543896594</v>
      </c>
      <c r="C47" s="30">
        <v>-4.3087662624401073</v>
      </c>
      <c r="D47" s="30">
        <v>-2.3725251979515267</v>
      </c>
      <c r="E47" s="30">
        <v>-6.7823725593578326</v>
      </c>
      <c r="F47" s="30">
        <v>-6.7726010911524295</v>
      </c>
      <c r="G47" s="30">
        <v>-6.7177940716122659</v>
      </c>
      <c r="H47" s="30">
        <v>-6.7190314360174543</v>
      </c>
      <c r="I47" s="30">
        <v>-6.5022600335040517</v>
      </c>
      <c r="J47" s="31">
        <v>-6.6682947535144823</v>
      </c>
    </row>
    <row r="48" spans="1:10" ht="33.75" x14ac:dyDescent="0.4">
      <c r="A48" s="15" t="s">
        <v>30</v>
      </c>
      <c r="B48" s="32">
        <v>1.1378286585293766E-12</v>
      </c>
      <c r="C48" s="33">
        <v>1.6416775266753237E-5</v>
      </c>
      <c r="D48" s="33">
        <v>1.7666958033886133E-2</v>
      </c>
      <c r="E48" s="33">
        <v>1.1821813294220323E-11</v>
      </c>
      <c r="F48" s="33">
        <v>1.2648736160334115E-11</v>
      </c>
      <c r="G48" s="33">
        <v>1.8449617138333178E-11</v>
      </c>
      <c r="H48" s="33">
        <v>1.8293644397837096E-11</v>
      </c>
      <c r="I48" s="33">
        <v>7.9122175004621758E-11</v>
      </c>
      <c r="J48" s="34">
        <v>2.587926408481817E-11</v>
      </c>
    </row>
    <row r="49" spans="1:10" ht="22.9" x14ac:dyDescent="0.4">
      <c r="A49" s="36" t="s">
        <v>31</v>
      </c>
      <c r="B49" s="35"/>
      <c r="C49" s="35"/>
      <c r="D49" s="35"/>
      <c r="E49" s="35"/>
      <c r="F49" s="35"/>
      <c r="G49" s="35"/>
      <c r="H49" s="35"/>
      <c r="I49" s="35"/>
      <c r="J49" s="35"/>
    </row>
    <row r="50" spans="1:10" x14ac:dyDescent="0.4">
      <c r="A50" s="37" t="s">
        <v>34</v>
      </c>
      <c r="B50">
        <f>B47*2/SQRT(60)</f>
        <v>-1.836494871932439</v>
      </c>
      <c r="C50">
        <f t="shared" ref="C50:J50" si="4">C47*2/SQRT(60)</f>
        <v>-1.1125186651420607</v>
      </c>
      <c r="D50">
        <f t="shared" si="4"/>
        <v>-0.61258337200824786</v>
      </c>
      <c r="E50">
        <f t="shared" si="4"/>
        <v>-1.751201064677804</v>
      </c>
      <c r="F50">
        <f t="shared" si="4"/>
        <v>-1.7486780824359691</v>
      </c>
      <c r="G50">
        <f t="shared" si="4"/>
        <v>-1.7345269708403481</v>
      </c>
      <c r="H50">
        <f t="shared" si="4"/>
        <v>-1.7348464569559803</v>
      </c>
      <c r="I50">
        <f t="shared" si="4"/>
        <v>-1.6788763214980849</v>
      </c>
      <c r="J50">
        <f t="shared" si="4"/>
        <v>-1.7217463018642587</v>
      </c>
    </row>
    <row r="52" spans="1:10" x14ac:dyDescent="0.4">
      <c r="A52" t="s">
        <v>25</v>
      </c>
      <c r="B52" s="1" t="s">
        <v>1</v>
      </c>
      <c r="C52" t="s">
        <v>15</v>
      </c>
    </row>
    <row r="53" spans="1:10" ht="13.9" customHeight="1" x14ac:dyDescent="0.4">
      <c r="A53" s="21" t="s">
        <v>35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4">
      <c r="A54" s="22" t="s">
        <v>3</v>
      </c>
      <c r="B54" s="23" t="s">
        <v>16</v>
      </c>
      <c r="C54" s="24" t="s">
        <v>4</v>
      </c>
      <c r="D54" s="24" t="s">
        <v>5</v>
      </c>
      <c r="E54" s="24" t="s">
        <v>17</v>
      </c>
      <c r="F54" s="24" t="s">
        <v>18</v>
      </c>
      <c r="G54" s="24" t="s">
        <v>19</v>
      </c>
      <c r="H54" s="24" t="s">
        <v>20</v>
      </c>
      <c r="I54" s="24" t="s">
        <v>21</v>
      </c>
      <c r="J54" s="25" t="s">
        <v>22</v>
      </c>
    </row>
    <row r="55" spans="1:10" ht="22.5" x14ac:dyDescent="0.4">
      <c r="A55" s="7" t="s">
        <v>27</v>
      </c>
      <c r="B55" s="26">
        <v>0</v>
      </c>
      <c r="C55" s="27">
        <v>352</v>
      </c>
      <c r="D55" s="27">
        <v>120</v>
      </c>
      <c r="E55" s="27">
        <v>0</v>
      </c>
      <c r="F55" s="27">
        <v>0</v>
      </c>
      <c r="G55" s="27">
        <v>0</v>
      </c>
      <c r="H55" s="27">
        <v>0</v>
      </c>
      <c r="I55" s="27">
        <v>207</v>
      </c>
      <c r="J55" s="28">
        <v>161</v>
      </c>
    </row>
    <row r="56" spans="1:10" x14ac:dyDescent="0.4">
      <c r="A56" s="11" t="s">
        <v>28</v>
      </c>
      <c r="B56" s="29">
        <v>465</v>
      </c>
      <c r="C56" s="30">
        <v>817</v>
      </c>
      <c r="D56" s="30">
        <v>585</v>
      </c>
      <c r="E56" s="30">
        <v>465</v>
      </c>
      <c r="F56" s="30">
        <v>465</v>
      </c>
      <c r="G56" s="30">
        <v>465</v>
      </c>
      <c r="H56" s="30">
        <v>465</v>
      </c>
      <c r="I56" s="30">
        <v>672</v>
      </c>
      <c r="J56" s="31">
        <v>626</v>
      </c>
    </row>
    <row r="57" spans="1:10" x14ac:dyDescent="0.4">
      <c r="A57" s="11" t="s">
        <v>9</v>
      </c>
      <c r="B57" s="29">
        <v>-7.1119235834389887</v>
      </c>
      <c r="C57" s="30">
        <v>-1.4700833174642898</v>
      </c>
      <c r="D57" s="30">
        <v>-5.298843501514396</v>
      </c>
      <c r="E57" s="30">
        <v>-6.7823725593578326</v>
      </c>
      <c r="F57" s="30">
        <v>-6.7731861886545923</v>
      </c>
      <c r="G57" s="30">
        <v>-6.7177940716122659</v>
      </c>
      <c r="H57" s="30">
        <v>-6.7460421489964792</v>
      </c>
      <c r="I57" s="30">
        <v>-3.6554683120480189</v>
      </c>
      <c r="J57" s="31">
        <v>-4.2825270750348565</v>
      </c>
    </row>
    <row r="58" spans="1:10" ht="33.75" x14ac:dyDescent="0.4">
      <c r="A58" s="15" t="s">
        <v>30</v>
      </c>
      <c r="B58" s="32">
        <v>1.1443662262768863E-12</v>
      </c>
      <c r="C58" s="33">
        <v>0.14153918998618831</v>
      </c>
      <c r="D58" s="33">
        <v>1.1653846541976379E-7</v>
      </c>
      <c r="E58" s="33">
        <v>1.1821813294220323E-11</v>
      </c>
      <c r="F58" s="33">
        <v>1.2597665534279024E-11</v>
      </c>
      <c r="G58" s="33">
        <v>1.8449617138333178E-11</v>
      </c>
      <c r="H58" s="33">
        <v>1.5193250064761185E-11</v>
      </c>
      <c r="I58" s="33">
        <v>2.5671291801684243E-4</v>
      </c>
      <c r="J58" s="34">
        <v>1.847826392244317E-5</v>
      </c>
    </row>
    <row r="59" spans="1:10" ht="22.9" x14ac:dyDescent="0.4">
      <c r="A59" s="36" t="s">
        <v>31</v>
      </c>
      <c r="B59" s="35"/>
      <c r="C59" s="35"/>
      <c r="D59" s="35"/>
      <c r="E59" s="35"/>
      <c r="F59" s="35"/>
      <c r="G59" s="35"/>
      <c r="H59" s="35"/>
      <c r="I59" s="35"/>
      <c r="J59" s="35"/>
    </row>
    <row r="60" spans="1:10" x14ac:dyDescent="0.4">
      <c r="A60" s="37" t="s">
        <v>34</v>
      </c>
      <c r="B60">
        <f>B57*2/SQRT(60)</f>
        <v>-1.8362907732105984</v>
      </c>
      <c r="C60">
        <f t="shared" ref="C60:J60" si="5">C57*2/SQRT(60)</f>
        <v>-0.37957388040510304</v>
      </c>
      <c r="D60">
        <f t="shared" si="5"/>
        <v>-1.3681555090349766</v>
      </c>
      <c r="E60">
        <f t="shared" si="5"/>
        <v>-1.751201064677804</v>
      </c>
      <c r="F60">
        <f t="shared" si="5"/>
        <v>-1.7488291539614216</v>
      </c>
      <c r="G60">
        <f t="shared" si="5"/>
        <v>-1.7345269708403481</v>
      </c>
      <c r="H60">
        <f t="shared" si="5"/>
        <v>-1.7418205930584438</v>
      </c>
      <c r="I60">
        <f t="shared" si="5"/>
        <v>-0.94383785967672762</v>
      </c>
      <c r="J60">
        <f t="shared" si="5"/>
        <v>-1.1057437360861573</v>
      </c>
    </row>
  </sheetData>
  <mergeCells count="6">
    <mergeCell ref="A3:J3"/>
    <mergeCell ref="A13:J13"/>
    <mergeCell ref="A23:J23"/>
    <mergeCell ref="A33:J33"/>
    <mergeCell ref="A43:J43"/>
    <mergeCell ref="A53:J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2015-06-05T18:19:34Z</dcterms:created>
  <dcterms:modified xsi:type="dcterms:W3CDTF">2023-07-15T01:23:14Z</dcterms:modified>
</cp:coreProperties>
</file>