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940" activeTab="2" xr2:uid="{00000000-000D-0000-FFFF-FFFF00000000}"/>
  </bookViews>
  <sheets>
    <sheet name="круговая" sheetId="3" r:id="rId1"/>
    <sheet name="столбчатая" sheetId="5" r:id="rId2"/>
    <sheet name="Ответы на форму (1)" sheetId="1" r:id="rId3"/>
    <sheet name="задание 3" sheetId="6" r:id="rId4"/>
  </sheets>
  <definedNames>
    <definedName name="_xlnm._FilterDatabase" localSheetId="2" hidden="1">'Ответы на форму (1)'!$B$1:$B$131</definedName>
  </definedNames>
  <calcPr calcId="171027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B4" i="6"/>
  <c r="C3" i="6"/>
  <c r="B3" i="6"/>
  <c r="C2" i="6"/>
</calcChain>
</file>

<file path=xl/sharedStrings.xml><?xml version="1.0" encoding="utf-8"?>
<sst xmlns="http://schemas.openxmlformats.org/spreadsheetml/2006/main" count="236" uniqueCount="60">
  <si>
    <t>Отметка времени</t>
  </si>
  <si>
    <t>Имя</t>
  </si>
  <si>
    <t>Возраст</t>
  </si>
  <si>
    <t>Режим питания</t>
  </si>
  <si>
    <t>Вредные привычки</t>
  </si>
  <si>
    <t>Оцени свое самочувствие</t>
  </si>
  <si>
    <t>Занимаешься спортом?</t>
  </si>
  <si>
    <t>Что не входит в ЗОЖ?</t>
  </si>
  <si>
    <t>Тебя интересует эта тема?</t>
  </si>
  <si>
    <t>Есть ли смысл быть ЗОЖ?</t>
  </si>
  <si>
    <t>Насколько ты ЗОЖ?</t>
  </si>
  <si>
    <t>Завтрак, обед, ужин</t>
  </si>
  <si>
    <t>Их нет</t>
  </si>
  <si>
    <t>Да</t>
  </si>
  <si>
    <t>Активное посещение врачей</t>
  </si>
  <si>
    <t>--</t>
  </si>
  <si>
    <t>Ну можно и так сказать</t>
  </si>
  <si>
    <t>анна</t>
  </si>
  <si>
    <t>Курю, Пью</t>
  </si>
  <si>
    <t>Нет</t>
  </si>
  <si>
    <t>Высвобождение отрицательных эмоций</t>
  </si>
  <si>
    <t>Нужно наслаждаться жизнью в полной мере</t>
  </si>
  <si>
    <t>Анна</t>
  </si>
  <si>
    <t>Дарья</t>
  </si>
  <si>
    <t>Карина</t>
  </si>
  <si>
    <t>Лиза</t>
  </si>
  <si>
    <t>Марго</t>
  </si>
  <si>
    <t>Настя</t>
  </si>
  <si>
    <t>Настя Стюфеева</t>
  </si>
  <si>
    <t>Раз сто лет алкоголь</t>
  </si>
  <si>
    <t>Полина</t>
  </si>
  <si>
    <t>Римма</t>
  </si>
  <si>
    <t>Яна</t>
  </si>
  <si>
    <t>Здоровое питание</t>
  </si>
  <si>
    <t>Алина</t>
  </si>
  <si>
    <t>Не успеваю есть</t>
  </si>
  <si>
    <t>Аня</t>
  </si>
  <si>
    <t>Катя</t>
  </si>
  <si>
    <t>Пью</t>
  </si>
  <si>
    <t>Алеша</t>
  </si>
  <si>
    <t>По голоду</t>
  </si>
  <si>
    <t>Ксения</t>
  </si>
  <si>
    <t>настя</t>
  </si>
  <si>
    <t>нож</t>
  </si>
  <si>
    <t>Олег</t>
  </si>
  <si>
    <t>Э</t>
  </si>
  <si>
    <t>Юлия</t>
  </si>
  <si>
    <t>Ди</t>
  </si>
  <si>
    <t>Постоянно что-то жую</t>
  </si>
  <si>
    <t>Марина</t>
  </si>
  <si>
    <t xml:space="preserve">Мариша </t>
  </si>
  <si>
    <t>Мимими</t>
  </si>
  <si>
    <t>Количество по полю Режим питания</t>
  </si>
  <si>
    <t>Количество по полю Вредные привычки</t>
  </si>
  <si>
    <t>Среднее</t>
  </si>
  <si>
    <t>Минимум</t>
  </si>
  <si>
    <t>Максимум</t>
  </si>
  <si>
    <t>возраст</t>
  </si>
  <si>
    <t>самочувствие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</si>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</sst>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" fontId="0" fillId="0" borderId="0" xfId="0" applyNumberFormat="1" applyFont="1" applyAlignment="1"/>
    <xf numFmtId="1" fontId="1" fillId="0" borderId="0" xfId="0" applyNumberFormat="1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[таблица.xlsx]круговая!Сводная таблица5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круговая!$B$3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BA-4BF1-BB98-EAC486CDF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BA-4BF1-BB98-EAC486CDF6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BA-4BF1-BB98-EAC486CDF6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BA-4BF1-BB98-EAC486CDF6A7}"/>
              </c:ext>
            </c:extLst>
          </c:dPt>
          <c:cat>
            <c:strRef>
              <c:f>круговая!$A$4:$A$7</c:f>
              <c:strCache>
                <c:ptCount val="4"/>
                <c:pt idx="0">
                  <c:v>Завтрак, обед, ужин</c:v>
                </c:pt>
                <c:pt idx="1">
                  <c:v>Не успеваю есть</c:v>
                </c:pt>
                <c:pt idx="2">
                  <c:v>По голоду</c:v>
                </c:pt>
                <c:pt idx="3">
                  <c:v>Постоянно что-то жую</c:v>
                </c:pt>
              </c:strCache>
            </c:strRef>
          </c:cat>
          <c:val>
            <c:numRef>
              <c:f>круговая!$B$4:$B$7</c:f>
              <c:numCache>
                <c:formatCode>General</c:formatCode>
                <c:ptCount val="4"/>
                <c:pt idx="0">
                  <c:v>13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98F-BA44-25FEF529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[таблица.xlsx]столбчатая!Сводная таблица23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Вредные привычки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столбчатая!$B$3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столбчатая!$A$4:$A$7</c:f>
              <c:strCache>
                <c:ptCount val="4"/>
                <c:pt idx="0">
                  <c:v>Их нет</c:v>
                </c:pt>
                <c:pt idx="1">
                  <c:v>Курю, Пью</c:v>
                </c:pt>
                <c:pt idx="2">
                  <c:v>Пью</c:v>
                </c:pt>
                <c:pt idx="3">
                  <c:v>Раз сто лет алкоголь</c:v>
                </c:pt>
              </c:strCache>
            </c:strRef>
          </c:cat>
          <c:val>
            <c:numRef>
              <c:f>столбчатая!$B$4:$B$7</c:f>
              <c:numCache>
                <c:formatCode>General</c:formatCode>
                <c:ptCount val="4"/>
                <c:pt idx="0">
                  <c:v>18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6-4A18-B05B-CBB1216A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208079"/>
        <c:axId val="537820943"/>
      </c:barChart>
      <c:catAx>
        <c:axId val="54020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820943"/>
        <c:crosses val="autoZero"/>
        <c:auto val="1"/>
        <c:lblAlgn val="ctr"/>
        <c:lblOffset val="100"/>
        <c:noMultiLvlLbl val="0"/>
      </c:catAx>
      <c:valAx>
        <c:axId val="5378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2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3</xdr:col>
      <xdr:colOff>196850</xdr:colOff>
      <xdr:row>25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218CD7-F0EA-4B26-94B2-EBCFD802D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</xdr:col>
      <xdr:colOff>419100</xdr:colOff>
      <xdr:row>25</xdr:row>
      <xdr:rowOff>44450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8E5E8-F76F-4587-9FA9-595EB2D6D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156.695378935183" createdVersion="6" refreshedVersion="6" minRefreshableVersion="3" recordCount="30" xr:uid="{C9610948-D627-4626-AB81-04BF46441C1F}">
  <cacheSource type="worksheet">
    <worksheetSource ref="A1:D31" sheet="Ответы на форму (1)"/>
  </cacheSource>
  <cacheFields count="4">
    <cacheField name="Отметка времени" numFmtId="164">
      <sharedItems containsSemiMixedTypes="0" containsNonDate="0" containsDate="1" containsString="0" minDate="2018-02-17T18:03:04" maxDate="2018-02-17T19:12:09"/>
    </cacheField>
    <cacheField name="Имя" numFmtId="0">
      <sharedItems containsMixedTypes="1" containsNumber="1" containsInteger="1" minValue="1" maxValue="1"/>
    </cacheField>
    <cacheField name="Возраст" numFmtId="0">
      <sharedItems containsSemiMixedTypes="0" containsString="0" containsNumber="1" containsInteger="1" minValue="15" maxValue="99"/>
    </cacheField>
    <cacheField name="Режим питания" numFmtId="0">
      <sharedItems count="4">
        <s v="Завтрак, обед, ужин"/>
        <s v="Не успеваю есть"/>
        <s v="По голоду"/>
        <s v="Постоянно что-то жую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156.701620717591" createdVersion="6" refreshedVersion="6" minRefreshableVersion="3" recordCount="30" xr:uid="{48C1764F-A2E6-481A-8408-1462B4DD35C3}">
  <cacheSource type="worksheet">
    <worksheetSource ref="E1:L31" sheet="Ответы на форму (1)"/>
  </cacheSource>
  <cacheFields count="7">
    <cacheField name="Вредные привычки" numFmtId="0">
      <sharedItems count="4">
        <s v="Их нет"/>
        <s v="Курю, Пью"/>
        <s v="Раз сто лет алкоголь"/>
        <s v="Пью"/>
      </sharedItems>
    </cacheField>
    <cacheField name="Оцени свое самочувствие" numFmtId="0">
      <sharedItems containsSemiMixedTypes="0" containsString="0" containsNumber="1" containsInteger="1" minValue="1" maxValue="10"/>
    </cacheField>
    <cacheField name="Занимаешься спортом?" numFmtId="0">
      <sharedItems/>
    </cacheField>
    <cacheField name="Что не входит в ЗОЖ?" numFmtId="0">
      <sharedItems containsBlank="1"/>
    </cacheField>
    <cacheField name="Тебя интересует эта тема?" numFmtId="0">
      <sharedItems containsBlank="1"/>
    </cacheField>
    <cacheField name="Есть ли смысл быть ЗОЖ?" numFmtId="0">
      <sharedItems/>
    </cacheField>
    <cacheField name="Насколько ты ЗОЖ?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18-02-17T18:27:59"/>
    <n v="1"/>
    <n v="99"/>
    <x v="0"/>
  </r>
  <r>
    <d v="2018-02-17T19:12:09"/>
    <s v="--"/>
    <n v="19"/>
    <x v="0"/>
  </r>
  <r>
    <d v="2018-02-17T18:25:15"/>
    <s v="анна"/>
    <n v="18"/>
    <x v="0"/>
  </r>
  <r>
    <d v="2018-02-17T18:41:31"/>
    <s v="анна"/>
    <n v="19"/>
    <x v="0"/>
  </r>
  <r>
    <d v="2018-02-17T18:27:38"/>
    <s v="Дарья"/>
    <n v="19"/>
    <x v="0"/>
  </r>
  <r>
    <d v="2018-02-17T18:29:17"/>
    <s v="Карина"/>
    <n v="18"/>
    <x v="0"/>
  </r>
  <r>
    <d v="2018-02-17T19:05:07"/>
    <s v="Лиза"/>
    <n v="15"/>
    <x v="0"/>
  </r>
  <r>
    <d v="2018-02-17T18:36:52"/>
    <s v="Марго"/>
    <n v="17"/>
    <x v="0"/>
  </r>
  <r>
    <d v="2018-02-17T18:35:46"/>
    <s v="Настя"/>
    <n v="18"/>
    <x v="0"/>
  </r>
  <r>
    <d v="2018-02-17T18:27:15"/>
    <s v="Настя Стюфеева"/>
    <n v="18"/>
    <x v="0"/>
  </r>
  <r>
    <d v="2018-02-17T18:30:01"/>
    <s v="Полина"/>
    <n v="18"/>
    <x v="0"/>
  </r>
  <r>
    <d v="2018-02-17T18:55:43"/>
    <s v="Римма"/>
    <n v="18"/>
    <x v="0"/>
  </r>
  <r>
    <d v="2018-02-17T18:35:22"/>
    <s v="Яна"/>
    <n v="19"/>
    <x v="0"/>
  </r>
  <r>
    <d v="2018-02-17T19:01:13"/>
    <s v="Алина"/>
    <n v="18"/>
    <x v="1"/>
  </r>
  <r>
    <d v="2018-02-17T18:55:00"/>
    <s v="Аня"/>
    <n v="18"/>
    <x v="1"/>
  </r>
  <r>
    <d v="2018-02-17T18:42:17"/>
    <s v="Катя"/>
    <n v="18"/>
    <x v="1"/>
  </r>
  <r>
    <d v="2018-02-17T19:10:14"/>
    <s v="Алеша"/>
    <n v="16"/>
    <x v="2"/>
  </r>
  <r>
    <d v="2018-02-17T19:05:21"/>
    <s v="Катя"/>
    <n v="18"/>
    <x v="2"/>
  </r>
  <r>
    <d v="2018-02-17T18:45:49"/>
    <s v="Ксения"/>
    <n v="18"/>
    <x v="2"/>
  </r>
  <r>
    <d v="2018-02-17T18:37:09"/>
    <s v="Настя"/>
    <n v="18"/>
    <x v="2"/>
  </r>
  <r>
    <d v="2018-02-17T18:47:44"/>
    <s v="Настя"/>
    <n v="18"/>
    <x v="2"/>
  </r>
  <r>
    <d v="2018-02-17T18:44:39"/>
    <s v="нож"/>
    <n v="18"/>
    <x v="2"/>
  </r>
  <r>
    <d v="2018-02-17T18:26:17"/>
    <s v="Олег"/>
    <n v="28"/>
    <x v="2"/>
  </r>
  <r>
    <d v="2018-02-17T18:14:57"/>
    <s v="Э"/>
    <n v="87"/>
    <x v="2"/>
  </r>
  <r>
    <d v="2018-02-17T18:53:14"/>
    <s v="Юлия"/>
    <n v="18"/>
    <x v="2"/>
  </r>
  <r>
    <d v="2018-02-17T18:03:04"/>
    <s v="Ди"/>
    <n v="18"/>
    <x v="3"/>
  </r>
  <r>
    <d v="2018-02-17T18:14:18"/>
    <s v="Ди"/>
    <n v="89"/>
    <x v="3"/>
  </r>
  <r>
    <d v="2018-02-17T18:22:20"/>
    <s v="Марина"/>
    <n v="18"/>
    <x v="3"/>
  </r>
  <r>
    <d v="2018-02-17T18:42:44"/>
    <s v="Мариша "/>
    <n v="18"/>
    <x v="3"/>
  </r>
  <r>
    <d v="2018-02-17T19:00:27"/>
    <s v="Мимими"/>
    <n v="1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9"/>
    <s v="Да"/>
    <s v="Активное посещение врачей"/>
    <s v="Да"/>
    <s v="Да"/>
    <n v="5"/>
  </r>
  <r>
    <x v="0"/>
    <n v="9"/>
    <s v="Ну можно и так сказать"/>
    <s v="Активное посещение врачей"/>
    <s v="Да"/>
    <s v="Да"/>
    <n v="4"/>
  </r>
  <r>
    <x v="1"/>
    <n v="9"/>
    <s v="Нет"/>
    <s v="Высвобождение отрицательных эмоций"/>
    <s v="Да"/>
    <s v="Нужно наслаждаться жизнью в полной мере"/>
    <n v="3"/>
  </r>
  <r>
    <x v="0"/>
    <n v="10"/>
    <s v="Ну можно и так сказать"/>
    <s v="Высвобождение отрицательных эмоций"/>
    <s v="Да"/>
    <s v="Нужно наслаждаться жизнью в полной мере"/>
    <n v="2"/>
  </r>
  <r>
    <x v="0"/>
    <n v="8"/>
    <s v="Да"/>
    <s v="Высвобождение отрицательных эмоций"/>
    <s v="Да"/>
    <s v="Да"/>
    <n v="3"/>
  </r>
  <r>
    <x v="0"/>
    <n v="10"/>
    <s v="Ну можно и так сказать"/>
    <m/>
    <s v="Да"/>
    <s v="Да"/>
    <n v="5"/>
  </r>
  <r>
    <x v="1"/>
    <n v="5"/>
    <s v="Нет"/>
    <s v="Высвобождение отрицательных эмоций"/>
    <s v="Нет"/>
    <s v="Да"/>
    <n v="3"/>
  </r>
  <r>
    <x v="0"/>
    <n v="8"/>
    <s v="Ну можно и так сказать"/>
    <s v="Активное посещение врачей"/>
    <s v="Да"/>
    <s v="Нужно наслаждаться жизнью в полной мере"/>
    <n v="3"/>
  </r>
  <r>
    <x v="0"/>
    <n v="10"/>
    <s v="Да"/>
    <s v="Активное посещение врачей"/>
    <s v="Да"/>
    <s v="Нужно наслаждаться жизнью в полной мере"/>
    <n v="3"/>
  </r>
  <r>
    <x v="2"/>
    <n v="8"/>
    <s v="Да"/>
    <s v="Высвобождение отрицательных эмоций"/>
    <s v="Да"/>
    <s v="Да"/>
    <n v="4"/>
  </r>
  <r>
    <x v="0"/>
    <n v="9"/>
    <s v="Да"/>
    <s v="Активное посещение врачей"/>
    <s v="Да"/>
    <s v="Да"/>
    <n v="4"/>
  </r>
  <r>
    <x v="0"/>
    <n v="9"/>
    <s v="Ну можно и так сказать"/>
    <s v="Высвобождение отрицательных эмоций"/>
    <s v="Да"/>
    <s v="Да"/>
    <n v="3"/>
  </r>
  <r>
    <x v="0"/>
    <n v="7"/>
    <s v="Да"/>
    <s v="Здоровое питание"/>
    <s v="Да"/>
    <s v="Да"/>
    <n v="4"/>
  </r>
  <r>
    <x v="0"/>
    <n v="6"/>
    <s v="Нет"/>
    <s v="Высвобождение отрицательных эмоций"/>
    <s v="Нет"/>
    <s v="Нужно наслаждаться жизнью в полной мере"/>
    <n v="3"/>
  </r>
  <r>
    <x v="1"/>
    <n v="10"/>
    <s v="Да"/>
    <s v="Активное посещение врачей"/>
    <s v="Да"/>
    <s v="Нет"/>
    <n v="3"/>
  </r>
  <r>
    <x v="3"/>
    <n v="5"/>
    <s v="Да"/>
    <s v="Высвобождение отрицательных эмоций"/>
    <s v="Да"/>
    <s v="Нужно наслаждаться жизнью в полной мере"/>
    <n v="3"/>
  </r>
  <r>
    <x v="1"/>
    <n v="7"/>
    <s v="Нет"/>
    <s v="Высвобождение отрицательных эмоций"/>
    <s v="Нет"/>
    <s v="Да"/>
    <n v="2"/>
  </r>
  <r>
    <x v="1"/>
    <n v="7"/>
    <s v="Нет"/>
    <s v="Активное посещение врачей"/>
    <s v="Да"/>
    <s v="Нужно наслаждаться жизнью в полной мере"/>
    <n v="2"/>
  </r>
  <r>
    <x v="0"/>
    <n v="7"/>
    <s v="Да"/>
    <s v="Активное посещение врачей"/>
    <s v="Да"/>
    <s v="Да"/>
    <n v="5"/>
  </r>
  <r>
    <x v="0"/>
    <n v="7"/>
    <s v="Ну можно и так сказать"/>
    <s v="Активное посещение врачей"/>
    <s v="Да"/>
    <s v="Да"/>
    <n v="5"/>
  </r>
  <r>
    <x v="1"/>
    <n v="7"/>
    <s v="Ну можно и так сказать"/>
    <s v="Активное посещение врачей"/>
    <s v="Нет"/>
    <s v="Нужно наслаждаться жизнью в полной мере"/>
    <n v="2"/>
  </r>
  <r>
    <x v="1"/>
    <n v="1"/>
    <s v="Нет"/>
    <s v="Высвобождение отрицательных эмоций"/>
    <s v="Да"/>
    <s v="Нужно наслаждаться жизнью в полной мере"/>
    <n v="1"/>
  </r>
  <r>
    <x v="1"/>
    <n v="7"/>
    <s v="Нет"/>
    <s v="Высвобождение отрицательных эмоций"/>
    <s v="Нет"/>
    <s v="Нужно наслаждаться жизнью в полной мере"/>
    <n v="2"/>
  </r>
  <r>
    <x v="3"/>
    <n v="3"/>
    <s v="Нет"/>
    <s v="Активное посещение врачей"/>
    <s v="Нет"/>
    <s v="Нужно наслаждаться жизнью в полной мере"/>
    <n v="3"/>
  </r>
  <r>
    <x v="0"/>
    <n v="7"/>
    <s v="Да"/>
    <s v="Активное посещение врачей"/>
    <s v="Да"/>
    <s v="Да"/>
    <n v="4"/>
  </r>
  <r>
    <x v="0"/>
    <n v="5"/>
    <s v="Ну можно и так сказать"/>
    <s v="Активное посещение врачей"/>
    <m/>
    <s v="Нужно наслаждаться жизнью в полной мере"/>
    <n v="2"/>
  </r>
  <r>
    <x v="0"/>
    <n v="5"/>
    <s v="Ну можно и так сказать"/>
    <s v="Высвобождение отрицательных эмоций"/>
    <s v="Да"/>
    <s v="Нужно наслаждаться жизнью в полной мере"/>
    <n v="2"/>
  </r>
  <r>
    <x v="0"/>
    <n v="7"/>
    <s v="Да"/>
    <s v="Активное посещение врачей"/>
    <s v="Да"/>
    <s v="Да"/>
    <n v="3"/>
  </r>
  <r>
    <x v="0"/>
    <n v="7"/>
    <s v="Нет"/>
    <s v="Активное посещение врачей"/>
    <s v="Нет"/>
    <s v="Да"/>
    <n v="3"/>
  </r>
  <r>
    <x v="3"/>
    <n v="7"/>
    <s v="Да"/>
    <s v="Высвобождение отрицательных эмоций"/>
    <s v="Да"/>
    <s v="Нужно наслаждаться жизнью в полной мере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638D8-6A0B-45C5-8D09-B7428BC7C0C6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3">
  <location ref="A3:B7" firstHeaderRow="1" firstDataRow="1" firstDataCol="1"/>
  <pivotFields count="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Количество по полю Режим питания" fld="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71233-9D4D-4AA8-9B04-01D4CA645787}" name="Сводная таблица23" cacheId="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5">
  <location ref="A3:B7" firstHeaderRow="1" firstDataRow="1" firstDataCol="1"/>
  <pivotFields count="7">
    <pivotField axis="axisRow" dataField="1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Количество по полю Вредные привычки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D188-263F-4D9A-B454-01022AA032C7}">
  <dimension ref="A3:B7"/>
  <sheetViews>
    <sheetView workbookViewId="0">
      <selection activeCell="B7" sqref="A3:B7"/>
    </sheetView>
  </sheetViews>
  <sheetFormatPr defaultRowHeight="12.5" x14ac:dyDescent="0.25"/>
  <cols>
    <col min="1" max="1" width="19.453125" bestFit="1" customWidth="1"/>
    <col min="2" max="2" width="34.453125" bestFit="1" customWidth="1"/>
  </cols>
  <sheetData>
    <row r="3" spans="1:2" x14ac:dyDescent="0.25">
      <c r="A3" s="3" t="s">
        <v>3</v>
      </c>
      <c r="B3" t="s">
        <v>52</v>
      </c>
    </row>
    <row r="4" spans="1:2" x14ac:dyDescent="0.25">
      <c r="A4" t="s">
        <v>11</v>
      </c>
      <c r="B4" s="4">
        <v>13</v>
      </c>
    </row>
    <row r="5" spans="1:2" x14ac:dyDescent="0.25">
      <c r="A5" t="s">
        <v>35</v>
      </c>
      <c r="B5" s="4">
        <v>3</v>
      </c>
    </row>
    <row r="6" spans="1:2" x14ac:dyDescent="0.25">
      <c r="A6" t="s">
        <v>40</v>
      </c>
      <c r="B6" s="4">
        <v>9</v>
      </c>
    </row>
    <row r="7" spans="1:2" x14ac:dyDescent="0.25">
      <c r="A7" t="s">
        <v>48</v>
      </c>
      <c r="B7" s="4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670A-0D89-4167-8400-4AE5BC5F7F9B}">
  <dimension ref="A3:B7"/>
  <sheetViews>
    <sheetView workbookViewId="0">
      <selection activeCell="A9" sqref="A9"/>
    </sheetView>
  </sheetViews>
  <sheetFormatPr defaultRowHeight="12.5" x14ac:dyDescent="0.25"/>
  <cols>
    <col min="1" max="1" width="21" bestFit="1" customWidth="1"/>
    <col min="2" max="2" width="38.453125" bestFit="1" customWidth="1"/>
  </cols>
  <sheetData>
    <row r="3" spans="1:2" x14ac:dyDescent="0.25">
      <c r="A3" s="3" t="s">
        <v>4</v>
      </c>
      <c r="B3" t="s">
        <v>53</v>
      </c>
    </row>
    <row r="4" spans="1:2" x14ac:dyDescent="0.25">
      <c r="A4" t="s">
        <v>12</v>
      </c>
      <c r="B4" s="4">
        <v>18</v>
      </c>
    </row>
    <row r="5" spans="1:2" x14ac:dyDescent="0.25">
      <c r="A5" t="s">
        <v>18</v>
      </c>
      <c r="B5" s="4">
        <v>8</v>
      </c>
    </row>
    <row r="6" spans="1:2" x14ac:dyDescent="0.25">
      <c r="A6" t="s">
        <v>38</v>
      </c>
      <c r="B6" s="4">
        <v>3</v>
      </c>
    </row>
    <row r="7" spans="1:2" x14ac:dyDescent="0.25">
      <c r="A7" t="s">
        <v>29</v>
      </c>
      <c r="B7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B1" workbookViewId="0">
      <pane ySplit="1" topLeftCell="A2" activePane="bottomLeft" state="frozen"/>
      <selection pane="bottomLeft" activeCell="F1" sqref="F1:F1048576"/>
    </sheetView>
  </sheetViews>
  <sheetFormatPr defaultColWidth="14.453125" defaultRowHeight="15.75" customHeight="1" x14ac:dyDescent="0.25"/>
  <cols>
    <col min="1" max="2" width="21.54296875" customWidth="1"/>
    <col min="3" max="3" width="21.54296875" style="5" customWidth="1"/>
    <col min="4" max="5" width="21.54296875" customWidth="1"/>
    <col min="6" max="6" width="28.1796875" customWidth="1"/>
    <col min="7" max="7" width="21.54296875" style="10" customWidth="1"/>
    <col min="8" max="18" width="21.54296875" customWidth="1"/>
  </cols>
  <sheetData>
    <row r="1" spans="1:12" ht="15.75" customHeight="1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s="10" t="s">
        <v>59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.75" customHeight="1" x14ac:dyDescent="0.25">
      <c r="A2" s="1">
        <v>43148.795215081016</v>
      </c>
      <c r="B2" s="2" t="s">
        <v>25</v>
      </c>
      <c r="C2" s="6">
        <v>15</v>
      </c>
      <c r="D2" s="12" t="s">
        <v>11</v>
      </c>
      <c r="E2" s="2" t="s">
        <v>12</v>
      </c>
      <c r="F2" s="2">
        <v>9</v>
      </c>
      <c r="G2" s="11" t="str">
        <f>IF(F2&gt;=5,"молодец!","прокапайся!")</f>
        <v>молодец!</v>
      </c>
      <c r="H2" s="2" t="s">
        <v>13</v>
      </c>
      <c r="I2" s="2" t="s">
        <v>14</v>
      </c>
      <c r="J2" s="2" t="s">
        <v>13</v>
      </c>
      <c r="K2" s="2" t="s">
        <v>13</v>
      </c>
      <c r="L2" s="2">
        <v>5</v>
      </c>
    </row>
    <row r="3" spans="1:12" ht="15.75" customHeight="1" x14ac:dyDescent="0.25">
      <c r="A3" s="1">
        <v>43148.798776956013</v>
      </c>
      <c r="B3" s="2" t="s">
        <v>39</v>
      </c>
      <c r="C3" s="6">
        <v>16</v>
      </c>
      <c r="D3" s="12" t="s">
        <v>40</v>
      </c>
      <c r="E3" s="2" t="s">
        <v>12</v>
      </c>
      <c r="F3" s="2">
        <v>9</v>
      </c>
      <c r="G3" s="11" t="str">
        <f t="shared" ref="G3:G31" si="0">IF(F3&gt;=5,"молодец!","прокапайся!")</f>
        <v>молодец!</v>
      </c>
      <c r="H3" s="2" t="s">
        <v>16</v>
      </c>
      <c r="I3" s="2" t="s">
        <v>14</v>
      </c>
      <c r="J3" s="2" t="s">
        <v>13</v>
      </c>
      <c r="K3" s="2" t="s">
        <v>13</v>
      </c>
      <c r="L3" s="2">
        <v>4</v>
      </c>
    </row>
    <row r="4" spans="1:12" ht="15.75" customHeight="1" x14ac:dyDescent="0.25">
      <c r="A4" s="1">
        <v>43148.775597708329</v>
      </c>
      <c r="B4" s="2" t="s">
        <v>26</v>
      </c>
      <c r="C4" s="6">
        <v>17</v>
      </c>
      <c r="D4" s="12" t="s">
        <v>11</v>
      </c>
      <c r="E4" s="2" t="s">
        <v>18</v>
      </c>
      <c r="F4" s="2">
        <v>9</v>
      </c>
      <c r="G4" s="11" t="str">
        <f t="shared" si="0"/>
        <v>молодец!</v>
      </c>
      <c r="H4" s="2" t="s">
        <v>19</v>
      </c>
      <c r="I4" s="2" t="s">
        <v>20</v>
      </c>
      <c r="J4" s="2" t="s">
        <v>13</v>
      </c>
      <c r="K4" s="2" t="s">
        <v>21</v>
      </c>
      <c r="L4" s="2">
        <v>3</v>
      </c>
    </row>
    <row r="5" spans="1:12" ht="15.75" customHeight="1" x14ac:dyDescent="0.25">
      <c r="A5" s="1">
        <v>43148.791983159725</v>
      </c>
      <c r="B5" s="2" t="s">
        <v>51</v>
      </c>
      <c r="C5" s="6">
        <v>17</v>
      </c>
      <c r="D5" s="12" t="s">
        <v>48</v>
      </c>
      <c r="E5" s="2" t="s">
        <v>12</v>
      </c>
      <c r="F5" s="2">
        <v>10</v>
      </c>
      <c r="G5" s="11" t="str">
        <f t="shared" si="0"/>
        <v>молодец!</v>
      </c>
      <c r="H5" s="2" t="s">
        <v>16</v>
      </c>
      <c r="I5" s="2" t="s">
        <v>20</v>
      </c>
      <c r="J5" s="2" t="s">
        <v>13</v>
      </c>
      <c r="K5" s="2" t="s">
        <v>21</v>
      </c>
      <c r="L5" s="2">
        <v>2</v>
      </c>
    </row>
    <row r="6" spans="1:12" ht="15.75" customHeight="1" x14ac:dyDescent="0.25">
      <c r="A6" s="1">
        <v>43148.76753921296</v>
      </c>
      <c r="B6" s="2" t="s">
        <v>17</v>
      </c>
      <c r="C6" s="6">
        <v>18</v>
      </c>
      <c r="D6" s="12" t="s">
        <v>11</v>
      </c>
      <c r="E6" s="2" t="s">
        <v>12</v>
      </c>
      <c r="F6" s="2">
        <v>8</v>
      </c>
      <c r="G6" s="11" t="str">
        <f t="shared" si="0"/>
        <v>молодец!</v>
      </c>
      <c r="H6" s="2" t="s">
        <v>13</v>
      </c>
      <c r="I6" s="2" t="s">
        <v>20</v>
      </c>
      <c r="J6" s="2" t="s">
        <v>13</v>
      </c>
      <c r="K6" s="2" t="s">
        <v>13</v>
      </c>
      <c r="L6" s="2">
        <v>3</v>
      </c>
    </row>
    <row r="7" spans="1:12" ht="15.75" customHeight="1" x14ac:dyDescent="0.25">
      <c r="A7" s="1">
        <v>43148.770339710652</v>
      </c>
      <c r="B7" s="2" t="s">
        <v>24</v>
      </c>
      <c r="C7" s="6">
        <v>18</v>
      </c>
      <c r="D7" s="12" t="s">
        <v>11</v>
      </c>
      <c r="E7" s="2" t="s">
        <v>12</v>
      </c>
      <c r="F7" s="2">
        <v>10</v>
      </c>
      <c r="G7" s="11" t="str">
        <f t="shared" si="0"/>
        <v>молодец!</v>
      </c>
      <c r="H7" s="2" t="s">
        <v>16</v>
      </c>
      <c r="J7" s="2" t="s">
        <v>13</v>
      </c>
      <c r="K7" s="2" t="s">
        <v>13</v>
      </c>
      <c r="L7" s="2">
        <v>5</v>
      </c>
    </row>
    <row r="8" spans="1:12" ht="15.75" customHeight="1" x14ac:dyDescent="0.25">
      <c r="A8" s="1">
        <v>43148.774843263891</v>
      </c>
      <c r="B8" s="2" t="s">
        <v>27</v>
      </c>
      <c r="C8" s="6">
        <v>18</v>
      </c>
      <c r="D8" s="12" t="s">
        <v>11</v>
      </c>
      <c r="E8" s="2" t="s">
        <v>18</v>
      </c>
      <c r="F8" s="2">
        <v>5</v>
      </c>
      <c r="G8" s="11" t="str">
        <f t="shared" si="0"/>
        <v>молодец!</v>
      </c>
      <c r="H8" s="2" t="s">
        <v>19</v>
      </c>
      <c r="I8" s="2" t="s">
        <v>20</v>
      </c>
      <c r="J8" s="2" t="s">
        <v>19</v>
      </c>
      <c r="K8" s="2" t="s">
        <v>13</v>
      </c>
      <c r="L8" s="2">
        <v>3</v>
      </c>
    </row>
    <row r="9" spans="1:12" ht="15.75" customHeight="1" x14ac:dyDescent="0.25">
      <c r="A9" s="1">
        <v>43148.76892052083</v>
      </c>
      <c r="B9" s="2" t="s">
        <v>28</v>
      </c>
      <c r="C9" s="6">
        <v>18</v>
      </c>
      <c r="D9" s="12" t="s">
        <v>11</v>
      </c>
      <c r="E9" s="2" t="s">
        <v>12</v>
      </c>
      <c r="F9" s="2">
        <v>8</v>
      </c>
      <c r="G9" s="11" t="str">
        <f t="shared" si="0"/>
        <v>молодец!</v>
      </c>
      <c r="H9" s="2" t="s">
        <v>16</v>
      </c>
      <c r="I9" s="2" t="s">
        <v>14</v>
      </c>
      <c r="J9" s="2" t="s">
        <v>13</v>
      </c>
      <c r="K9" s="2" t="s">
        <v>21</v>
      </c>
      <c r="L9" s="2">
        <v>3</v>
      </c>
    </row>
    <row r="10" spans="1:12" ht="15.75" customHeight="1" x14ac:dyDescent="0.25">
      <c r="A10" s="1">
        <v>43148.770846377316</v>
      </c>
      <c r="B10" s="2" t="s">
        <v>30</v>
      </c>
      <c r="C10" s="6">
        <v>18</v>
      </c>
      <c r="D10" s="12" t="s">
        <v>11</v>
      </c>
      <c r="E10" s="2" t="s">
        <v>12</v>
      </c>
      <c r="F10" s="2">
        <v>10</v>
      </c>
      <c r="G10" s="11" t="str">
        <f t="shared" si="0"/>
        <v>молодец!</v>
      </c>
      <c r="H10" s="2" t="s">
        <v>13</v>
      </c>
      <c r="I10" s="2" t="s">
        <v>14</v>
      </c>
      <c r="J10" s="2" t="s">
        <v>13</v>
      </c>
      <c r="K10" s="2" t="s">
        <v>21</v>
      </c>
      <c r="L10" s="2">
        <v>3</v>
      </c>
    </row>
    <row r="11" spans="1:12" ht="15.75" customHeight="1" x14ac:dyDescent="0.25">
      <c r="A11" s="1">
        <v>43148.78869173611</v>
      </c>
      <c r="B11" s="2" t="s">
        <v>31</v>
      </c>
      <c r="C11" s="6">
        <v>18</v>
      </c>
      <c r="D11" s="12" t="s">
        <v>11</v>
      </c>
      <c r="E11" s="2" t="s">
        <v>29</v>
      </c>
      <c r="F11" s="2">
        <v>8</v>
      </c>
      <c r="G11" s="11" t="str">
        <f t="shared" si="0"/>
        <v>молодец!</v>
      </c>
      <c r="H11" s="2" t="s">
        <v>13</v>
      </c>
      <c r="I11" s="2" t="s">
        <v>20</v>
      </c>
      <c r="J11" s="2" t="s">
        <v>13</v>
      </c>
      <c r="K11" s="2" t="s">
        <v>13</v>
      </c>
      <c r="L11" s="2">
        <v>4</v>
      </c>
    </row>
    <row r="12" spans="1:12" ht="15.75" customHeight="1" x14ac:dyDescent="0.25">
      <c r="A12" s="1">
        <v>43148.792506284721</v>
      </c>
      <c r="B12" s="2" t="s">
        <v>34</v>
      </c>
      <c r="C12" s="6">
        <v>18</v>
      </c>
      <c r="D12" s="12" t="s">
        <v>35</v>
      </c>
      <c r="E12" s="2" t="s">
        <v>12</v>
      </c>
      <c r="F12" s="2">
        <v>9</v>
      </c>
      <c r="G12" s="11" t="str">
        <f t="shared" si="0"/>
        <v>молодец!</v>
      </c>
      <c r="H12" s="2" t="s">
        <v>13</v>
      </c>
      <c r="I12" s="2" t="s">
        <v>14</v>
      </c>
      <c r="J12" s="2" t="s">
        <v>13</v>
      </c>
      <c r="K12" s="2" t="s">
        <v>13</v>
      </c>
      <c r="L12" s="2">
        <v>4</v>
      </c>
    </row>
    <row r="13" spans="1:12" ht="15.75" customHeight="1" x14ac:dyDescent="0.25">
      <c r="A13" s="1">
        <v>43148.788191805557</v>
      </c>
      <c r="B13" s="2" t="s">
        <v>36</v>
      </c>
      <c r="C13" s="6">
        <v>18</v>
      </c>
      <c r="D13" s="12" t="s">
        <v>35</v>
      </c>
      <c r="E13" s="2" t="s">
        <v>12</v>
      </c>
      <c r="F13" s="2">
        <v>9</v>
      </c>
      <c r="G13" s="11" t="str">
        <f t="shared" si="0"/>
        <v>молодец!</v>
      </c>
      <c r="H13" s="2" t="s">
        <v>16</v>
      </c>
      <c r="I13" s="2" t="s">
        <v>20</v>
      </c>
      <c r="J13" s="2" t="s">
        <v>13</v>
      </c>
      <c r="K13" s="2" t="s">
        <v>13</v>
      </c>
      <c r="L13" s="2">
        <v>3</v>
      </c>
    </row>
    <row r="14" spans="1:12" ht="15.75" customHeight="1" x14ac:dyDescent="0.25">
      <c r="A14" s="1">
        <v>43148.779360509259</v>
      </c>
      <c r="B14" s="2" t="s">
        <v>37</v>
      </c>
      <c r="C14" s="6">
        <v>18</v>
      </c>
      <c r="D14" s="12" t="s">
        <v>35</v>
      </c>
      <c r="E14" s="2" t="s">
        <v>12</v>
      </c>
      <c r="F14" s="2">
        <v>7</v>
      </c>
      <c r="G14" s="11" t="str">
        <f t="shared" si="0"/>
        <v>молодец!</v>
      </c>
      <c r="H14" s="2" t="s">
        <v>13</v>
      </c>
      <c r="I14" s="2" t="s">
        <v>33</v>
      </c>
      <c r="J14" s="2" t="s">
        <v>13</v>
      </c>
      <c r="K14" s="2" t="s">
        <v>13</v>
      </c>
      <c r="L14" s="2">
        <v>4</v>
      </c>
    </row>
    <row r="15" spans="1:12" ht="15.75" customHeight="1" x14ac:dyDescent="0.25">
      <c r="A15" s="1">
        <v>43148.795376481481</v>
      </c>
      <c r="B15" s="2" t="s">
        <v>37</v>
      </c>
      <c r="C15" s="6">
        <v>18</v>
      </c>
      <c r="D15" s="12" t="s">
        <v>40</v>
      </c>
      <c r="E15" s="2" t="s">
        <v>12</v>
      </c>
      <c r="F15" s="2">
        <v>6</v>
      </c>
      <c r="G15" s="11" t="str">
        <f t="shared" si="0"/>
        <v>молодец!</v>
      </c>
      <c r="H15" s="2" t="s">
        <v>19</v>
      </c>
      <c r="I15" s="2" t="s">
        <v>20</v>
      </c>
      <c r="J15" s="2" t="s">
        <v>19</v>
      </c>
      <c r="K15" s="2" t="s">
        <v>21</v>
      </c>
      <c r="L15" s="2">
        <v>3</v>
      </c>
    </row>
    <row r="16" spans="1:12" ht="15.75" customHeight="1" x14ac:dyDescent="0.25">
      <c r="A16" s="1">
        <v>43148.781815196759</v>
      </c>
      <c r="B16" s="2" t="s">
        <v>41</v>
      </c>
      <c r="C16" s="6">
        <v>18</v>
      </c>
      <c r="D16" s="12" t="s">
        <v>40</v>
      </c>
      <c r="E16" s="2" t="s">
        <v>18</v>
      </c>
      <c r="F16" s="2">
        <v>10</v>
      </c>
      <c r="G16" s="11" t="str">
        <f t="shared" si="0"/>
        <v>молодец!</v>
      </c>
      <c r="H16" s="2" t="s">
        <v>13</v>
      </c>
      <c r="I16" s="2" t="s">
        <v>14</v>
      </c>
      <c r="J16" s="2" t="s">
        <v>13</v>
      </c>
      <c r="K16" s="2" t="s">
        <v>19</v>
      </c>
      <c r="L16" s="2">
        <v>3</v>
      </c>
    </row>
    <row r="17" spans="1:12" ht="15.75" customHeight="1" x14ac:dyDescent="0.25">
      <c r="A17" s="1">
        <v>43148.775797997689</v>
      </c>
      <c r="B17" s="2" t="s">
        <v>27</v>
      </c>
      <c r="C17" s="6">
        <v>18</v>
      </c>
      <c r="D17" s="12" t="s">
        <v>40</v>
      </c>
      <c r="E17" s="2" t="s">
        <v>38</v>
      </c>
      <c r="F17" s="2">
        <v>5</v>
      </c>
      <c r="G17" s="11" t="str">
        <f t="shared" si="0"/>
        <v>молодец!</v>
      </c>
      <c r="H17" s="2" t="s">
        <v>13</v>
      </c>
      <c r="I17" s="2" t="s">
        <v>20</v>
      </c>
      <c r="J17" s="2" t="s">
        <v>13</v>
      </c>
      <c r="K17" s="2" t="s">
        <v>21</v>
      </c>
      <c r="L17" s="2">
        <v>3</v>
      </c>
    </row>
    <row r="18" spans="1:12" ht="15.75" customHeight="1" x14ac:dyDescent="0.25">
      <c r="A18" s="1">
        <v>43148.783142708329</v>
      </c>
      <c r="B18" s="2" t="s">
        <v>42</v>
      </c>
      <c r="C18" s="6">
        <v>18</v>
      </c>
      <c r="D18" s="12" t="s">
        <v>40</v>
      </c>
      <c r="E18" s="2" t="s">
        <v>18</v>
      </c>
      <c r="F18" s="2">
        <v>7</v>
      </c>
      <c r="G18" s="11" t="str">
        <f t="shared" si="0"/>
        <v>молодец!</v>
      </c>
      <c r="H18" s="2" t="s">
        <v>19</v>
      </c>
      <c r="I18" s="2" t="s">
        <v>20</v>
      </c>
      <c r="J18" s="2" t="s">
        <v>19</v>
      </c>
      <c r="K18" s="2" t="s">
        <v>13</v>
      </c>
      <c r="L18" s="2">
        <v>2</v>
      </c>
    </row>
    <row r="19" spans="1:12" ht="15.75" customHeight="1" x14ac:dyDescent="0.25">
      <c r="A19" s="1">
        <v>43148.781007199075</v>
      </c>
      <c r="B19" s="2" t="s">
        <v>43</v>
      </c>
      <c r="C19" s="6">
        <v>18</v>
      </c>
      <c r="D19" s="12" t="s">
        <v>40</v>
      </c>
      <c r="E19" s="2" t="s">
        <v>18</v>
      </c>
      <c r="F19" s="2">
        <v>7</v>
      </c>
      <c r="G19" s="11" t="str">
        <f t="shared" si="0"/>
        <v>молодец!</v>
      </c>
      <c r="H19" s="2" t="s">
        <v>19</v>
      </c>
      <c r="I19" s="2" t="s">
        <v>14</v>
      </c>
      <c r="J19" s="2" t="s">
        <v>13</v>
      </c>
      <c r="K19" s="2" t="s">
        <v>21</v>
      </c>
      <c r="L19" s="2">
        <v>2</v>
      </c>
    </row>
    <row r="20" spans="1:12" ht="15.75" customHeight="1" x14ac:dyDescent="0.25">
      <c r="A20" s="1">
        <v>43148.786962893515</v>
      </c>
      <c r="B20" s="2" t="s">
        <v>46</v>
      </c>
      <c r="C20" s="6">
        <v>18</v>
      </c>
      <c r="D20" s="12" t="s">
        <v>40</v>
      </c>
      <c r="E20" s="2" t="s">
        <v>12</v>
      </c>
      <c r="F20" s="2">
        <v>7</v>
      </c>
      <c r="G20" s="11" t="str">
        <f t="shared" si="0"/>
        <v>молодец!</v>
      </c>
      <c r="H20" s="2" t="s">
        <v>13</v>
      </c>
      <c r="I20" s="2" t="s">
        <v>14</v>
      </c>
      <c r="J20" s="2" t="s">
        <v>13</v>
      </c>
      <c r="K20" s="2" t="s">
        <v>13</v>
      </c>
      <c r="L20" s="2">
        <v>5</v>
      </c>
    </row>
    <row r="21" spans="1:12" ht="15.75" customHeight="1" x14ac:dyDescent="0.25">
      <c r="A21" s="1">
        <v>43148.752127129628</v>
      </c>
      <c r="B21" s="2" t="s">
        <v>47</v>
      </c>
      <c r="C21" s="6">
        <v>18</v>
      </c>
      <c r="D21" s="12" t="s">
        <v>48</v>
      </c>
      <c r="E21" s="2" t="s">
        <v>12</v>
      </c>
      <c r="F21" s="2">
        <v>7</v>
      </c>
      <c r="G21" s="11" t="str">
        <f t="shared" si="0"/>
        <v>молодец!</v>
      </c>
      <c r="H21" s="2" t="s">
        <v>16</v>
      </c>
      <c r="I21" s="2" t="s">
        <v>14</v>
      </c>
      <c r="J21" s="2" t="s">
        <v>13</v>
      </c>
      <c r="K21" s="2" t="s">
        <v>13</v>
      </c>
      <c r="L21" s="2">
        <v>5</v>
      </c>
    </row>
    <row r="22" spans="1:12" ht="15.75" customHeight="1" x14ac:dyDescent="0.25">
      <c r="A22" s="1">
        <v>43148.765512337966</v>
      </c>
      <c r="B22" s="2" t="s">
        <v>49</v>
      </c>
      <c r="C22" s="6">
        <v>18</v>
      </c>
      <c r="D22" s="12" t="s">
        <v>48</v>
      </c>
      <c r="E22" s="2" t="s">
        <v>18</v>
      </c>
      <c r="F22" s="2">
        <v>7</v>
      </c>
      <c r="G22" s="11" t="str">
        <f t="shared" si="0"/>
        <v>молодец!</v>
      </c>
      <c r="H22" s="2" t="s">
        <v>16</v>
      </c>
      <c r="I22" s="2" t="s">
        <v>14</v>
      </c>
      <c r="J22" s="2" t="s">
        <v>19</v>
      </c>
      <c r="K22" s="2" t="s">
        <v>21</v>
      </c>
      <c r="L22" s="2">
        <v>2</v>
      </c>
    </row>
    <row r="23" spans="1:12" ht="15.75" customHeight="1" x14ac:dyDescent="0.25">
      <c r="A23" s="1">
        <v>43148.779675578699</v>
      </c>
      <c r="B23" s="2" t="s">
        <v>50</v>
      </c>
      <c r="C23" s="6">
        <v>18</v>
      </c>
      <c r="D23" s="12" t="s">
        <v>48</v>
      </c>
      <c r="E23" s="2" t="s">
        <v>18</v>
      </c>
      <c r="F23" s="2">
        <v>1</v>
      </c>
      <c r="G23" s="11" t="str">
        <f t="shared" si="0"/>
        <v>прокапайся!</v>
      </c>
      <c r="H23" s="2" t="s">
        <v>19</v>
      </c>
      <c r="I23" s="2" t="s">
        <v>20</v>
      </c>
      <c r="J23" s="2" t="s">
        <v>13</v>
      </c>
      <c r="K23" s="2" t="s">
        <v>21</v>
      </c>
      <c r="L23" s="2">
        <v>1</v>
      </c>
    </row>
    <row r="24" spans="1:12" ht="12.5" x14ac:dyDescent="0.25">
      <c r="A24" s="1">
        <v>43148.80010212963</v>
      </c>
      <c r="B24" s="2" t="s">
        <v>15</v>
      </c>
      <c r="C24" s="6">
        <v>19</v>
      </c>
      <c r="D24" s="12" t="s">
        <v>11</v>
      </c>
      <c r="E24" s="2" t="s">
        <v>18</v>
      </c>
      <c r="F24" s="2">
        <v>7</v>
      </c>
      <c r="G24" s="11" t="str">
        <f t="shared" si="0"/>
        <v>молодец!</v>
      </c>
      <c r="H24" s="2" t="s">
        <v>19</v>
      </c>
      <c r="I24" s="2" t="s">
        <v>20</v>
      </c>
      <c r="J24" s="2" t="s">
        <v>19</v>
      </c>
      <c r="K24" s="2" t="s">
        <v>21</v>
      </c>
      <c r="L24" s="2">
        <v>2</v>
      </c>
    </row>
    <row r="25" spans="1:12" ht="12.5" x14ac:dyDescent="0.25">
      <c r="A25" s="1">
        <v>43148.778828969909</v>
      </c>
      <c r="B25" s="2" t="s">
        <v>22</v>
      </c>
      <c r="C25" s="6">
        <v>19</v>
      </c>
      <c r="D25" s="12" t="s">
        <v>11</v>
      </c>
      <c r="E25" s="2" t="s">
        <v>38</v>
      </c>
      <c r="F25" s="2">
        <v>3</v>
      </c>
      <c r="G25" s="11" t="str">
        <f t="shared" si="0"/>
        <v>прокапайся!</v>
      </c>
      <c r="H25" s="2" t="s">
        <v>19</v>
      </c>
      <c r="I25" s="2" t="s">
        <v>14</v>
      </c>
      <c r="J25" s="2" t="s">
        <v>19</v>
      </c>
      <c r="K25" s="2" t="s">
        <v>21</v>
      </c>
      <c r="L25" s="2">
        <v>3</v>
      </c>
    </row>
    <row r="26" spans="1:12" ht="12.5" x14ac:dyDescent="0.25">
      <c r="A26" s="1">
        <v>43148.769191550928</v>
      </c>
      <c r="B26" s="2" t="s">
        <v>23</v>
      </c>
      <c r="C26" s="6">
        <v>19</v>
      </c>
      <c r="D26" s="12" t="s">
        <v>11</v>
      </c>
      <c r="E26" s="2" t="s">
        <v>12</v>
      </c>
      <c r="F26" s="2">
        <v>7</v>
      </c>
      <c r="G26" s="11" t="str">
        <f t="shared" si="0"/>
        <v>молодец!</v>
      </c>
      <c r="H26" s="2" t="s">
        <v>13</v>
      </c>
      <c r="I26" s="2" t="s">
        <v>14</v>
      </c>
      <c r="J26" s="2" t="s">
        <v>13</v>
      </c>
      <c r="K26" s="2" t="s">
        <v>13</v>
      </c>
      <c r="L26" s="2">
        <v>4</v>
      </c>
    </row>
    <row r="27" spans="1:12" ht="12.5" x14ac:dyDescent="0.25">
      <c r="A27" s="1">
        <v>43148.774554780088</v>
      </c>
      <c r="B27" s="2" t="s">
        <v>32</v>
      </c>
      <c r="C27" s="6">
        <v>19</v>
      </c>
      <c r="D27" s="12" t="s">
        <v>11</v>
      </c>
      <c r="E27" s="2" t="s">
        <v>12</v>
      </c>
      <c r="F27" s="2">
        <v>5</v>
      </c>
      <c r="G27" s="11" t="str">
        <f t="shared" si="0"/>
        <v>молодец!</v>
      </c>
      <c r="H27" s="2" t="s">
        <v>16</v>
      </c>
      <c r="I27" s="2" t="s">
        <v>14</v>
      </c>
      <c r="K27" s="2" t="s">
        <v>21</v>
      </c>
      <c r="L27" s="2">
        <v>2</v>
      </c>
    </row>
    <row r="28" spans="1:12" ht="12.5" x14ac:dyDescent="0.25">
      <c r="A28" s="1">
        <v>43148.768257453703</v>
      </c>
      <c r="B28" s="2" t="s">
        <v>44</v>
      </c>
      <c r="C28" s="6">
        <v>28</v>
      </c>
      <c r="D28" s="12" t="s">
        <v>40</v>
      </c>
      <c r="E28" s="2" t="s">
        <v>12</v>
      </c>
      <c r="F28" s="2">
        <v>5</v>
      </c>
      <c r="G28" s="11" t="str">
        <f t="shared" si="0"/>
        <v>молодец!</v>
      </c>
      <c r="H28" s="2" t="s">
        <v>16</v>
      </c>
      <c r="I28" s="2" t="s">
        <v>20</v>
      </c>
      <c r="J28" s="2" t="s">
        <v>13</v>
      </c>
      <c r="K28" s="2" t="s">
        <v>21</v>
      </c>
      <c r="L28" s="2">
        <v>2</v>
      </c>
    </row>
    <row r="29" spans="1:12" ht="12.5" x14ac:dyDescent="0.25">
      <c r="A29" s="1">
        <v>43148.760386006943</v>
      </c>
      <c r="B29" s="2" t="s">
        <v>45</v>
      </c>
      <c r="C29" s="6">
        <v>87</v>
      </c>
      <c r="D29" s="12" t="s">
        <v>40</v>
      </c>
      <c r="E29" s="2" t="s">
        <v>12</v>
      </c>
      <c r="F29" s="2">
        <v>7</v>
      </c>
      <c r="G29" s="11" t="str">
        <f t="shared" si="0"/>
        <v>молодец!</v>
      </c>
      <c r="H29" s="2" t="s">
        <v>13</v>
      </c>
      <c r="I29" s="2" t="s">
        <v>14</v>
      </c>
      <c r="J29" s="2" t="s">
        <v>13</v>
      </c>
      <c r="K29" s="2" t="s">
        <v>13</v>
      </c>
      <c r="L29" s="2">
        <v>3</v>
      </c>
    </row>
    <row r="30" spans="1:12" ht="12.5" x14ac:dyDescent="0.25">
      <c r="A30" s="1">
        <v>43148.759926250001</v>
      </c>
      <c r="B30" s="2" t="s">
        <v>47</v>
      </c>
      <c r="C30" s="6">
        <v>89</v>
      </c>
      <c r="D30" s="12" t="s">
        <v>48</v>
      </c>
      <c r="E30" s="2" t="s">
        <v>12</v>
      </c>
      <c r="F30" s="2">
        <v>7</v>
      </c>
      <c r="G30" s="11" t="str">
        <f t="shared" si="0"/>
        <v>молодец!</v>
      </c>
      <c r="H30" s="2" t="s">
        <v>19</v>
      </c>
      <c r="I30" s="2" t="s">
        <v>14</v>
      </c>
      <c r="J30" s="2" t="s">
        <v>19</v>
      </c>
      <c r="K30" s="2" t="s">
        <v>13</v>
      </c>
      <c r="L30" s="2">
        <v>3</v>
      </c>
    </row>
    <row r="31" spans="1:12" ht="12.5" x14ac:dyDescent="0.25">
      <c r="A31" s="1">
        <v>43148.769429270833</v>
      </c>
      <c r="B31" s="2">
        <v>1</v>
      </c>
      <c r="C31" s="6">
        <v>99</v>
      </c>
      <c r="D31" s="12" t="s">
        <v>11</v>
      </c>
      <c r="E31" s="2" t="s">
        <v>38</v>
      </c>
      <c r="F31" s="2">
        <v>7</v>
      </c>
      <c r="G31" s="11" t="str">
        <f t="shared" si="0"/>
        <v>молодец!</v>
      </c>
      <c r="H31" s="2" t="s">
        <v>13</v>
      </c>
      <c r="I31" s="2" t="s">
        <v>20</v>
      </c>
      <c r="J31" s="2" t="s">
        <v>13</v>
      </c>
      <c r="K31" s="2" t="s">
        <v>21</v>
      </c>
      <c r="L31" s="2">
        <v>3</v>
      </c>
    </row>
  </sheetData>
  <autoFilter ref="B1:B131" xr:uid="{00000000-0009-0000-0000-000000000000}"/>
  <sortState ref="A2:D36">
    <sortCondition ref="C1"/>
  </sortState>
  <conditionalFormatting sqref="D1:D1048576">
    <cfRule type="iconSet" priority="9">
      <iconSet iconSet="3Flags">
        <cfvo type="percent" val="0"/>
        <cfvo type="percent" val="33"/>
        <cfvo type="percent" val="67"/>
      </iconSet>
    </cfRule>
  </conditionalFormatting>
  <conditionalFormatting sqref="D2:D31">
    <cfRule type="containsText" dxfId="3" priority="6" operator="containsText" text="Завтрак, обед, ужин">
      <formula>NOT(ISERROR(SEARCH("Завтрак, обед, ужин",D2)))</formula>
    </cfRule>
    <cfRule type="iconSet" priority="7">
      <iconSet iconSet="3Flags">
        <cfvo type="percent" val="0"/>
        <cfvo type="percent" val="33"/>
        <cfvo type="percent" val="67"/>
      </iconSet>
    </cfRule>
  </conditionalFormatting>
  <conditionalFormatting sqref="F1:F1048576">
    <cfRule type="iconSet" priority="2">
      <iconSet iconSet="3Flags">
        <cfvo type="percent" val="0"/>
        <cfvo type="percent" val="6"/>
        <cfvo type="percent" val="8"/>
      </iconSet>
    </cfRule>
  </conditionalFormatting>
  <conditionalFormatting sqref="F2:F31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F0B5642-BD4D-4000-9C00-E61C555E4704}">
            <xm:f>NOT(ISERROR(SEARCH($D$30,D2)))</xm:f>
            <xm:f>$D$30</xm:f>
            <x14:dxf>
              <font>
                <color rgb="FF9C0006"/>
              </font>
            </x14:dxf>
          </x14:cfRule>
          <x14:cfRule type="containsText" priority="4" operator="containsText" id="{226C85AC-1E03-4BED-904F-16A9B3C83E5F}">
            <xm:f>NOT(ISERROR(SEARCH($D$29,D2)))</xm:f>
            <xm:f>$D$29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" operator="containsText" id="{DBC9D42D-EA95-4C06-B500-AB9D7D64F15A}">
            <xm:f>NOT(ISERROR(SEARCH($D$14,D2)))</xm:f>
            <xm:f>$D$14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79C8-C74E-4450-9F1D-55DD3BA9C972}">
  <dimension ref="A1:C4"/>
  <sheetViews>
    <sheetView workbookViewId="0">
      <selection activeCell="C4" sqref="A1:C4"/>
    </sheetView>
  </sheetViews>
  <sheetFormatPr defaultRowHeight="12.5" x14ac:dyDescent="0.25"/>
  <cols>
    <col min="3" max="3" width="17.08984375" customWidth="1"/>
  </cols>
  <sheetData>
    <row r="1" spans="1:3" x14ac:dyDescent="0.25">
      <c r="A1" s="7"/>
      <c r="B1" s="7" t="s">
        <v>57</v>
      </c>
      <c r="C1" s="7" t="s">
        <v>58</v>
      </c>
    </row>
    <row r="2" spans="1:3" x14ac:dyDescent="0.25">
      <c r="A2" s="8" t="s">
        <v>54</v>
      </c>
      <c r="B2" s="9">
        <v>25</v>
      </c>
      <c r="C2" s="7">
        <f>AVERAGE('Ответы на форму (1)'!F2:F31)</f>
        <v>7.2</v>
      </c>
    </row>
    <row r="3" spans="1:3" x14ac:dyDescent="0.25">
      <c r="A3" s="8" t="s">
        <v>55</v>
      </c>
      <c r="B3" s="9">
        <f>MIN('Ответы на форму (1)'!C2:C31)</f>
        <v>15</v>
      </c>
      <c r="C3" s="7">
        <f>MIN('Ответы на форму (1)'!F2:F31)</f>
        <v>1</v>
      </c>
    </row>
    <row r="4" spans="1:3" x14ac:dyDescent="0.25">
      <c r="A4" s="8" t="s">
        <v>56</v>
      </c>
      <c r="B4" s="9">
        <f>MAX('Ответы на форму (1)'!C2:C31)</f>
        <v>99</v>
      </c>
      <c r="C4" s="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круговая</vt:lpstr>
      <vt:lpstr>столбчатая</vt:lpstr>
      <vt:lpstr>Ответы на форму (1)</vt:lpstr>
      <vt:lpstr>задание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2018-02-25T15:14:27Z</dcterms:modified>
</cp:coreProperties>
</file>