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752" activeTab="3"/>
  </bookViews>
  <sheets>
    <sheet name="Повышенная насыщенность" sheetId="1" r:id="rId1"/>
    <sheet name="Прогноз" sheetId="4" r:id="rId2"/>
    <sheet name="Средняя насыщенность" sheetId="2" r:id="rId3"/>
    <sheet name="Лист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D38" i="3"/>
  <c r="D37" i="3"/>
  <c r="D36" i="3"/>
  <c r="D35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H2" i="4"/>
  <c r="G2" i="4"/>
  <c r="D3" i="4"/>
  <c r="E3" i="4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K3" i="3"/>
  <c r="K4" i="3"/>
  <c r="I3" i="3"/>
  <c r="I4" i="3"/>
  <c r="I5" i="3"/>
  <c r="I6" i="3"/>
  <c r="I7" i="3"/>
  <c r="I2" i="3"/>
  <c r="H3" i="3"/>
  <c r="H4" i="3"/>
  <c r="H5" i="3"/>
  <c r="H6" i="3"/>
  <c r="H7" i="3"/>
  <c r="H2" i="3"/>
  <c r="D2" i="3"/>
  <c r="D3" i="3"/>
  <c r="D4" i="3"/>
  <c r="D5" i="3"/>
  <c r="K5" i="3" s="1"/>
  <c r="D6" i="3"/>
  <c r="K6" i="3" s="1"/>
  <c r="D7" i="3"/>
  <c r="K7" i="3" s="1"/>
  <c r="D1" i="3"/>
  <c r="K2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H2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I2" i="4" l="1"/>
  <c r="D35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E35" i="4"/>
  <c r="H3" i="4" s="1"/>
  <c r="I3" i="4" l="1"/>
  <c r="H4" i="4"/>
  <c r="I4" i="4" s="1"/>
  <c r="H5" i="4" l="1"/>
  <c r="H6" i="4" s="1"/>
  <c r="I5" i="4" l="1"/>
  <c r="H7" i="4"/>
  <c r="I6" i="4"/>
  <c r="H8" i="4" l="1"/>
  <c r="I7" i="4"/>
  <c r="H9" i="4" l="1"/>
  <c r="I8" i="4"/>
  <c r="H10" i="4" l="1"/>
  <c r="I9" i="4"/>
  <c r="H11" i="4" l="1"/>
  <c r="I10" i="4"/>
  <c r="H12" i="4" l="1"/>
  <c r="I11" i="4"/>
  <c r="H13" i="4" l="1"/>
  <c r="I12" i="4"/>
  <c r="H14" i="4" l="1"/>
  <c r="I13" i="4"/>
  <c r="H15" i="4" l="1"/>
  <c r="I14" i="4"/>
  <c r="H16" i="4" l="1"/>
  <c r="I15" i="4"/>
  <c r="H17" i="4" l="1"/>
  <c r="I16" i="4"/>
  <c r="H18" i="4" l="1"/>
  <c r="I17" i="4"/>
  <c r="H19" i="4" l="1"/>
  <c r="I18" i="4"/>
  <c r="H20" i="4" l="1"/>
  <c r="I19" i="4"/>
  <c r="H21" i="4" l="1"/>
  <c r="I20" i="4"/>
  <c r="H22" i="4" l="1"/>
  <c r="I21" i="4"/>
  <c r="H23" i="4" l="1"/>
  <c r="I22" i="4"/>
  <c r="H24" i="4" l="1"/>
  <c r="I23" i="4"/>
  <c r="H25" i="4" l="1"/>
  <c r="I24" i="4"/>
  <c r="H26" i="4" l="1"/>
  <c r="I25" i="4"/>
  <c r="H27" i="4" l="1"/>
  <c r="I26" i="4"/>
  <c r="H28" i="4" l="1"/>
  <c r="I27" i="4"/>
  <c r="H29" i="4" l="1"/>
  <c r="I28" i="4"/>
  <c r="H30" i="4" l="1"/>
  <c r="I29" i="4"/>
  <c r="H31" i="4" l="1"/>
  <c r="I30" i="4"/>
  <c r="H32" i="4" l="1"/>
  <c r="I31" i="4"/>
  <c r="H33" i="4" l="1"/>
  <c r="I32" i="4"/>
  <c r="H34" i="4" l="1"/>
  <c r="I34" i="4" s="1"/>
  <c r="I33" i="4"/>
</calcChain>
</file>

<file path=xl/sharedStrings.xml><?xml version="1.0" encoding="utf-8"?>
<sst xmlns="http://schemas.openxmlformats.org/spreadsheetml/2006/main" count="23" uniqueCount="15">
  <si>
    <t>Кол-во узлов</t>
  </si>
  <si>
    <t>Кол-во уязвимостей</t>
  </si>
  <si>
    <t>Кол-во дуг</t>
  </si>
  <si>
    <t>Этап предвычислений, с</t>
  </si>
  <si>
    <t>Этап поиска контрмеры (с оптимизациями), с</t>
  </si>
  <si>
    <t>Этап поиска контрмеры (без оптимизаций), с</t>
  </si>
  <si>
    <t>К-т эффективности</t>
  </si>
  <si>
    <t>К-т насыщенности</t>
  </si>
  <si>
    <t>OPT</t>
  </si>
  <si>
    <t>NOPT</t>
  </si>
  <si>
    <t>коэффициент роста</t>
  </si>
  <si>
    <t>Прогноз OPT</t>
  </si>
  <si>
    <t>Прогноз NOPT</t>
  </si>
  <si>
    <t>к-т эфф-ти</t>
  </si>
  <si>
    <t>к-т эффективности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</si>
</sst>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2"/>
          <c:tx>
            <c:v>Оптимизированный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3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5B1-4052-A215-C607CE7042F8}"/>
                </c:ext>
              </c:extLst>
            </c:dLbl>
            <c:dLbl>
              <c:idx val="35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5B1-4052-A215-C607CE7042F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'Повышенная насыщенность'!$A$2:$A$37</c:f>
              <c:numCache>
                <c:formatCode>General</c:formatCode>
                <c:ptCount val="36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250</c:v>
                </c:pt>
                <c:pt idx="34">
                  <c:v>350</c:v>
                </c:pt>
                <c:pt idx="35">
                  <c:v>500</c:v>
                </c:pt>
              </c:numCache>
            </c:numRef>
          </c:xVal>
          <c:yVal>
            <c:numRef>
              <c:f>'Повышенная насыщенность'!$F$2:$F$39</c:f>
              <c:numCache>
                <c:formatCode>General</c:formatCode>
                <c:ptCount val="38"/>
                <c:pt idx="0">
                  <c:v>9.9992752075195291E-4</c:v>
                </c:pt>
                <c:pt idx="1">
                  <c:v>1.6000747680664E-2</c:v>
                </c:pt>
                <c:pt idx="2">
                  <c:v>4.4002294540405197E-2</c:v>
                </c:pt>
                <c:pt idx="3">
                  <c:v>8.7005376815795898E-2</c:v>
                </c:pt>
                <c:pt idx="4">
                  <c:v>0.124007225036621</c:v>
                </c:pt>
                <c:pt idx="5">
                  <c:v>0.177010297775268</c:v>
                </c:pt>
                <c:pt idx="6">
                  <c:v>0.35602045059204102</c:v>
                </c:pt>
                <c:pt idx="7">
                  <c:v>0.36502099037170399</c:v>
                </c:pt>
                <c:pt idx="8">
                  <c:v>0.34601998329162598</c:v>
                </c:pt>
                <c:pt idx="9">
                  <c:v>0.448025703430175</c:v>
                </c:pt>
                <c:pt idx="10">
                  <c:v>0.68903923034667902</c:v>
                </c:pt>
                <c:pt idx="11">
                  <c:v>0.85604882240295399</c:v>
                </c:pt>
                <c:pt idx="12">
                  <c:v>1.23407053947448</c:v>
                </c:pt>
                <c:pt idx="13">
                  <c:v>1.4320816993713299</c:v>
                </c:pt>
                <c:pt idx="14">
                  <c:v>1.80910325050354</c:v>
                </c:pt>
                <c:pt idx="15">
                  <c:v>2.17612433433532</c:v>
                </c:pt>
                <c:pt idx="16">
                  <c:v>2.4661407470703098</c:v>
                </c:pt>
                <c:pt idx="17">
                  <c:v>3.0961771011352499</c:v>
                </c:pt>
                <c:pt idx="18">
                  <c:v>4.0332310199737504</c:v>
                </c:pt>
                <c:pt idx="19">
                  <c:v>3.6042060852050701</c:v>
                </c:pt>
                <c:pt idx="20">
                  <c:v>5.47131276130676</c:v>
                </c:pt>
                <c:pt idx="21">
                  <c:v>4.6142640113830504</c:v>
                </c:pt>
                <c:pt idx="22">
                  <c:v>10.413595438003499</c:v>
                </c:pt>
                <c:pt idx="23">
                  <c:v>11.408652544021599</c:v>
                </c:pt>
                <c:pt idx="24">
                  <c:v>18.966084957122799</c:v>
                </c:pt>
                <c:pt idx="25">
                  <c:v>25.653467416763299</c:v>
                </c:pt>
                <c:pt idx="26">
                  <c:v>49.739845037460299</c:v>
                </c:pt>
                <c:pt idx="27">
                  <c:v>57.569293022155698</c:v>
                </c:pt>
                <c:pt idx="28">
                  <c:v>66.666813373565603</c:v>
                </c:pt>
                <c:pt idx="29">
                  <c:v>78.216473817825303</c:v>
                </c:pt>
                <c:pt idx="30">
                  <c:v>91.414228439330998</c:v>
                </c:pt>
                <c:pt idx="31">
                  <c:v>99.300679683685303</c:v>
                </c:pt>
                <c:pt idx="32">
                  <c:v>109.172244310379</c:v>
                </c:pt>
                <c:pt idx="33">
                  <c:v>227.558015584945</c:v>
                </c:pt>
                <c:pt idx="34">
                  <c:v>613.60809612274102</c:v>
                </c:pt>
                <c:pt idx="35">
                  <c:v>1526.95933723449</c:v>
                </c:pt>
                <c:pt idx="36">
                  <c:v>4280.6598398685401</c:v>
                </c:pt>
                <c:pt idx="37">
                  <c:v>6266.4873266220002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B1-4052-A215-C607CE7042F8}"/>
            </c:ext>
          </c:extLst>
        </c:ser>
        <c:ser>
          <c:idx val="1"/>
          <c:order val="3"/>
          <c:tx>
            <c:v>Неоптимизированный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3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5B1-4052-A215-C607CE7042F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'Повышенная насыщенность'!$A$2:$A$35</c:f>
              <c:numCache>
                <c:formatCode>General</c:formatCode>
                <c:ptCount val="3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250</c:v>
                </c:pt>
              </c:numCache>
            </c:numRef>
          </c:xVal>
          <c:yVal>
            <c:numRef>
              <c:f>'Повышенная насыщенность'!$G$2:$G$35</c:f>
              <c:numCache>
                <c:formatCode>General</c:formatCode>
                <c:ptCount val="34"/>
                <c:pt idx="0">
                  <c:v>0</c:v>
                </c:pt>
                <c:pt idx="1">
                  <c:v>1.6000986099243102E-2</c:v>
                </c:pt>
                <c:pt idx="2">
                  <c:v>6.8004131317138602E-2</c:v>
                </c:pt>
                <c:pt idx="3">
                  <c:v>0.14600801467895499</c:v>
                </c:pt>
                <c:pt idx="4">
                  <c:v>0.25401425361633301</c:v>
                </c:pt>
                <c:pt idx="5">
                  <c:v>0.52002954483032204</c:v>
                </c:pt>
                <c:pt idx="6">
                  <c:v>1.02805852890014</c:v>
                </c:pt>
                <c:pt idx="7">
                  <c:v>1.2400708198547301</c:v>
                </c:pt>
                <c:pt idx="8">
                  <c:v>1.44308233261108</c:v>
                </c:pt>
                <c:pt idx="9">
                  <c:v>1.9151093959808301</c:v>
                </c:pt>
                <c:pt idx="10">
                  <c:v>2.8621637821197501</c:v>
                </c:pt>
                <c:pt idx="11">
                  <c:v>3.7962172031402499</c:v>
                </c:pt>
                <c:pt idx="12">
                  <c:v>5.6483230590820304</c:v>
                </c:pt>
                <c:pt idx="13">
                  <c:v>7.2134125232696498</c:v>
                </c:pt>
                <c:pt idx="14">
                  <c:v>10.7326138019561</c:v>
                </c:pt>
                <c:pt idx="15">
                  <c:v>14.244814872741699</c:v>
                </c:pt>
                <c:pt idx="16">
                  <c:v>16.587948799133301</c:v>
                </c:pt>
                <c:pt idx="17">
                  <c:v>23.317333698272702</c:v>
                </c:pt>
                <c:pt idx="18">
                  <c:v>30.561747789382899</c:v>
                </c:pt>
                <c:pt idx="19">
                  <c:v>30.588749647140499</c:v>
                </c:pt>
                <c:pt idx="20">
                  <c:v>47.514717817306497</c:v>
                </c:pt>
                <c:pt idx="21">
                  <c:v>43.461485862731898</c:v>
                </c:pt>
                <c:pt idx="22">
                  <c:v>93.566351890563894</c:v>
                </c:pt>
                <c:pt idx="23">
                  <c:v>109.215246915817</c:v>
                </c:pt>
                <c:pt idx="24">
                  <c:v>200.61947464942901</c:v>
                </c:pt>
                <c:pt idx="25">
                  <c:v>277.368864536285</c:v>
                </c:pt>
                <c:pt idx="26">
                  <c:v>565.16932559013298</c:v>
                </c:pt>
                <c:pt idx="27">
                  <c:v>689.09041380882195</c:v>
                </c:pt>
                <c:pt idx="28">
                  <c:v>870.56379342079094</c:v>
                </c:pt>
                <c:pt idx="29">
                  <c:v>1111.3805673122399</c:v>
                </c:pt>
                <c:pt idx="30">
                  <c:v>1411.1117110252301</c:v>
                </c:pt>
                <c:pt idx="31">
                  <c:v>1612.7052414417201</c:v>
                </c:pt>
                <c:pt idx="32">
                  <c:v>2232.4866909980701</c:v>
                </c:pt>
                <c:pt idx="33">
                  <c:v>5668.2402048110898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B1-4052-A215-C607CE70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7823"/>
        <c:axId val="210209198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Оптимизированный</c:v>
                </c:tx>
                <c:xVal>
                  <c:numRef>
                    <c:extLst>
                      <c:ext uri="{02D57815-91ED-43cb-92C2-25804820EDAC}">
                        <c15:formulaRef>
                          <c15:sqref>'Повышенная насыщенность'!$A$2:$A$39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250</c:v>
                      </c:pt>
                      <c:pt idx="34">
                        <c:v>350</c:v>
                      </c:pt>
                      <c:pt idx="35">
                        <c:v>500</c:v>
                      </c:pt>
                      <c:pt idx="36">
                        <c:v>650</c:v>
                      </c:pt>
                      <c:pt idx="37">
                        <c:v>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'Повышенная насыщенность'!$F$2:$F$39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9.9992752075195291E-4</c:v>
                      </c:pt>
                      <c:pt idx="1">
                        <c:v>1.6000747680664E-2</c:v>
                      </c:pt>
                      <c:pt idx="2">
                        <c:v>4.4002294540405197E-2</c:v>
                      </c:pt>
                      <c:pt idx="3">
                        <c:v>8.7005376815795898E-2</c:v>
                      </c:pt>
                      <c:pt idx="4">
                        <c:v>0.124007225036621</c:v>
                      </c:pt>
                      <c:pt idx="5">
                        <c:v>0.177010297775268</c:v>
                      </c:pt>
                      <c:pt idx="6">
                        <c:v>0.35602045059204102</c:v>
                      </c:pt>
                      <c:pt idx="7">
                        <c:v>0.36502099037170399</c:v>
                      </c:pt>
                      <c:pt idx="8">
                        <c:v>0.34601998329162598</c:v>
                      </c:pt>
                      <c:pt idx="9">
                        <c:v>0.448025703430175</c:v>
                      </c:pt>
                      <c:pt idx="10">
                        <c:v>0.68903923034667902</c:v>
                      </c:pt>
                      <c:pt idx="11">
                        <c:v>0.85604882240295399</c:v>
                      </c:pt>
                      <c:pt idx="12">
                        <c:v>1.23407053947448</c:v>
                      </c:pt>
                      <c:pt idx="13">
                        <c:v>1.4320816993713299</c:v>
                      </c:pt>
                      <c:pt idx="14">
                        <c:v>1.80910325050354</c:v>
                      </c:pt>
                      <c:pt idx="15">
                        <c:v>2.17612433433532</c:v>
                      </c:pt>
                      <c:pt idx="16">
                        <c:v>2.4661407470703098</c:v>
                      </c:pt>
                      <c:pt idx="17">
                        <c:v>3.0961771011352499</c:v>
                      </c:pt>
                      <c:pt idx="18">
                        <c:v>4.0332310199737504</c:v>
                      </c:pt>
                      <c:pt idx="19">
                        <c:v>3.6042060852050701</c:v>
                      </c:pt>
                      <c:pt idx="20">
                        <c:v>5.47131276130676</c:v>
                      </c:pt>
                      <c:pt idx="21">
                        <c:v>4.6142640113830504</c:v>
                      </c:pt>
                      <c:pt idx="22">
                        <c:v>10.413595438003499</c:v>
                      </c:pt>
                      <c:pt idx="23">
                        <c:v>11.408652544021599</c:v>
                      </c:pt>
                      <c:pt idx="24">
                        <c:v>18.966084957122799</c:v>
                      </c:pt>
                      <c:pt idx="25">
                        <c:v>25.653467416763299</c:v>
                      </c:pt>
                      <c:pt idx="26">
                        <c:v>49.739845037460299</c:v>
                      </c:pt>
                      <c:pt idx="27">
                        <c:v>57.569293022155698</c:v>
                      </c:pt>
                      <c:pt idx="28">
                        <c:v>66.666813373565603</c:v>
                      </c:pt>
                      <c:pt idx="29">
                        <c:v>78.216473817825303</c:v>
                      </c:pt>
                      <c:pt idx="30">
                        <c:v>91.414228439330998</c:v>
                      </c:pt>
                      <c:pt idx="31">
                        <c:v>99.300679683685303</c:v>
                      </c:pt>
                      <c:pt idx="32">
                        <c:v>109.172244310379</c:v>
                      </c:pt>
                      <c:pt idx="33">
                        <c:v>227.558015584945</c:v>
                      </c:pt>
                      <c:pt idx="34">
                        <c:v>613.60809612274102</c:v>
                      </c:pt>
                      <c:pt idx="35">
                        <c:v>1526.95933723449</c:v>
                      </c:pt>
                      <c:pt idx="36">
                        <c:v>4280.6598398685401</c:v>
                      </c:pt>
                      <c:pt idx="37">
                        <c:v>6266.4873266220002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5B1-4052-A215-C607CE7042F8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Неоптимизированный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'Повышенная насыщенность'!$A$2:$A$35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'Повышенная насыщенность'!$G$2:$G$35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1.6000986099243102E-2</c:v>
                      </c:pt>
                      <c:pt idx="2">
                        <c:v>6.8004131317138602E-2</c:v>
                      </c:pt>
                      <c:pt idx="3">
                        <c:v>0.14600801467895499</c:v>
                      </c:pt>
                      <c:pt idx="4">
                        <c:v>0.25401425361633301</c:v>
                      </c:pt>
                      <c:pt idx="5">
                        <c:v>0.52002954483032204</c:v>
                      </c:pt>
                      <c:pt idx="6">
                        <c:v>1.02805852890014</c:v>
                      </c:pt>
                      <c:pt idx="7">
                        <c:v>1.2400708198547301</c:v>
                      </c:pt>
                      <c:pt idx="8">
                        <c:v>1.44308233261108</c:v>
                      </c:pt>
                      <c:pt idx="9">
                        <c:v>1.9151093959808301</c:v>
                      </c:pt>
                      <c:pt idx="10">
                        <c:v>2.8621637821197501</c:v>
                      </c:pt>
                      <c:pt idx="11">
                        <c:v>3.7962172031402499</c:v>
                      </c:pt>
                      <c:pt idx="12">
                        <c:v>5.6483230590820304</c:v>
                      </c:pt>
                      <c:pt idx="13">
                        <c:v>7.2134125232696498</c:v>
                      </c:pt>
                      <c:pt idx="14">
                        <c:v>10.7326138019561</c:v>
                      </c:pt>
                      <c:pt idx="15">
                        <c:v>14.244814872741699</c:v>
                      </c:pt>
                      <c:pt idx="16">
                        <c:v>16.587948799133301</c:v>
                      </c:pt>
                      <c:pt idx="17">
                        <c:v>23.317333698272702</c:v>
                      </c:pt>
                      <c:pt idx="18">
                        <c:v>30.561747789382899</c:v>
                      </c:pt>
                      <c:pt idx="19">
                        <c:v>30.588749647140499</c:v>
                      </c:pt>
                      <c:pt idx="20">
                        <c:v>47.514717817306497</c:v>
                      </c:pt>
                      <c:pt idx="21">
                        <c:v>43.461485862731898</c:v>
                      </c:pt>
                      <c:pt idx="22">
                        <c:v>93.566351890563894</c:v>
                      </c:pt>
                      <c:pt idx="23">
                        <c:v>109.215246915817</c:v>
                      </c:pt>
                      <c:pt idx="24">
                        <c:v>200.61947464942901</c:v>
                      </c:pt>
                      <c:pt idx="25">
                        <c:v>277.368864536285</c:v>
                      </c:pt>
                      <c:pt idx="26">
                        <c:v>565.16932559013298</c:v>
                      </c:pt>
                      <c:pt idx="27">
                        <c:v>689.09041380882195</c:v>
                      </c:pt>
                      <c:pt idx="28">
                        <c:v>870.56379342079094</c:v>
                      </c:pt>
                      <c:pt idx="29">
                        <c:v>1111.3805673122399</c:v>
                      </c:pt>
                      <c:pt idx="30">
                        <c:v>1411.1117110252301</c:v>
                      </c:pt>
                      <c:pt idx="31">
                        <c:v>1612.7052414417201</c:v>
                      </c:pt>
                      <c:pt idx="32">
                        <c:v>2232.4866909980701</c:v>
                      </c:pt>
                      <c:pt idx="33">
                        <c:v>5668.2402048110898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5B1-4052-A215-C607CE7042F8}"/>
                  </c:ext>
                </c:extLst>
              </c15:ser>
            </c15:filteredScatterSeries>
          </c:ext>
        </c:extLst>
      </c:scatterChart>
      <c:val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crossBetween val="midCat"/>
      </c:val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Оптимизированный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'Повышенная насыщенность'!$C$2:$C$39</c:f>
              <c:numCache>
                <c:formatCode>General</c:formatCode>
                <c:ptCount val="38"/>
                <c:pt idx="0">
                  <c:v>5</c:v>
                </c:pt>
                <c:pt idx="1">
                  <c:v>32</c:v>
                </c:pt>
                <c:pt idx="2">
                  <c:v>84</c:v>
                </c:pt>
                <c:pt idx="3">
                  <c:v>109</c:v>
                </c:pt>
                <c:pt idx="4">
                  <c:v>98</c:v>
                </c:pt>
                <c:pt idx="5">
                  <c:v>127</c:v>
                </c:pt>
                <c:pt idx="6">
                  <c:v>310</c:v>
                </c:pt>
                <c:pt idx="7">
                  <c:v>230</c:v>
                </c:pt>
                <c:pt idx="8">
                  <c:v>239</c:v>
                </c:pt>
                <c:pt idx="9">
                  <c:v>264</c:v>
                </c:pt>
                <c:pt idx="10">
                  <c:v>315</c:v>
                </c:pt>
                <c:pt idx="11">
                  <c:v>349</c:v>
                </c:pt>
                <c:pt idx="12">
                  <c:v>441</c:v>
                </c:pt>
                <c:pt idx="13">
                  <c:v>472</c:v>
                </c:pt>
                <c:pt idx="14">
                  <c:v>661</c:v>
                </c:pt>
                <c:pt idx="15">
                  <c:v>701</c:v>
                </c:pt>
                <c:pt idx="16">
                  <c:v>768</c:v>
                </c:pt>
                <c:pt idx="17">
                  <c:v>811</c:v>
                </c:pt>
                <c:pt idx="18">
                  <c:v>888</c:v>
                </c:pt>
                <c:pt idx="19">
                  <c:v>944</c:v>
                </c:pt>
                <c:pt idx="20">
                  <c:v>1152</c:v>
                </c:pt>
                <c:pt idx="21">
                  <c:v>1201</c:v>
                </c:pt>
                <c:pt idx="22">
                  <c:v>2846</c:v>
                </c:pt>
                <c:pt idx="23">
                  <c:v>2975</c:v>
                </c:pt>
                <c:pt idx="24">
                  <c:v>4524</c:v>
                </c:pt>
                <c:pt idx="25">
                  <c:v>5380</c:v>
                </c:pt>
                <c:pt idx="26">
                  <c:v>10530</c:v>
                </c:pt>
                <c:pt idx="27">
                  <c:v>11052</c:v>
                </c:pt>
                <c:pt idx="28">
                  <c:v>11836</c:v>
                </c:pt>
                <c:pt idx="29">
                  <c:v>12824</c:v>
                </c:pt>
                <c:pt idx="30">
                  <c:v>13913</c:v>
                </c:pt>
                <c:pt idx="31">
                  <c:v>14038</c:v>
                </c:pt>
                <c:pt idx="32">
                  <c:v>14400</c:v>
                </c:pt>
                <c:pt idx="33">
                  <c:v>24890</c:v>
                </c:pt>
                <c:pt idx="34">
                  <c:v>48251</c:v>
                </c:pt>
                <c:pt idx="35">
                  <c:v>76735</c:v>
                </c:pt>
                <c:pt idx="36">
                  <c:v>152491</c:v>
                </c:pt>
                <c:pt idx="37">
                  <c:v>169022</c:v>
                </c:pt>
              </c:numCache>
            </c:numRef>
          </c:xVal>
          <c:yVal>
            <c:numRef>
              <c:f>'Повышенная насыщенность'!$F$2:$F$39</c:f>
              <c:numCache>
                <c:formatCode>General</c:formatCode>
                <c:ptCount val="38"/>
                <c:pt idx="0">
                  <c:v>9.9992752075195291E-4</c:v>
                </c:pt>
                <c:pt idx="1">
                  <c:v>1.6000747680664E-2</c:v>
                </c:pt>
                <c:pt idx="2">
                  <c:v>4.4002294540405197E-2</c:v>
                </c:pt>
                <c:pt idx="3">
                  <c:v>8.7005376815795898E-2</c:v>
                </c:pt>
                <c:pt idx="4">
                  <c:v>0.124007225036621</c:v>
                </c:pt>
                <c:pt idx="5">
                  <c:v>0.177010297775268</c:v>
                </c:pt>
                <c:pt idx="6">
                  <c:v>0.35602045059204102</c:v>
                </c:pt>
                <c:pt idx="7">
                  <c:v>0.36502099037170399</c:v>
                </c:pt>
                <c:pt idx="8">
                  <c:v>0.34601998329162598</c:v>
                </c:pt>
                <c:pt idx="9">
                  <c:v>0.448025703430175</c:v>
                </c:pt>
                <c:pt idx="10">
                  <c:v>0.68903923034667902</c:v>
                </c:pt>
                <c:pt idx="11">
                  <c:v>0.85604882240295399</c:v>
                </c:pt>
                <c:pt idx="12">
                  <c:v>1.23407053947448</c:v>
                </c:pt>
                <c:pt idx="13">
                  <c:v>1.4320816993713299</c:v>
                </c:pt>
                <c:pt idx="14">
                  <c:v>1.80910325050354</c:v>
                </c:pt>
                <c:pt idx="15">
                  <c:v>2.17612433433532</c:v>
                </c:pt>
                <c:pt idx="16">
                  <c:v>2.4661407470703098</c:v>
                </c:pt>
                <c:pt idx="17">
                  <c:v>3.0961771011352499</c:v>
                </c:pt>
                <c:pt idx="18">
                  <c:v>4.0332310199737504</c:v>
                </c:pt>
                <c:pt idx="19">
                  <c:v>3.6042060852050701</c:v>
                </c:pt>
                <c:pt idx="20">
                  <c:v>5.47131276130676</c:v>
                </c:pt>
                <c:pt idx="21">
                  <c:v>4.6142640113830504</c:v>
                </c:pt>
                <c:pt idx="22">
                  <c:v>10.413595438003499</c:v>
                </c:pt>
                <c:pt idx="23">
                  <c:v>11.408652544021599</c:v>
                </c:pt>
                <c:pt idx="24">
                  <c:v>18.966084957122799</c:v>
                </c:pt>
                <c:pt idx="25">
                  <c:v>25.653467416763299</c:v>
                </c:pt>
                <c:pt idx="26">
                  <c:v>49.739845037460299</c:v>
                </c:pt>
                <c:pt idx="27">
                  <c:v>57.569293022155698</c:v>
                </c:pt>
                <c:pt idx="28">
                  <c:v>66.666813373565603</c:v>
                </c:pt>
                <c:pt idx="29">
                  <c:v>78.216473817825303</c:v>
                </c:pt>
                <c:pt idx="30">
                  <c:v>91.414228439330998</c:v>
                </c:pt>
                <c:pt idx="31">
                  <c:v>99.300679683685303</c:v>
                </c:pt>
                <c:pt idx="32">
                  <c:v>109.172244310379</c:v>
                </c:pt>
                <c:pt idx="33">
                  <c:v>227.558015584945</c:v>
                </c:pt>
                <c:pt idx="34">
                  <c:v>613.60809612274102</c:v>
                </c:pt>
                <c:pt idx="35">
                  <c:v>1526.95933723449</c:v>
                </c:pt>
                <c:pt idx="36">
                  <c:v>4280.6598398685401</c:v>
                </c:pt>
                <c:pt idx="37">
                  <c:v>6266.4873266220002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7-4B00-B0B4-8E1D8DA98355}"/>
            </c:ext>
          </c:extLst>
        </c:ser>
        <c:ser>
          <c:idx val="1"/>
          <c:order val="1"/>
          <c:tx>
            <c:v>Неоптимизированный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'Повышенная насыщенность'!$C$2:$C$39</c:f>
              <c:numCache>
                <c:formatCode>General</c:formatCode>
                <c:ptCount val="38"/>
                <c:pt idx="0">
                  <c:v>5</c:v>
                </c:pt>
                <c:pt idx="1">
                  <c:v>32</c:v>
                </c:pt>
                <c:pt idx="2">
                  <c:v>84</c:v>
                </c:pt>
                <c:pt idx="3">
                  <c:v>109</c:v>
                </c:pt>
                <c:pt idx="4">
                  <c:v>98</c:v>
                </c:pt>
                <c:pt idx="5">
                  <c:v>127</c:v>
                </c:pt>
                <c:pt idx="6">
                  <c:v>310</c:v>
                </c:pt>
                <c:pt idx="7">
                  <c:v>230</c:v>
                </c:pt>
                <c:pt idx="8">
                  <c:v>239</c:v>
                </c:pt>
                <c:pt idx="9">
                  <c:v>264</c:v>
                </c:pt>
                <c:pt idx="10">
                  <c:v>315</c:v>
                </c:pt>
                <c:pt idx="11">
                  <c:v>349</c:v>
                </c:pt>
                <c:pt idx="12">
                  <c:v>441</c:v>
                </c:pt>
                <c:pt idx="13">
                  <c:v>472</c:v>
                </c:pt>
                <c:pt idx="14">
                  <c:v>661</c:v>
                </c:pt>
                <c:pt idx="15">
                  <c:v>701</c:v>
                </c:pt>
                <c:pt idx="16">
                  <c:v>768</c:v>
                </c:pt>
                <c:pt idx="17">
                  <c:v>811</c:v>
                </c:pt>
                <c:pt idx="18">
                  <c:v>888</c:v>
                </c:pt>
                <c:pt idx="19">
                  <c:v>944</c:v>
                </c:pt>
                <c:pt idx="20">
                  <c:v>1152</c:v>
                </c:pt>
                <c:pt idx="21">
                  <c:v>1201</c:v>
                </c:pt>
                <c:pt idx="22">
                  <c:v>2846</c:v>
                </c:pt>
                <c:pt idx="23">
                  <c:v>2975</c:v>
                </c:pt>
                <c:pt idx="24">
                  <c:v>4524</c:v>
                </c:pt>
                <c:pt idx="25">
                  <c:v>5380</c:v>
                </c:pt>
                <c:pt idx="26">
                  <c:v>10530</c:v>
                </c:pt>
                <c:pt idx="27">
                  <c:v>11052</c:v>
                </c:pt>
                <c:pt idx="28">
                  <c:v>11836</c:v>
                </c:pt>
                <c:pt idx="29">
                  <c:v>12824</c:v>
                </c:pt>
                <c:pt idx="30">
                  <c:v>13913</c:v>
                </c:pt>
                <c:pt idx="31">
                  <c:v>14038</c:v>
                </c:pt>
                <c:pt idx="32">
                  <c:v>14400</c:v>
                </c:pt>
                <c:pt idx="33">
                  <c:v>24890</c:v>
                </c:pt>
                <c:pt idx="34">
                  <c:v>48251</c:v>
                </c:pt>
                <c:pt idx="35">
                  <c:v>76735</c:v>
                </c:pt>
                <c:pt idx="36">
                  <c:v>152491</c:v>
                </c:pt>
                <c:pt idx="37">
                  <c:v>169022</c:v>
                </c:pt>
              </c:numCache>
            </c:numRef>
          </c:xVal>
          <c:yVal>
            <c:numRef>
              <c:f>'Повышенная насыщенность'!$G$2:$G$35</c:f>
              <c:numCache>
                <c:formatCode>General</c:formatCode>
                <c:ptCount val="34"/>
                <c:pt idx="0">
                  <c:v>0</c:v>
                </c:pt>
                <c:pt idx="1">
                  <c:v>1.6000986099243102E-2</c:v>
                </c:pt>
                <c:pt idx="2">
                  <c:v>6.8004131317138602E-2</c:v>
                </c:pt>
                <c:pt idx="3">
                  <c:v>0.14600801467895499</c:v>
                </c:pt>
                <c:pt idx="4">
                  <c:v>0.25401425361633301</c:v>
                </c:pt>
                <c:pt idx="5">
                  <c:v>0.52002954483032204</c:v>
                </c:pt>
                <c:pt idx="6">
                  <c:v>1.02805852890014</c:v>
                </c:pt>
                <c:pt idx="7">
                  <c:v>1.2400708198547301</c:v>
                </c:pt>
                <c:pt idx="8">
                  <c:v>1.44308233261108</c:v>
                </c:pt>
                <c:pt idx="9">
                  <c:v>1.9151093959808301</c:v>
                </c:pt>
                <c:pt idx="10">
                  <c:v>2.8621637821197501</c:v>
                </c:pt>
                <c:pt idx="11">
                  <c:v>3.7962172031402499</c:v>
                </c:pt>
                <c:pt idx="12">
                  <c:v>5.6483230590820304</c:v>
                </c:pt>
                <c:pt idx="13">
                  <c:v>7.2134125232696498</c:v>
                </c:pt>
                <c:pt idx="14">
                  <c:v>10.7326138019561</c:v>
                </c:pt>
                <c:pt idx="15">
                  <c:v>14.244814872741699</c:v>
                </c:pt>
                <c:pt idx="16">
                  <c:v>16.587948799133301</c:v>
                </c:pt>
                <c:pt idx="17">
                  <c:v>23.317333698272702</c:v>
                </c:pt>
                <c:pt idx="18">
                  <c:v>30.561747789382899</c:v>
                </c:pt>
                <c:pt idx="19">
                  <c:v>30.588749647140499</c:v>
                </c:pt>
                <c:pt idx="20">
                  <c:v>47.514717817306497</c:v>
                </c:pt>
                <c:pt idx="21">
                  <c:v>43.461485862731898</c:v>
                </c:pt>
                <c:pt idx="22">
                  <c:v>93.566351890563894</c:v>
                </c:pt>
                <c:pt idx="23">
                  <c:v>109.215246915817</c:v>
                </c:pt>
                <c:pt idx="24">
                  <c:v>200.61947464942901</c:v>
                </c:pt>
                <c:pt idx="25">
                  <c:v>277.368864536285</c:v>
                </c:pt>
                <c:pt idx="26">
                  <c:v>565.16932559013298</c:v>
                </c:pt>
                <c:pt idx="27">
                  <c:v>689.09041380882195</c:v>
                </c:pt>
                <c:pt idx="28">
                  <c:v>870.56379342079094</c:v>
                </c:pt>
                <c:pt idx="29">
                  <c:v>1111.3805673122399</c:v>
                </c:pt>
                <c:pt idx="30">
                  <c:v>1411.1117110252301</c:v>
                </c:pt>
                <c:pt idx="31">
                  <c:v>1612.7052414417201</c:v>
                </c:pt>
                <c:pt idx="32">
                  <c:v>2232.4866909980701</c:v>
                </c:pt>
                <c:pt idx="33">
                  <c:v>5668.2402048110898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7-4B00-B0B4-8E1D8DA9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7823"/>
        <c:axId val="2102091983"/>
      </c:scatterChart>
      <c:val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crossBetween val="midCat"/>
      </c:val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'Повышенная насыщенность'!$A$2:$A$39</c:f>
              <c:numCache>
                <c:formatCode>General</c:formatCode>
                <c:ptCount val="38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250</c:v>
                </c:pt>
                <c:pt idx="34">
                  <c:v>350</c:v>
                </c:pt>
                <c:pt idx="35">
                  <c:v>500</c:v>
                </c:pt>
                <c:pt idx="36">
                  <c:v>650</c:v>
                </c:pt>
                <c:pt idx="37">
                  <c:v>800</c:v>
                </c:pt>
              </c:numCache>
            </c:numRef>
          </c:xVal>
          <c:yVal>
            <c:numRef>
              <c:f>'Повышенная насыщенность'!$F$2:$F$35</c:f>
              <c:numCache>
                <c:formatCode>General</c:formatCode>
                <c:ptCount val="34"/>
                <c:pt idx="0">
                  <c:v>9.9992752075195291E-4</c:v>
                </c:pt>
                <c:pt idx="1">
                  <c:v>1.6000747680664E-2</c:v>
                </c:pt>
                <c:pt idx="2">
                  <c:v>4.4002294540405197E-2</c:v>
                </c:pt>
                <c:pt idx="3">
                  <c:v>8.7005376815795898E-2</c:v>
                </c:pt>
                <c:pt idx="4">
                  <c:v>0.124007225036621</c:v>
                </c:pt>
                <c:pt idx="5">
                  <c:v>0.177010297775268</c:v>
                </c:pt>
                <c:pt idx="6">
                  <c:v>0.35602045059204102</c:v>
                </c:pt>
                <c:pt idx="7">
                  <c:v>0.36502099037170399</c:v>
                </c:pt>
                <c:pt idx="8">
                  <c:v>0.34601998329162598</c:v>
                </c:pt>
                <c:pt idx="9">
                  <c:v>0.448025703430175</c:v>
                </c:pt>
                <c:pt idx="10">
                  <c:v>0.68903923034667902</c:v>
                </c:pt>
                <c:pt idx="11">
                  <c:v>0.85604882240295399</c:v>
                </c:pt>
                <c:pt idx="12">
                  <c:v>1.23407053947448</c:v>
                </c:pt>
                <c:pt idx="13">
                  <c:v>1.4320816993713299</c:v>
                </c:pt>
                <c:pt idx="14">
                  <c:v>1.80910325050354</c:v>
                </c:pt>
                <c:pt idx="15">
                  <c:v>2.17612433433532</c:v>
                </c:pt>
                <c:pt idx="16">
                  <c:v>2.4661407470703098</c:v>
                </c:pt>
                <c:pt idx="17">
                  <c:v>3.0961771011352499</c:v>
                </c:pt>
                <c:pt idx="18">
                  <c:v>4.0332310199737504</c:v>
                </c:pt>
                <c:pt idx="19">
                  <c:v>3.6042060852050701</c:v>
                </c:pt>
                <c:pt idx="20">
                  <c:v>5.47131276130676</c:v>
                </c:pt>
                <c:pt idx="21">
                  <c:v>4.6142640113830504</c:v>
                </c:pt>
                <c:pt idx="22">
                  <c:v>10.413595438003499</c:v>
                </c:pt>
                <c:pt idx="23">
                  <c:v>11.408652544021599</c:v>
                </c:pt>
                <c:pt idx="24">
                  <c:v>18.966084957122799</c:v>
                </c:pt>
                <c:pt idx="25">
                  <c:v>25.653467416763299</c:v>
                </c:pt>
                <c:pt idx="26">
                  <c:v>49.739845037460299</c:v>
                </c:pt>
                <c:pt idx="27">
                  <c:v>57.569293022155698</c:v>
                </c:pt>
                <c:pt idx="28">
                  <c:v>66.666813373565603</c:v>
                </c:pt>
                <c:pt idx="29">
                  <c:v>78.216473817825303</c:v>
                </c:pt>
                <c:pt idx="30">
                  <c:v>91.414228439330998</c:v>
                </c:pt>
                <c:pt idx="31">
                  <c:v>99.300679683685303</c:v>
                </c:pt>
                <c:pt idx="32">
                  <c:v>109.172244310379</c:v>
                </c:pt>
                <c:pt idx="33">
                  <c:v>227.558015584945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Оптимизированный</c:v>
                </c15:tx>
              </c15:filteredSeriesTitle>
            </c:ext>
            <c:ext xmlns:c16="http://schemas.microsoft.com/office/drawing/2014/chart" uri="{C3380CC4-5D6E-409C-BE32-E72D297353CC}">
              <c16:uniqueId val="{00000000-4FE7-4EDE-8ACC-1D304145B42D}"/>
            </c:ext>
          </c:extLst>
        </c:ser>
        <c:ser>
          <c:idx val="3"/>
          <c:order val="1"/>
          <c:xVal>
            <c:numRef>
              <c:f>'Повышенная насыщенность'!$A$2:$A$35</c:f>
              <c:numCache>
                <c:formatCode>General</c:formatCode>
                <c:ptCount val="3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250</c:v>
                </c:pt>
              </c:numCache>
            </c:numRef>
          </c:xVal>
          <c:yVal>
            <c:numRef>
              <c:f>'Повышенная насыщенность'!$G$2:$G$35</c:f>
              <c:numCache>
                <c:formatCode>General</c:formatCode>
                <c:ptCount val="34"/>
                <c:pt idx="0">
                  <c:v>0</c:v>
                </c:pt>
                <c:pt idx="1">
                  <c:v>1.6000986099243102E-2</c:v>
                </c:pt>
                <c:pt idx="2">
                  <c:v>6.8004131317138602E-2</c:v>
                </c:pt>
                <c:pt idx="3">
                  <c:v>0.14600801467895499</c:v>
                </c:pt>
                <c:pt idx="4">
                  <c:v>0.25401425361633301</c:v>
                </c:pt>
                <c:pt idx="5">
                  <c:v>0.52002954483032204</c:v>
                </c:pt>
                <c:pt idx="6">
                  <c:v>1.02805852890014</c:v>
                </c:pt>
                <c:pt idx="7">
                  <c:v>1.2400708198547301</c:v>
                </c:pt>
                <c:pt idx="8">
                  <c:v>1.44308233261108</c:v>
                </c:pt>
                <c:pt idx="9">
                  <c:v>1.9151093959808301</c:v>
                </c:pt>
                <c:pt idx="10">
                  <c:v>2.8621637821197501</c:v>
                </c:pt>
                <c:pt idx="11">
                  <c:v>3.7962172031402499</c:v>
                </c:pt>
                <c:pt idx="12">
                  <c:v>5.6483230590820304</c:v>
                </c:pt>
                <c:pt idx="13">
                  <c:v>7.2134125232696498</c:v>
                </c:pt>
                <c:pt idx="14">
                  <c:v>10.7326138019561</c:v>
                </c:pt>
                <c:pt idx="15">
                  <c:v>14.244814872741699</c:v>
                </c:pt>
                <c:pt idx="16">
                  <c:v>16.587948799133301</c:v>
                </c:pt>
                <c:pt idx="17">
                  <c:v>23.317333698272702</c:v>
                </c:pt>
                <c:pt idx="18">
                  <c:v>30.561747789382899</c:v>
                </c:pt>
                <c:pt idx="19">
                  <c:v>30.588749647140499</c:v>
                </c:pt>
                <c:pt idx="20">
                  <c:v>47.514717817306497</c:v>
                </c:pt>
                <c:pt idx="21">
                  <c:v>43.461485862731898</c:v>
                </c:pt>
                <c:pt idx="22">
                  <c:v>93.566351890563894</c:v>
                </c:pt>
                <c:pt idx="23">
                  <c:v>109.215246915817</c:v>
                </c:pt>
                <c:pt idx="24">
                  <c:v>200.61947464942901</c:v>
                </c:pt>
                <c:pt idx="25">
                  <c:v>277.368864536285</c:v>
                </c:pt>
                <c:pt idx="26">
                  <c:v>565.16932559013298</c:v>
                </c:pt>
                <c:pt idx="27">
                  <c:v>689.09041380882195</c:v>
                </c:pt>
                <c:pt idx="28">
                  <c:v>870.56379342079094</c:v>
                </c:pt>
                <c:pt idx="29">
                  <c:v>1111.3805673122399</c:v>
                </c:pt>
                <c:pt idx="30">
                  <c:v>1411.1117110252301</c:v>
                </c:pt>
                <c:pt idx="31">
                  <c:v>1612.7052414417201</c:v>
                </c:pt>
                <c:pt idx="32">
                  <c:v>2232.4866909980701</c:v>
                </c:pt>
                <c:pt idx="33">
                  <c:v>5668.2402048110898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Неоптимизированный</c:v>
                </c15:tx>
              </c15:filteredSeriesTitle>
            </c:ext>
            <c:ext xmlns:c16="http://schemas.microsoft.com/office/drawing/2014/chart" uri="{C3380CC4-5D6E-409C-BE32-E72D297353CC}">
              <c16:uniqueId val="{00000001-4FE7-4EDE-8ACC-1D304145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7823"/>
        <c:axId val="21020919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'Повышенная насыщенность'!$A$2:$A$39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250</c:v>
                      </c:pt>
                      <c:pt idx="34">
                        <c:v>350</c:v>
                      </c:pt>
                      <c:pt idx="35">
                        <c:v>500</c:v>
                      </c:pt>
                      <c:pt idx="36">
                        <c:v>650</c:v>
                      </c:pt>
                      <c:pt idx="37">
                        <c:v>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'Повышенная насыщенность'!$F$2:$F$39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9.9992752075195291E-4</c:v>
                      </c:pt>
                      <c:pt idx="1">
                        <c:v>1.6000747680664E-2</c:v>
                      </c:pt>
                      <c:pt idx="2">
                        <c:v>4.4002294540405197E-2</c:v>
                      </c:pt>
                      <c:pt idx="3">
                        <c:v>8.7005376815795898E-2</c:v>
                      </c:pt>
                      <c:pt idx="4">
                        <c:v>0.124007225036621</c:v>
                      </c:pt>
                      <c:pt idx="5">
                        <c:v>0.177010297775268</c:v>
                      </c:pt>
                      <c:pt idx="6">
                        <c:v>0.35602045059204102</c:v>
                      </c:pt>
                      <c:pt idx="7">
                        <c:v>0.36502099037170399</c:v>
                      </c:pt>
                      <c:pt idx="8">
                        <c:v>0.34601998329162598</c:v>
                      </c:pt>
                      <c:pt idx="9">
                        <c:v>0.448025703430175</c:v>
                      </c:pt>
                      <c:pt idx="10">
                        <c:v>0.68903923034667902</c:v>
                      </c:pt>
                      <c:pt idx="11">
                        <c:v>0.85604882240295399</c:v>
                      </c:pt>
                      <c:pt idx="12">
                        <c:v>1.23407053947448</c:v>
                      </c:pt>
                      <c:pt idx="13">
                        <c:v>1.4320816993713299</c:v>
                      </c:pt>
                      <c:pt idx="14">
                        <c:v>1.80910325050354</c:v>
                      </c:pt>
                      <c:pt idx="15">
                        <c:v>2.17612433433532</c:v>
                      </c:pt>
                      <c:pt idx="16">
                        <c:v>2.4661407470703098</c:v>
                      </c:pt>
                      <c:pt idx="17">
                        <c:v>3.0961771011352499</c:v>
                      </c:pt>
                      <c:pt idx="18">
                        <c:v>4.0332310199737504</c:v>
                      </c:pt>
                      <c:pt idx="19">
                        <c:v>3.6042060852050701</c:v>
                      </c:pt>
                      <c:pt idx="20">
                        <c:v>5.47131276130676</c:v>
                      </c:pt>
                      <c:pt idx="21">
                        <c:v>4.6142640113830504</c:v>
                      </c:pt>
                      <c:pt idx="22">
                        <c:v>10.413595438003499</c:v>
                      </c:pt>
                      <c:pt idx="23">
                        <c:v>11.408652544021599</c:v>
                      </c:pt>
                      <c:pt idx="24">
                        <c:v>18.966084957122799</c:v>
                      </c:pt>
                      <c:pt idx="25">
                        <c:v>25.653467416763299</c:v>
                      </c:pt>
                      <c:pt idx="26">
                        <c:v>49.739845037460299</c:v>
                      </c:pt>
                      <c:pt idx="27">
                        <c:v>57.569293022155698</c:v>
                      </c:pt>
                      <c:pt idx="28">
                        <c:v>66.666813373565603</c:v>
                      </c:pt>
                      <c:pt idx="29">
                        <c:v>78.216473817825303</c:v>
                      </c:pt>
                      <c:pt idx="30">
                        <c:v>91.414228439330998</c:v>
                      </c:pt>
                      <c:pt idx="31">
                        <c:v>99.300679683685303</c:v>
                      </c:pt>
                      <c:pt idx="32">
                        <c:v>109.172244310379</c:v>
                      </c:pt>
                      <c:pt idx="33">
                        <c:v>227.558015584945</c:v>
                      </c:pt>
                      <c:pt idx="34">
                        <c:v>613.60809612274102</c:v>
                      </c:pt>
                      <c:pt idx="35">
                        <c:v>1526.95933723449</c:v>
                      </c:pt>
                      <c:pt idx="36">
                        <c:v>4280.6598398685401</c:v>
                      </c:pt>
                      <c:pt idx="37">
                        <c:v>6266.4873266220002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filteredSeriesTitle>
                      <c15:tx>
                        <c:v>Оптимизированный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4FE7-4EDE-8ACC-1D304145B42D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'Повышенная насыщенность'!$A$2:$A$35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'Повышенная насыщенность'!$G$2:$G$35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1.6000986099243102E-2</c:v>
                      </c:pt>
                      <c:pt idx="2">
                        <c:v>6.8004131317138602E-2</c:v>
                      </c:pt>
                      <c:pt idx="3">
                        <c:v>0.14600801467895499</c:v>
                      </c:pt>
                      <c:pt idx="4">
                        <c:v>0.25401425361633301</c:v>
                      </c:pt>
                      <c:pt idx="5">
                        <c:v>0.52002954483032204</c:v>
                      </c:pt>
                      <c:pt idx="6">
                        <c:v>1.02805852890014</c:v>
                      </c:pt>
                      <c:pt idx="7">
                        <c:v>1.2400708198547301</c:v>
                      </c:pt>
                      <c:pt idx="8">
                        <c:v>1.44308233261108</c:v>
                      </c:pt>
                      <c:pt idx="9">
                        <c:v>1.9151093959808301</c:v>
                      </c:pt>
                      <c:pt idx="10">
                        <c:v>2.8621637821197501</c:v>
                      </c:pt>
                      <c:pt idx="11">
                        <c:v>3.7962172031402499</c:v>
                      </c:pt>
                      <c:pt idx="12">
                        <c:v>5.6483230590820304</c:v>
                      </c:pt>
                      <c:pt idx="13">
                        <c:v>7.2134125232696498</c:v>
                      </c:pt>
                      <c:pt idx="14">
                        <c:v>10.7326138019561</c:v>
                      </c:pt>
                      <c:pt idx="15">
                        <c:v>14.244814872741699</c:v>
                      </c:pt>
                      <c:pt idx="16">
                        <c:v>16.587948799133301</c:v>
                      </c:pt>
                      <c:pt idx="17">
                        <c:v>23.317333698272702</c:v>
                      </c:pt>
                      <c:pt idx="18">
                        <c:v>30.561747789382899</c:v>
                      </c:pt>
                      <c:pt idx="19">
                        <c:v>30.588749647140499</c:v>
                      </c:pt>
                      <c:pt idx="20">
                        <c:v>47.514717817306497</c:v>
                      </c:pt>
                      <c:pt idx="21">
                        <c:v>43.461485862731898</c:v>
                      </c:pt>
                      <c:pt idx="22">
                        <c:v>93.566351890563894</c:v>
                      </c:pt>
                      <c:pt idx="23">
                        <c:v>109.215246915817</c:v>
                      </c:pt>
                      <c:pt idx="24">
                        <c:v>200.61947464942901</c:v>
                      </c:pt>
                      <c:pt idx="25">
                        <c:v>277.368864536285</c:v>
                      </c:pt>
                      <c:pt idx="26">
                        <c:v>565.16932559013298</c:v>
                      </c:pt>
                      <c:pt idx="27">
                        <c:v>689.09041380882195</c:v>
                      </c:pt>
                      <c:pt idx="28">
                        <c:v>870.56379342079094</c:v>
                      </c:pt>
                      <c:pt idx="29">
                        <c:v>1111.3805673122399</c:v>
                      </c:pt>
                      <c:pt idx="30">
                        <c:v>1411.1117110252301</c:v>
                      </c:pt>
                      <c:pt idx="31">
                        <c:v>1612.7052414417201</c:v>
                      </c:pt>
                      <c:pt idx="32">
                        <c:v>2232.4866909980701</c:v>
                      </c:pt>
                      <c:pt idx="33">
                        <c:v>5668.2402048110898</c:v>
                      </c:pt>
                    </c:numCache>
                  </c:numRef>
                </c:y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v>Неоптимизированный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4FE7-4EDE-8ACC-1D304145B42D}"/>
                  </c:ext>
                </c:extLst>
              </c15:ser>
            </c15:filteredScatterSeries>
          </c:ext>
        </c:extLst>
      </c:scatterChart>
      <c:val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crossBetween val="midCat"/>
      </c:val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314960629922"/>
          <c:y val="7.407407407407407E-2"/>
          <c:w val="0.8395301837270341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Оптимизированный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'Повышенная насыщенность'!$C$2:$C$39</c:f>
              <c:numCache>
                <c:formatCode>General</c:formatCode>
                <c:ptCount val="38"/>
                <c:pt idx="0">
                  <c:v>5</c:v>
                </c:pt>
                <c:pt idx="1">
                  <c:v>32</c:v>
                </c:pt>
                <c:pt idx="2">
                  <c:v>84</c:v>
                </c:pt>
                <c:pt idx="3">
                  <c:v>109</c:v>
                </c:pt>
                <c:pt idx="4">
                  <c:v>98</c:v>
                </c:pt>
                <c:pt idx="5">
                  <c:v>127</c:v>
                </c:pt>
                <c:pt idx="6">
                  <c:v>310</c:v>
                </c:pt>
                <c:pt idx="7">
                  <c:v>230</c:v>
                </c:pt>
                <c:pt idx="8">
                  <c:v>239</c:v>
                </c:pt>
                <c:pt idx="9">
                  <c:v>264</c:v>
                </c:pt>
                <c:pt idx="10">
                  <c:v>315</c:v>
                </c:pt>
                <c:pt idx="11">
                  <c:v>349</c:v>
                </c:pt>
                <c:pt idx="12">
                  <c:v>441</c:v>
                </c:pt>
                <c:pt idx="13">
                  <c:v>472</c:v>
                </c:pt>
                <c:pt idx="14">
                  <c:v>661</c:v>
                </c:pt>
                <c:pt idx="15">
                  <c:v>701</c:v>
                </c:pt>
                <c:pt idx="16">
                  <c:v>768</c:v>
                </c:pt>
                <c:pt idx="17">
                  <c:v>811</c:v>
                </c:pt>
                <c:pt idx="18">
                  <c:v>888</c:v>
                </c:pt>
                <c:pt idx="19">
                  <c:v>944</c:v>
                </c:pt>
                <c:pt idx="20">
                  <c:v>1152</c:v>
                </c:pt>
                <c:pt idx="21">
                  <c:v>1201</c:v>
                </c:pt>
                <c:pt idx="22">
                  <c:v>2846</c:v>
                </c:pt>
                <c:pt idx="23">
                  <c:v>2975</c:v>
                </c:pt>
                <c:pt idx="24">
                  <c:v>4524</c:v>
                </c:pt>
                <c:pt idx="25">
                  <c:v>5380</c:v>
                </c:pt>
                <c:pt idx="26">
                  <c:v>10530</c:v>
                </c:pt>
                <c:pt idx="27">
                  <c:v>11052</c:v>
                </c:pt>
                <c:pt idx="28">
                  <c:v>11836</c:v>
                </c:pt>
                <c:pt idx="29">
                  <c:v>12824</c:v>
                </c:pt>
                <c:pt idx="30">
                  <c:v>13913</c:v>
                </c:pt>
                <c:pt idx="31">
                  <c:v>14038</c:v>
                </c:pt>
                <c:pt idx="32">
                  <c:v>14400</c:v>
                </c:pt>
                <c:pt idx="33">
                  <c:v>24890</c:v>
                </c:pt>
                <c:pt idx="34">
                  <c:v>48251</c:v>
                </c:pt>
                <c:pt idx="35">
                  <c:v>76735</c:v>
                </c:pt>
                <c:pt idx="36">
                  <c:v>152491</c:v>
                </c:pt>
                <c:pt idx="37">
                  <c:v>169022</c:v>
                </c:pt>
              </c:numCache>
            </c:numRef>
          </c:xVal>
          <c:yVal>
            <c:numRef>
              <c:f>'Повышенная насыщенность'!$F$2:$F$39</c:f>
              <c:numCache>
                <c:formatCode>General</c:formatCode>
                <c:ptCount val="38"/>
                <c:pt idx="0">
                  <c:v>9.9992752075195291E-4</c:v>
                </c:pt>
                <c:pt idx="1">
                  <c:v>1.6000747680664E-2</c:v>
                </c:pt>
                <c:pt idx="2">
                  <c:v>4.4002294540405197E-2</c:v>
                </c:pt>
                <c:pt idx="3">
                  <c:v>8.7005376815795898E-2</c:v>
                </c:pt>
                <c:pt idx="4">
                  <c:v>0.124007225036621</c:v>
                </c:pt>
                <c:pt idx="5">
                  <c:v>0.177010297775268</c:v>
                </c:pt>
                <c:pt idx="6">
                  <c:v>0.35602045059204102</c:v>
                </c:pt>
                <c:pt idx="7">
                  <c:v>0.36502099037170399</c:v>
                </c:pt>
                <c:pt idx="8">
                  <c:v>0.34601998329162598</c:v>
                </c:pt>
                <c:pt idx="9">
                  <c:v>0.448025703430175</c:v>
                </c:pt>
                <c:pt idx="10">
                  <c:v>0.68903923034667902</c:v>
                </c:pt>
                <c:pt idx="11">
                  <c:v>0.85604882240295399</c:v>
                </c:pt>
                <c:pt idx="12">
                  <c:v>1.23407053947448</c:v>
                </c:pt>
                <c:pt idx="13">
                  <c:v>1.4320816993713299</c:v>
                </c:pt>
                <c:pt idx="14">
                  <c:v>1.80910325050354</c:v>
                </c:pt>
                <c:pt idx="15">
                  <c:v>2.17612433433532</c:v>
                </c:pt>
                <c:pt idx="16">
                  <c:v>2.4661407470703098</c:v>
                </c:pt>
                <c:pt idx="17">
                  <c:v>3.0961771011352499</c:v>
                </c:pt>
                <c:pt idx="18">
                  <c:v>4.0332310199737504</c:v>
                </c:pt>
                <c:pt idx="19">
                  <c:v>3.6042060852050701</c:v>
                </c:pt>
                <c:pt idx="20">
                  <c:v>5.47131276130676</c:v>
                </c:pt>
                <c:pt idx="21">
                  <c:v>4.6142640113830504</c:v>
                </c:pt>
                <c:pt idx="22">
                  <c:v>10.413595438003499</c:v>
                </c:pt>
                <c:pt idx="23">
                  <c:v>11.408652544021599</c:v>
                </c:pt>
                <c:pt idx="24">
                  <c:v>18.966084957122799</c:v>
                </c:pt>
                <c:pt idx="25">
                  <c:v>25.653467416763299</c:v>
                </c:pt>
                <c:pt idx="26">
                  <c:v>49.739845037460299</c:v>
                </c:pt>
                <c:pt idx="27">
                  <c:v>57.569293022155698</c:v>
                </c:pt>
                <c:pt idx="28">
                  <c:v>66.666813373565603</c:v>
                </c:pt>
                <c:pt idx="29">
                  <c:v>78.216473817825303</c:v>
                </c:pt>
                <c:pt idx="30">
                  <c:v>91.414228439330998</c:v>
                </c:pt>
                <c:pt idx="31">
                  <c:v>99.300679683685303</c:v>
                </c:pt>
                <c:pt idx="32">
                  <c:v>109.172244310379</c:v>
                </c:pt>
                <c:pt idx="33">
                  <c:v>227.558015584945</c:v>
                </c:pt>
                <c:pt idx="34">
                  <c:v>613.60809612274102</c:v>
                </c:pt>
                <c:pt idx="35">
                  <c:v>1526.95933723449</c:v>
                </c:pt>
                <c:pt idx="36">
                  <c:v>4280.6598398685401</c:v>
                </c:pt>
                <c:pt idx="37">
                  <c:v>6266.4873266220002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4-4832-A931-26FAC33BF42C}"/>
            </c:ext>
          </c:extLst>
        </c:ser>
        <c:ser>
          <c:idx val="1"/>
          <c:order val="1"/>
          <c:tx>
            <c:v>Неоптимизированный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'Повышенная насыщенность'!$C$2:$C$39</c:f>
              <c:numCache>
                <c:formatCode>General</c:formatCode>
                <c:ptCount val="38"/>
                <c:pt idx="0">
                  <c:v>5</c:v>
                </c:pt>
                <c:pt idx="1">
                  <c:v>32</c:v>
                </c:pt>
                <c:pt idx="2">
                  <c:v>84</c:v>
                </c:pt>
                <c:pt idx="3">
                  <c:v>109</c:v>
                </c:pt>
                <c:pt idx="4">
                  <c:v>98</c:v>
                </c:pt>
                <c:pt idx="5">
                  <c:v>127</c:v>
                </c:pt>
                <c:pt idx="6">
                  <c:v>310</c:v>
                </c:pt>
                <c:pt idx="7">
                  <c:v>230</c:v>
                </c:pt>
                <c:pt idx="8">
                  <c:v>239</c:v>
                </c:pt>
                <c:pt idx="9">
                  <c:v>264</c:v>
                </c:pt>
                <c:pt idx="10">
                  <c:v>315</c:v>
                </c:pt>
                <c:pt idx="11">
                  <c:v>349</c:v>
                </c:pt>
                <c:pt idx="12">
                  <c:v>441</c:v>
                </c:pt>
                <c:pt idx="13">
                  <c:v>472</c:v>
                </c:pt>
                <c:pt idx="14">
                  <c:v>661</c:v>
                </c:pt>
                <c:pt idx="15">
                  <c:v>701</c:v>
                </c:pt>
                <c:pt idx="16">
                  <c:v>768</c:v>
                </c:pt>
                <c:pt idx="17">
                  <c:v>811</c:v>
                </c:pt>
                <c:pt idx="18">
                  <c:v>888</c:v>
                </c:pt>
                <c:pt idx="19">
                  <c:v>944</c:v>
                </c:pt>
                <c:pt idx="20">
                  <c:v>1152</c:v>
                </c:pt>
                <c:pt idx="21">
                  <c:v>1201</c:v>
                </c:pt>
                <c:pt idx="22">
                  <c:v>2846</c:v>
                </c:pt>
                <c:pt idx="23">
                  <c:v>2975</c:v>
                </c:pt>
                <c:pt idx="24">
                  <c:v>4524</c:v>
                </c:pt>
                <c:pt idx="25">
                  <c:v>5380</c:v>
                </c:pt>
                <c:pt idx="26">
                  <c:v>10530</c:v>
                </c:pt>
                <c:pt idx="27">
                  <c:v>11052</c:v>
                </c:pt>
                <c:pt idx="28">
                  <c:v>11836</c:v>
                </c:pt>
                <c:pt idx="29">
                  <c:v>12824</c:v>
                </c:pt>
                <c:pt idx="30">
                  <c:v>13913</c:v>
                </c:pt>
                <c:pt idx="31">
                  <c:v>14038</c:v>
                </c:pt>
                <c:pt idx="32">
                  <c:v>14400</c:v>
                </c:pt>
                <c:pt idx="33">
                  <c:v>24890</c:v>
                </c:pt>
                <c:pt idx="34">
                  <c:v>48251</c:v>
                </c:pt>
                <c:pt idx="35">
                  <c:v>76735</c:v>
                </c:pt>
                <c:pt idx="36">
                  <c:v>152491</c:v>
                </c:pt>
                <c:pt idx="37">
                  <c:v>169022</c:v>
                </c:pt>
              </c:numCache>
            </c:numRef>
          </c:xVal>
          <c:yVal>
            <c:numRef>
              <c:f>'Повышенная насыщенность'!$G$2:$G$35</c:f>
              <c:numCache>
                <c:formatCode>General</c:formatCode>
                <c:ptCount val="34"/>
                <c:pt idx="0">
                  <c:v>0</c:v>
                </c:pt>
                <c:pt idx="1">
                  <c:v>1.6000986099243102E-2</c:v>
                </c:pt>
                <c:pt idx="2">
                  <c:v>6.8004131317138602E-2</c:v>
                </c:pt>
                <c:pt idx="3">
                  <c:v>0.14600801467895499</c:v>
                </c:pt>
                <c:pt idx="4">
                  <c:v>0.25401425361633301</c:v>
                </c:pt>
                <c:pt idx="5">
                  <c:v>0.52002954483032204</c:v>
                </c:pt>
                <c:pt idx="6">
                  <c:v>1.02805852890014</c:v>
                </c:pt>
                <c:pt idx="7">
                  <c:v>1.2400708198547301</c:v>
                </c:pt>
                <c:pt idx="8">
                  <c:v>1.44308233261108</c:v>
                </c:pt>
                <c:pt idx="9">
                  <c:v>1.9151093959808301</c:v>
                </c:pt>
                <c:pt idx="10">
                  <c:v>2.8621637821197501</c:v>
                </c:pt>
                <c:pt idx="11">
                  <c:v>3.7962172031402499</c:v>
                </c:pt>
                <c:pt idx="12">
                  <c:v>5.6483230590820304</c:v>
                </c:pt>
                <c:pt idx="13">
                  <c:v>7.2134125232696498</c:v>
                </c:pt>
                <c:pt idx="14">
                  <c:v>10.7326138019561</c:v>
                </c:pt>
                <c:pt idx="15">
                  <c:v>14.244814872741699</c:v>
                </c:pt>
                <c:pt idx="16">
                  <c:v>16.587948799133301</c:v>
                </c:pt>
                <c:pt idx="17">
                  <c:v>23.317333698272702</c:v>
                </c:pt>
                <c:pt idx="18">
                  <c:v>30.561747789382899</c:v>
                </c:pt>
                <c:pt idx="19">
                  <c:v>30.588749647140499</c:v>
                </c:pt>
                <c:pt idx="20">
                  <c:v>47.514717817306497</c:v>
                </c:pt>
                <c:pt idx="21">
                  <c:v>43.461485862731898</c:v>
                </c:pt>
                <c:pt idx="22">
                  <c:v>93.566351890563894</c:v>
                </c:pt>
                <c:pt idx="23">
                  <c:v>109.215246915817</c:v>
                </c:pt>
                <c:pt idx="24">
                  <c:v>200.61947464942901</c:v>
                </c:pt>
                <c:pt idx="25">
                  <c:v>277.368864536285</c:v>
                </c:pt>
                <c:pt idx="26">
                  <c:v>565.16932559013298</c:v>
                </c:pt>
                <c:pt idx="27">
                  <c:v>689.09041380882195</c:v>
                </c:pt>
                <c:pt idx="28">
                  <c:v>870.56379342079094</c:v>
                </c:pt>
                <c:pt idx="29">
                  <c:v>1111.3805673122399</c:v>
                </c:pt>
                <c:pt idx="30">
                  <c:v>1411.1117110252301</c:v>
                </c:pt>
                <c:pt idx="31">
                  <c:v>1612.7052414417201</c:v>
                </c:pt>
                <c:pt idx="32">
                  <c:v>2232.4866909980701</c:v>
                </c:pt>
                <c:pt idx="33">
                  <c:v>5668.2402048110898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4-4832-A931-26FAC33B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7823"/>
        <c:axId val="2102091983"/>
      </c:scatterChart>
      <c:val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crossBetween val="midCat"/>
      </c:val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0327747493102E-2"/>
          <c:y val="5.0925925925925923E-2"/>
          <c:w val="0.72844202167036809"/>
          <c:h val="0.78193132108486441"/>
        </c:manualLayout>
      </c:layout>
      <c:lineChart>
        <c:grouping val="standard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18376068376068383"/>
                  <c:y val="-7.8703703703703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037-4C17-9979-020D8FCDEF8A}"/>
                </c:ext>
              </c:extLst>
            </c:dLbl>
            <c:dLbl>
              <c:idx val="21"/>
              <c:layout>
                <c:manualLayout>
                  <c:x val="0"/>
                  <c:y val="-8.79629629629629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037-4C17-9979-020D8FCDEF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Лист2!$C$14:$C$35</c:f>
              <c:numCache>
                <c:formatCode>General</c:formatCode>
                <c:ptCount val="22"/>
                <c:pt idx="0">
                  <c:v>32</c:v>
                </c:pt>
                <c:pt idx="1">
                  <c:v>109</c:v>
                </c:pt>
                <c:pt idx="2">
                  <c:v>127</c:v>
                </c:pt>
                <c:pt idx="3">
                  <c:v>230</c:v>
                </c:pt>
                <c:pt idx="4">
                  <c:v>264</c:v>
                </c:pt>
                <c:pt idx="5">
                  <c:v>349</c:v>
                </c:pt>
                <c:pt idx="6">
                  <c:v>472</c:v>
                </c:pt>
                <c:pt idx="7">
                  <c:v>701</c:v>
                </c:pt>
                <c:pt idx="8">
                  <c:v>811</c:v>
                </c:pt>
                <c:pt idx="9">
                  <c:v>944</c:v>
                </c:pt>
                <c:pt idx="10">
                  <c:v>1201</c:v>
                </c:pt>
                <c:pt idx="11">
                  <c:v>2975</c:v>
                </c:pt>
                <c:pt idx="12">
                  <c:v>4524</c:v>
                </c:pt>
                <c:pt idx="13">
                  <c:v>5380</c:v>
                </c:pt>
                <c:pt idx="14">
                  <c:v>10530</c:v>
                </c:pt>
                <c:pt idx="15">
                  <c:v>11052</c:v>
                </c:pt>
                <c:pt idx="16">
                  <c:v>11836</c:v>
                </c:pt>
                <c:pt idx="17">
                  <c:v>12824</c:v>
                </c:pt>
                <c:pt idx="18">
                  <c:v>13913</c:v>
                </c:pt>
                <c:pt idx="19">
                  <c:v>14038</c:v>
                </c:pt>
                <c:pt idx="20">
                  <c:v>14400</c:v>
                </c:pt>
                <c:pt idx="21">
                  <c:v>24890</c:v>
                </c:pt>
              </c:numCache>
            </c:numRef>
          </c:cat>
          <c:val>
            <c:numRef>
              <c:f>Лист2!$F$14:$F$35</c:f>
              <c:numCache>
                <c:formatCode>General</c:formatCode>
                <c:ptCount val="22"/>
                <c:pt idx="0">
                  <c:v>1.6000747680664E-2</c:v>
                </c:pt>
                <c:pt idx="1">
                  <c:v>8.7005376815795898E-2</c:v>
                </c:pt>
                <c:pt idx="2">
                  <c:v>0.177010297775268</c:v>
                </c:pt>
                <c:pt idx="3">
                  <c:v>0.36502099037170399</c:v>
                </c:pt>
                <c:pt idx="4">
                  <c:v>0.448025703430175</c:v>
                </c:pt>
                <c:pt idx="5">
                  <c:v>0.85604882240295399</c:v>
                </c:pt>
                <c:pt idx="6">
                  <c:v>1.4320816993713299</c:v>
                </c:pt>
                <c:pt idx="7">
                  <c:v>2.17612433433532</c:v>
                </c:pt>
                <c:pt idx="8">
                  <c:v>3.0961771011352499</c:v>
                </c:pt>
                <c:pt idx="9">
                  <c:v>3.6042060852050701</c:v>
                </c:pt>
                <c:pt idx="10">
                  <c:v>4.6142640113830504</c:v>
                </c:pt>
                <c:pt idx="11">
                  <c:v>11.408652544021599</c:v>
                </c:pt>
                <c:pt idx="12">
                  <c:v>18.966084957122799</c:v>
                </c:pt>
                <c:pt idx="13">
                  <c:v>25.653467416763299</c:v>
                </c:pt>
                <c:pt idx="14">
                  <c:v>49.739845037460299</c:v>
                </c:pt>
                <c:pt idx="15">
                  <c:v>57.569293022155698</c:v>
                </c:pt>
                <c:pt idx="16">
                  <c:v>66.666813373565603</c:v>
                </c:pt>
                <c:pt idx="17">
                  <c:v>78.216473817825303</c:v>
                </c:pt>
                <c:pt idx="18">
                  <c:v>91.414228439330998</c:v>
                </c:pt>
                <c:pt idx="19">
                  <c:v>99.300679683685303</c:v>
                </c:pt>
                <c:pt idx="20">
                  <c:v>109.172244310379</c:v>
                </c:pt>
                <c:pt idx="21">
                  <c:v>227.558015584945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Оптимизированный</c:v>
                </c15:tx>
              </c15:filteredSeriesTitle>
            </c:ext>
            <c:ext xmlns:c16="http://schemas.microsoft.com/office/drawing/2014/chart" uri="{C3380CC4-5D6E-409C-BE32-E72D297353CC}">
              <c16:uniqueId val="{00000002-1037-4C17-9979-020D8FCDEF8A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037-4C17-9979-020D8FCDEF8A}"/>
                </c:ext>
              </c:extLst>
            </c:dLbl>
            <c:dLbl>
              <c:idx val="21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037-4C17-9979-020D8FCDEF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Лист2!$C$14:$C$35</c:f>
              <c:numCache>
                <c:formatCode>General</c:formatCode>
                <c:ptCount val="22"/>
                <c:pt idx="0">
                  <c:v>32</c:v>
                </c:pt>
                <c:pt idx="1">
                  <c:v>109</c:v>
                </c:pt>
                <c:pt idx="2">
                  <c:v>127</c:v>
                </c:pt>
                <c:pt idx="3">
                  <c:v>230</c:v>
                </c:pt>
                <c:pt idx="4">
                  <c:v>264</c:v>
                </c:pt>
                <c:pt idx="5">
                  <c:v>349</c:v>
                </c:pt>
                <c:pt idx="6">
                  <c:v>472</c:v>
                </c:pt>
                <c:pt idx="7">
                  <c:v>701</c:v>
                </c:pt>
                <c:pt idx="8">
                  <c:v>811</c:v>
                </c:pt>
                <c:pt idx="9">
                  <c:v>944</c:v>
                </c:pt>
                <c:pt idx="10">
                  <c:v>1201</c:v>
                </c:pt>
                <c:pt idx="11">
                  <c:v>2975</c:v>
                </c:pt>
                <c:pt idx="12">
                  <c:v>4524</c:v>
                </c:pt>
                <c:pt idx="13">
                  <c:v>5380</c:v>
                </c:pt>
                <c:pt idx="14">
                  <c:v>10530</c:v>
                </c:pt>
                <c:pt idx="15">
                  <c:v>11052</c:v>
                </c:pt>
                <c:pt idx="16">
                  <c:v>11836</c:v>
                </c:pt>
                <c:pt idx="17">
                  <c:v>12824</c:v>
                </c:pt>
                <c:pt idx="18">
                  <c:v>13913</c:v>
                </c:pt>
                <c:pt idx="19">
                  <c:v>14038</c:v>
                </c:pt>
                <c:pt idx="20">
                  <c:v>14400</c:v>
                </c:pt>
                <c:pt idx="21">
                  <c:v>24890</c:v>
                </c:pt>
              </c:numCache>
            </c:numRef>
          </c:cat>
          <c:val>
            <c:numRef>
              <c:f>Лист2!$G$14:$G$35</c:f>
              <c:numCache>
                <c:formatCode>General</c:formatCode>
                <c:ptCount val="22"/>
                <c:pt idx="0">
                  <c:v>1.6000986099243102E-2</c:v>
                </c:pt>
                <c:pt idx="1">
                  <c:v>0.14600801467895499</c:v>
                </c:pt>
                <c:pt idx="2">
                  <c:v>0.52002954483032204</c:v>
                </c:pt>
                <c:pt idx="3">
                  <c:v>1.2400708198547301</c:v>
                </c:pt>
                <c:pt idx="4">
                  <c:v>1.9151093959808301</c:v>
                </c:pt>
                <c:pt idx="5">
                  <c:v>3.7962172031402499</c:v>
                </c:pt>
                <c:pt idx="6">
                  <c:v>7.2134125232696498</c:v>
                </c:pt>
                <c:pt idx="7">
                  <c:v>14.244814872741699</c:v>
                </c:pt>
                <c:pt idx="8">
                  <c:v>23.317333698272702</c:v>
                </c:pt>
                <c:pt idx="9">
                  <c:v>30.588749647140499</c:v>
                </c:pt>
                <c:pt idx="10">
                  <c:v>43.461485862731898</c:v>
                </c:pt>
                <c:pt idx="11">
                  <c:v>109.215246915817</c:v>
                </c:pt>
                <c:pt idx="12">
                  <c:v>200.61947464942901</c:v>
                </c:pt>
                <c:pt idx="13">
                  <c:v>277.368864536285</c:v>
                </c:pt>
                <c:pt idx="14">
                  <c:v>565.16932559013298</c:v>
                </c:pt>
                <c:pt idx="15">
                  <c:v>689.09041380882195</c:v>
                </c:pt>
                <c:pt idx="16">
                  <c:v>870.56379342079094</c:v>
                </c:pt>
                <c:pt idx="17">
                  <c:v>1111.3805673122399</c:v>
                </c:pt>
                <c:pt idx="18">
                  <c:v>1411.1117110252301</c:v>
                </c:pt>
                <c:pt idx="19">
                  <c:v>1612.7052414417201</c:v>
                </c:pt>
                <c:pt idx="20">
                  <c:v>2232.4866909980701</c:v>
                </c:pt>
                <c:pt idx="21">
                  <c:v>5668.2402048110898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Неоптимизированный</c:v>
                </c15:tx>
              </c15:filteredSeriesTitle>
            </c:ext>
            <c:ext xmlns:c16="http://schemas.microsoft.com/office/drawing/2014/chart" uri="{C3380CC4-5D6E-409C-BE32-E72D297353CC}">
              <c16:uniqueId val="{00000003-1037-4C17-9979-020D8FCD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087823"/>
        <c:axId val="2102091983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'Повышенная насыщенность'!$A$2:$A$39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250</c:v>
                      </c:pt>
                      <c:pt idx="34">
                        <c:v>350</c:v>
                      </c:pt>
                      <c:pt idx="35">
                        <c:v>500</c:v>
                      </c:pt>
                      <c:pt idx="36">
                        <c:v>650</c:v>
                      </c:pt>
                      <c:pt idx="37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'Повышенная насыщенность'!$F$2:$F$39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9.9992752075195291E-4</c:v>
                      </c:pt>
                      <c:pt idx="1">
                        <c:v>1.6000747680664E-2</c:v>
                      </c:pt>
                      <c:pt idx="2">
                        <c:v>4.4002294540405197E-2</c:v>
                      </c:pt>
                      <c:pt idx="3">
                        <c:v>8.7005376815795898E-2</c:v>
                      </c:pt>
                      <c:pt idx="4">
                        <c:v>0.124007225036621</c:v>
                      </c:pt>
                      <c:pt idx="5">
                        <c:v>0.177010297775268</c:v>
                      </c:pt>
                      <c:pt idx="6">
                        <c:v>0.35602045059204102</c:v>
                      </c:pt>
                      <c:pt idx="7">
                        <c:v>0.36502099037170399</c:v>
                      </c:pt>
                      <c:pt idx="8">
                        <c:v>0.34601998329162598</c:v>
                      </c:pt>
                      <c:pt idx="9">
                        <c:v>0.448025703430175</c:v>
                      </c:pt>
                      <c:pt idx="10">
                        <c:v>0.68903923034667902</c:v>
                      </c:pt>
                      <c:pt idx="11">
                        <c:v>0.85604882240295399</c:v>
                      </c:pt>
                      <c:pt idx="12">
                        <c:v>1.23407053947448</c:v>
                      </c:pt>
                      <c:pt idx="13">
                        <c:v>1.4320816993713299</c:v>
                      </c:pt>
                      <c:pt idx="14">
                        <c:v>1.80910325050354</c:v>
                      </c:pt>
                      <c:pt idx="15">
                        <c:v>2.17612433433532</c:v>
                      </c:pt>
                      <c:pt idx="16">
                        <c:v>2.4661407470703098</c:v>
                      </c:pt>
                      <c:pt idx="17">
                        <c:v>3.0961771011352499</c:v>
                      </c:pt>
                      <c:pt idx="18">
                        <c:v>4.0332310199737504</c:v>
                      </c:pt>
                      <c:pt idx="19">
                        <c:v>3.6042060852050701</c:v>
                      </c:pt>
                      <c:pt idx="20">
                        <c:v>5.47131276130676</c:v>
                      </c:pt>
                      <c:pt idx="21">
                        <c:v>4.6142640113830504</c:v>
                      </c:pt>
                      <c:pt idx="22">
                        <c:v>10.413595438003499</c:v>
                      </c:pt>
                      <c:pt idx="23">
                        <c:v>11.408652544021599</c:v>
                      </c:pt>
                      <c:pt idx="24">
                        <c:v>18.966084957122799</c:v>
                      </c:pt>
                      <c:pt idx="25">
                        <c:v>25.653467416763299</c:v>
                      </c:pt>
                      <c:pt idx="26">
                        <c:v>49.739845037460299</c:v>
                      </c:pt>
                      <c:pt idx="27">
                        <c:v>57.569293022155698</c:v>
                      </c:pt>
                      <c:pt idx="28">
                        <c:v>66.666813373565603</c:v>
                      </c:pt>
                      <c:pt idx="29">
                        <c:v>78.216473817825303</c:v>
                      </c:pt>
                      <c:pt idx="30">
                        <c:v>91.414228439330998</c:v>
                      </c:pt>
                      <c:pt idx="31">
                        <c:v>99.300679683685303</c:v>
                      </c:pt>
                      <c:pt idx="32">
                        <c:v>109.172244310379</c:v>
                      </c:pt>
                      <c:pt idx="33">
                        <c:v>227.558015584945</c:v>
                      </c:pt>
                      <c:pt idx="34">
                        <c:v>613.60809612274102</c:v>
                      </c:pt>
                      <c:pt idx="35">
                        <c:v>1526.95933723449</c:v>
                      </c:pt>
                      <c:pt idx="36">
                        <c:v>4280.6598398685401</c:v>
                      </c:pt>
                      <c:pt idx="37">
                        <c:v>6266.4873266220002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v>Оптимизированный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1037-4C17-9979-020D8FCDEF8A}"/>
                  </c:ext>
                </c:extLst>
              </c15:ser>
            </c15:filteredLineSeries>
          </c:ext>
        </c:extLst>
      </c:lineChart>
      <c:cat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auto val="1"/>
        <c:lblAlgn val="ctr"/>
        <c:lblOffset val="100"/>
        <c:noMultiLvlLbl val="0"/>
      </c:cat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41</xdr:row>
      <xdr:rowOff>3810</xdr:rowOff>
    </xdr:from>
    <xdr:to>
      <xdr:col>4</xdr:col>
      <xdr:colOff>60960</xdr:colOff>
      <xdr:row>56</xdr:row>
      <xdr:rowOff>3810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40</xdr:row>
      <xdr:rowOff>91440</xdr:rowOff>
    </xdr:from>
    <xdr:to>
      <xdr:col>6</xdr:col>
      <xdr:colOff>1066800</xdr:colOff>
      <xdr:row>55</xdr:row>
      <xdr:rowOff>91440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7</xdr:row>
      <xdr:rowOff>41910</xdr:rowOff>
    </xdr:from>
    <xdr:to>
      <xdr:col>17</xdr:col>
      <xdr:colOff>396240</xdr:colOff>
      <xdr:row>22</xdr:row>
      <xdr:rowOff>41910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27</xdr:row>
      <xdr:rowOff>38100</xdr:rowOff>
    </xdr:from>
    <xdr:to>
      <xdr:col>18</xdr:col>
      <xdr:colOff>586740</xdr:colOff>
      <xdr:row>42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20</xdr:row>
      <xdr:rowOff>0</xdr:rowOff>
    </xdr:from>
    <xdr:to>
      <xdr:col>20</xdr:col>
      <xdr:colOff>457200</xdr:colOff>
      <xdr:row>35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" workbookViewId="0">
      <selection activeCell="A35" sqref="A35:B39"/>
    </sheetView>
  </sheetViews>
  <sheetFormatPr defaultRowHeight="14.4" x14ac:dyDescent="0.3"/>
  <cols>
    <col min="1" max="1" width="14.5546875" customWidth="1"/>
    <col min="2" max="2" width="19" customWidth="1"/>
    <col min="3" max="4" width="19.77734375" customWidth="1"/>
    <col min="5" max="5" width="25.77734375" customWidth="1"/>
    <col min="6" max="6" width="31" customWidth="1"/>
    <col min="7" max="7" width="27.5546875" customWidth="1"/>
    <col min="8" max="8" width="18.8867187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3</v>
      </c>
      <c r="B2">
        <v>3</v>
      </c>
      <c r="C2">
        <v>5</v>
      </c>
      <c r="D2">
        <f>(C2*2/(A2*(A2-1)))</f>
        <v>1.6666666666666667</v>
      </c>
      <c r="E2">
        <v>1.0001659393310499E-3</v>
      </c>
      <c r="F2">
        <v>9.9992752075195291E-4</v>
      </c>
      <c r="G2">
        <v>0</v>
      </c>
      <c r="H2">
        <f>(G2/(F2+E2))</f>
        <v>0</v>
      </c>
    </row>
    <row r="3" spans="1:8" x14ac:dyDescent="0.3">
      <c r="A3">
        <v>10</v>
      </c>
      <c r="B3">
        <v>14</v>
      </c>
      <c r="C3">
        <v>32</v>
      </c>
      <c r="D3">
        <f>(C3*2/(A3*(A3-1)))</f>
        <v>0.71111111111111114</v>
      </c>
      <c r="E3">
        <v>1.0001659393310499E-3</v>
      </c>
      <c r="F3">
        <v>1.6000747680664E-2</v>
      </c>
      <c r="G3">
        <v>1.6000986099243102E-2</v>
      </c>
      <c r="H3">
        <f>(G3/(F3+E3))</f>
        <v>0.94118389498927169</v>
      </c>
    </row>
    <row r="4" spans="1:8" x14ac:dyDescent="0.3">
      <c r="A4">
        <v>15</v>
      </c>
      <c r="B4">
        <v>23</v>
      </c>
      <c r="C4">
        <v>84</v>
      </c>
      <c r="D4">
        <f>(C4*2/(A4*(A4-1)))</f>
        <v>0.8</v>
      </c>
      <c r="E4">
        <v>3.0002593994140599E-3</v>
      </c>
      <c r="F4">
        <v>4.4002294540405197E-2</v>
      </c>
      <c r="G4">
        <v>6.8004131317138602E-2</v>
      </c>
      <c r="H4">
        <f>(G4/(F4+E4))</f>
        <v>1.446817792161021</v>
      </c>
    </row>
    <row r="5" spans="1:8" x14ac:dyDescent="0.3">
      <c r="A5">
        <v>20</v>
      </c>
      <c r="B5">
        <v>29</v>
      </c>
      <c r="C5">
        <v>109</v>
      </c>
      <c r="D5">
        <f>(C5*2/(A5*(A5-1)))</f>
        <v>0.5736842105263158</v>
      </c>
      <c r="E5">
        <v>3.0000209808349601E-3</v>
      </c>
      <c r="F5">
        <v>8.7005376815795898E-2</v>
      </c>
      <c r="G5">
        <v>0.14600801467895499</v>
      </c>
      <c r="H5">
        <f>(G5/(F5+E5))</f>
        <v>1.6222139810865928</v>
      </c>
    </row>
    <row r="6" spans="1:8" x14ac:dyDescent="0.3">
      <c r="A6">
        <v>25</v>
      </c>
      <c r="B6">
        <v>37</v>
      </c>
      <c r="C6">
        <v>98</v>
      </c>
      <c r="D6">
        <f>(C6*2/(A6*(A6-1)))</f>
        <v>0.32666666666666666</v>
      </c>
      <c r="E6">
        <v>4.0001869201660104E-3</v>
      </c>
      <c r="F6">
        <v>0.124007225036621</v>
      </c>
      <c r="G6">
        <v>0.25401425361633301</v>
      </c>
      <c r="H6">
        <f>(G6/(F6+E6))</f>
        <v>1.9843714495382787</v>
      </c>
    </row>
    <row r="7" spans="1:8" x14ac:dyDescent="0.3">
      <c r="A7">
        <v>30</v>
      </c>
      <c r="B7">
        <v>47</v>
      </c>
      <c r="C7">
        <v>127</v>
      </c>
      <c r="D7">
        <f>(C7*2/(A7*(A7-1)))</f>
        <v>0.29195402298850576</v>
      </c>
      <c r="E7">
        <v>3.9999485015869097E-3</v>
      </c>
      <c r="F7">
        <v>0.177010297775268</v>
      </c>
      <c r="G7">
        <v>0.52002954483032204</v>
      </c>
      <c r="H7">
        <f>(G7/(F7+E7))</f>
        <v>2.8729287735178128</v>
      </c>
    </row>
    <row r="8" spans="1:8" x14ac:dyDescent="0.3">
      <c r="A8">
        <v>35</v>
      </c>
      <c r="B8">
        <v>55</v>
      </c>
      <c r="C8">
        <v>310</v>
      </c>
      <c r="D8">
        <f>(C8*2/(A8*(A8-1)))</f>
        <v>0.52100840336134457</v>
      </c>
      <c r="E8">
        <v>9.0005397796630807E-3</v>
      </c>
      <c r="F8">
        <v>0.35602045059204102</v>
      </c>
      <c r="G8">
        <v>1.02805852890014</v>
      </c>
      <c r="H8">
        <f>(G8/(F8+E8))</f>
        <v>2.8164367420439547</v>
      </c>
    </row>
    <row r="9" spans="1:8" x14ac:dyDescent="0.3">
      <c r="A9">
        <v>40</v>
      </c>
      <c r="B9">
        <v>62</v>
      </c>
      <c r="C9">
        <v>230</v>
      </c>
      <c r="D9">
        <f>(C9*2/(A9*(A9-1)))</f>
        <v>0.29487179487179488</v>
      </c>
      <c r="E9">
        <v>8.0006122589111293E-3</v>
      </c>
      <c r="F9">
        <v>0.36502099037170399</v>
      </c>
      <c r="G9">
        <v>1.2400708198547301</v>
      </c>
      <c r="H9">
        <f>(G9/(F9+E9))</f>
        <v>3.3243941131278421</v>
      </c>
    </row>
    <row r="10" spans="1:8" x14ac:dyDescent="0.3">
      <c r="A10">
        <v>45</v>
      </c>
      <c r="B10">
        <v>68</v>
      </c>
      <c r="C10">
        <v>239</v>
      </c>
      <c r="D10">
        <f>(C10*2/(A10*(A10-1)))</f>
        <v>0.24141414141414141</v>
      </c>
      <c r="E10">
        <v>9.0003013610839792E-3</v>
      </c>
      <c r="F10">
        <v>0.34601998329162598</v>
      </c>
      <c r="G10">
        <v>1.44308233261108</v>
      </c>
      <c r="H10">
        <f>(G10/(F10+E10))</f>
        <v>4.0647883937751343</v>
      </c>
    </row>
    <row r="11" spans="1:8" x14ac:dyDescent="0.3">
      <c r="A11">
        <v>50</v>
      </c>
      <c r="B11">
        <v>76</v>
      </c>
      <c r="C11">
        <v>264</v>
      </c>
      <c r="D11">
        <f>(C11*2/(A11*(A11-1)))</f>
        <v>0.21551020408163266</v>
      </c>
      <c r="E11">
        <v>1.10008716583251E-2</v>
      </c>
      <c r="F11">
        <v>0.448025703430175</v>
      </c>
      <c r="G11">
        <v>1.9151093959808301</v>
      </c>
      <c r="H11">
        <f>(G11/(F11+E11))</f>
        <v>4.1721100692516506</v>
      </c>
    </row>
    <row r="12" spans="1:8" x14ac:dyDescent="0.3">
      <c r="A12">
        <v>55</v>
      </c>
      <c r="B12">
        <v>80</v>
      </c>
      <c r="C12">
        <v>315</v>
      </c>
      <c r="D12">
        <f>(C12*2/(A12*(A12-1)))</f>
        <v>0.21212121212121213</v>
      </c>
      <c r="E12">
        <v>1.20007991790771E-2</v>
      </c>
      <c r="F12">
        <v>0.68903923034667902</v>
      </c>
      <c r="G12">
        <v>2.8621637821197501</v>
      </c>
      <c r="H12">
        <f>(G12/(F12+E12))</f>
        <v>4.0827394464991738</v>
      </c>
    </row>
    <row r="13" spans="1:8" x14ac:dyDescent="0.3">
      <c r="A13">
        <v>60</v>
      </c>
      <c r="B13">
        <v>87</v>
      </c>
      <c r="C13">
        <v>349</v>
      </c>
      <c r="D13">
        <f>(C13*2/(A13*(A13-1)))</f>
        <v>0.19717514124293786</v>
      </c>
      <c r="E13">
        <v>1.30009651184082E-2</v>
      </c>
      <c r="F13">
        <v>0.85604882240295399</v>
      </c>
      <c r="G13">
        <v>3.7962172031402499</v>
      </c>
      <c r="H13">
        <f>(G13/(F13+E13))</f>
        <v>4.3682390326192158</v>
      </c>
    </row>
    <row r="14" spans="1:8" x14ac:dyDescent="0.3">
      <c r="A14">
        <v>65</v>
      </c>
      <c r="B14">
        <v>93</v>
      </c>
      <c r="C14">
        <v>441</v>
      </c>
      <c r="D14">
        <f>(C14*2/(A14*(A14-1)))</f>
        <v>0.21201923076923077</v>
      </c>
      <c r="E14">
        <v>1.4000892639160101E-2</v>
      </c>
      <c r="F14">
        <v>1.23407053947448</v>
      </c>
      <c r="G14">
        <v>5.6483230590820304</v>
      </c>
      <c r="H14">
        <f>(G14/(F14+E14))</f>
        <v>4.5256408517551385</v>
      </c>
    </row>
    <row r="15" spans="1:8" x14ac:dyDescent="0.3">
      <c r="A15">
        <v>70</v>
      </c>
      <c r="B15">
        <v>101</v>
      </c>
      <c r="C15">
        <v>472</v>
      </c>
      <c r="D15">
        <f>(C15*2/(A15*(A15-1)))</f>
        <v>0.19544513457556936</v>
      </c>
      <c r="E15">
        <v>1.5001058578491201E-2</v>
      </c>
      <c r="F15">
        <v>1.4320816993713299</v>
      </c>
      <c r="G15">
        <v>7.2134125232696498</v>
      </c>
      <c r="H15">
        <f>(G15/(F15+E15))</f>
        <v>4.9847961242309138</v>
      </c>
    </row>
    <row r="16" spans="1:8" x14ac:dyDescent="0.3">
      <c r="A16">
        <v>75</v>
      </c>
      <c r="B16">
        <v>115</v>
      </c>
      <c r="C16">
        <v>661</v>
      </c>
      <c r="D16">
        <f>(C16*2/(A16*(A16-1)))</f>
        <v>0.23819819819819821</v>
      </c>
      <c r="E16">
        <v>2.10013389587402E-2</v>
      </c>
      <c r="F16">
        <v>1.80910325050354</v>
      </c>
      <c r="G16">
        <v>10.7326138019561</v>
      </c>
      <c r="H16">
        <f>(G16/(F16+E16))</f>
        <v>5.8644811142239401</v>
      </c>
    </row>
    <row r="17" spans="1:8" x14ac:dyDescent="0.3">
      <c r="A17">
        <v>80</v>
      </c>
      <c r="B17">
        <v>122</v>
      </c>
      <c r="C17">
        <v>701</v>
      </c>
      <c r="D17">
        <f>(C17*2/(A17*(A17-1)))</f>
        <v>0.22183544303797467</v>
      </c>
      <c r="E17">
        <v>2.2001266479492101E-2</v>
      </c>
      <c r="F17">
        <v>2.17612433433532</v>
      </c>
      <c r="G17">
        <v>14.244814872741699</v>
      </c>
      <c r="H17">
        <f>(G17/(F17+E17))</f>
        <v>6.4804371813245609</v>
      </c>
    </row>
    <row r="18" spans="1:8" x14ac:dyDescent="0.3">
      <c r="A18">
        <v>85</v>
      </c>
      <c r="B18">
        <v>130</v>
      </c>
      <c r="C18">
        <v>768</v>
      </c>
      <c r="D18">
        <f>(C18*2/(A18*(A18-1)))</f>
        <v>0.21512605042016808</v>
      </c>
      <c r="E18">
        <v>2.3001432418823201E-2</v>
      </c>
      <c r="F18">
        <v>2.4661407470703098</v>
      </c>
      <c r="G18">
        <v>16.587948799133301</v>
      </c>
      <c r="H18">
        <f>(G18/(F18+E18))</f>
        <v>6.6641226587296751</v>
      </c>
    </row>
    <row r="19" spans="1:8" x14ac:dyDescent="0.3">
      <c r="A19">
        <v>90</v>
      </c>
      <c r="B19">
        <v>138</v>
      </c>
      <c r="C19">
        <v>811</v>
      </c>
      <c r="D19">
        <f>(C19*2/(A19*(A19-1)))</f>
        <v>0.20249687890137327</v>
      </c>
      <c r="E19">
        <v>4.7002792358398403E-2</v>
      </c>
      <c r="F19">
        <v>3.0961771011352499</v>
      </c>
      <c r="G19">
        <v>23.317333698272702</v>
      </c>
      <c r="H19">
        <f>(G19/(F19+E19))</f>
        <v>7.4183898117124487</v>
      </c>
    </row>
    <row r="20" spans="1:8" x14ac:dyDescent="0.3">
      <c r="A20">
        <v>95</v>
      </c>
      <c r="B20">
        <v>145</v>
      </c>
      <c r="C20">
        <v>888</v>
      </c>
      <c r="D20">
        <f>(C20*2/(A20*(A20-1)))</f>
        <v>0.19888017917133258</v>
      </c>
      <c r="E20">
        <v>3.40018272399902E-2</v>
      </c>
      <c r="F20">
        <v>4.0332310199737504</v>
      </c>
      <c r="G20">
        <v>30.561747789382899</v>
      </c>
      <c r="H20">
        <f>(G20/(F20+E20))</f>
        <v>7.5141377288785511</v>
      </c>
    </row>
    <row r="21" spans="1:8" x14ac:dyDescent="0.3">
      <c r="A21">
        <v>100</v>
      </c>
      <c r="B21">
        <v>152</v>
      </c>
      <c r="C21">
        <v>944</v>
      </c>
      <c r="D21">
        <f>(C21*2/(A21*(A21-1)))</f>
        <v>0.19070707070707071</v>
      </c>
      <c r="E21">
        <v>2.90017127990722E-2</v>
      </c>
      <c r="F21">
        <v>3.6042060852050701</v>
      </c>
      <c r="G21">
        <v>30.588749647140499</v>
      </c>
      <c r="H21">
        <f>(G21/(F21+E21))</f>
        <v>8.4192128135208915</v>
      </c>
    </row>
    <row r="22" spans="1:8" x14ac:dyDescent="0.3">
      <c r="A22">
        <v>105</v>
      </c>
      <c r="B22">
        <v>164</v>
      </c>
      <c r="C22">
        <v>1152</v>
      </c>
      <c r="D22">
        <f>(C22*2/(A22*(A22-1)))</f>
        <v>0.21098901098901099</v>
      </c>
      <c r="E22">
        <v>4.6002864837646401E-2</v>
      </c>
      <c r="F22">
        <v>5.47131276130676</v>
      </c>
      <c r="G22">
        <v>47.514717817306497</v>
      </c>
      <c r="H22">
        <f>(G22/(F22+E22))</f>
        <v>8.611926711633604</v>
      </c>
    </row>
    <row r="23" spans="1:8" x14ac:dyDescent="0.3">
      <c r="A23">
        <v>110</v>
      </c>
      <c r="B23">
        <v>173</v>
      </c>
      <c r="C23">
        <v>1201</v>
      </c>
      <c r="D23">
        <f>(C23*2/(A23*(A23-1)))</f>
        <v>0.20033361134278566</v>
      </c>
      <c r="E23">
        <v>3.5001754760742097E-2</v>
      </c>
      <c r="F23">
        <v>4.6142640113830504</v>
      </c>
      <c r="G23">
        <v>43.461485862731898</v>
      </c>
      <c r="H23">
        <f>(G23/(F23+E23))</f>
        <v>9.3480321514895568</v>
      </c>
    </row>
    <row r="24" spans="1:8" x14ac:dyDescent="0.3">
      <c r="A24">
        <v>115</v>
      </c>
      <c r="B24">
        <v>182</v>
      </c>
      <c r="C24">
        <v>2846</v>
      </c>
      <c r="D24">
        <f>(C24*2/(A24*(A24-1)))</f>
        <v>0.43417238749046527</v>
      </c>
      <c r="E24">
        <v>7.8004360198974595E-2</v>
      </c>
      <c r="F24">
        <v>10.413595438003499</v>
      </c>
      <c r="G24">
        <v>93.566351890563894</v>
      </c>
      <c r="H24">
        <f>(G24/(F24+E24))</f>
        <v>8.918215876533397</v>
      </c>
    </row>
    <row r="25" spans="1:8" x14ac:dyDescent="0.3">
      <c r="A25">
        <v>120</v>
      </c>
      <c r="B25">
        <v>190</v>
      </c>
      <c r="C25">
        <v>2975</v>
      </c>
      <c r="D25">
        <f>(C25*2/(A25*(A25-1)))</f>
        <v>0.41666666666666669</v>
      </c>
      <c r="E25">
        <v>0.102005720138549</v>
      </c>
      <c r="F25">
        <v>11.408652544021599</v>
      </c>
      <c r="G25">
        <v>109.215246915817</v>
      </c>
      <c r="H25">
        <f>(G25/(F25+E25))</f>
        <v>9.4881842905433231</v>
      </c>
    </row>
    <row r="26" spans="1:8" x14ac:dyDescent="0.3">
      <c r="A26">
        <v>130</v>
      </c>
      <c r="B26">
        <v>203</v>
      </c>
      <c r="C26">
        <v>4524</v>
      </c>
      <c r="D26">
        <f>(C26*2/(A26*(A26-1)))</f>
        <v>0.53953488372093028</v>
      </c>
      <c r="E26">
        <v>0.15600895881652799</v>
      </c>
      <c r="F26">
        <v>18.966084957122799</v>
      </c>
      <c r="G26">
        <v>200.61947464942901</v>
      </c>
      <c r="H26">
        <f>(G26/(F26+E26))</f>
        <v>10.49150137695964</v>
      </c>
    </row>
    <row r="27" spans="1:8" x14ac:dyDescent="0.3">
      <c r="A27">
        <v>140</v>
      </c>
      <c r="B27">
        <v>219</v>
      </c>
      <c r="C27">
        <v>5380</v>
      </c>
      <c r="D27">
        <f>(C27*2/(A27*(A27-1)))</f>
        <v>0.55292908530318607</v>
      </c>
      <c r="E27">
        <v>0.15700888633728</v>
      </c>
      <c r="F27">
        <v>25.653467416763299</v>
      </c>
      <c r="G27">
        <v>277.368864536285</v>
      </c>
      <c r="H27">
        <f>(G27/(F27+E27))</f>
        <v>10.746367532278551</v>
      </c>
    </row>
    <row r="28" spans="1:8" x14ac:dyDescent="0.3">
      <c r="A28">
        <v>150</v>
      </c>
      <c r="B28">
        <v>235</v>
      </c>
      <c r="C28">
        <v>10530</v>
      </c>
      <c r="D28">
        <f>(C28*2/(A28*(A28-1)))</f>
        <v>0.94228187919463091</v>
      </c>
      <c r="E28">
        <v>0.28301620483398399</v>
      </c>
      <c r="F28">
        <v>49.739845037460299</v>
      </c>
      <c r="G28">
        <v>565.16932559013298</v>
      </c>
      <c r="H28">
        <f>(G28/(F28+E28))</f>
        <v>11.298220684591366</v>
      </c>
    </row>
    <row r="29" spans="1:8" x14ac:dyDescent="0.3">
      <c r="A29">
        <v>160</v>
      </c>
      <c r="B29">
        <v>247</v>
      </c>
      <c r="C29">
        <v>11052</v>
      </c>
      <c r="D29">
        <f>(C29*2/(A29*(A29-1)))</f>
        <v>0.86886792452830186</v>
      </c>
      <c r="E29">
        <v>0.302017211914062</v>
      </c>
      <c r="F29">
        <v>57.569293022155698</v>
      </c>
      <c r="G29">
        <v>689.09041380882195</v>
      </c>
      <c r="H29">
        <f>(G29/(F29+E29))</f>
        <v>11.907288966185241</v>
      </c>
    </row>
    <row r="30" spans="1:8" x14ac:dyDescent="0.3">
      <c r="A30">
        <v>170</v>
      </c>
      <c r="B30">
        <v>261</v>
      </c>
      <c r="C30">
        <v>11836</v>
      </c>
      <c r="D30">
        <f>(C30*2/(A30*(A30-1)))</f>
        <v>0.82394709363035157</v>
      </c>
      <c r="E30">
        <v>0.36002063751220698</v>
      </c>
      <c r="F30">
        <v>66.666813373565603</v>
      </c>
      <c r="G30">
        <v>870.56379342079094</v>
      </c>
      <c r="H30">
        <f>(G30/(F30+E30))</f>
        <v>12.988287545804553</v>
      </c>
    </row>
    <row r="31" spans="1:8" x14ac:dyDescent="0.3">
      <c r="A31">
        <v>180</v>
      </c>
      <c r="B31">
        <v>275</v>
      </c>
      <c r="C31">
        <v>12824</v>
      </c>
      <c r="D31">
        <f>(C31*2/(A31*(A31-1)))</f>
        <v>0.7960273122284296</v>
      </c>
      <c r="E31">
        <v>0.39202260971069303</v>
      </c>
      <c r="F31">
        <v>78.216473817825303</v>
      </c>
      <c r="G31">
        <v>1111.3805673122399</v>
      </c>
      <c r="H31">
        <f>(G31/(F31+E31))</f>
        <v>14.138173579452046</v>
      </c>
    </row>
    <row r="32" spans="1:8" x14ac:dyDescent="0.3">
      <c r="A32">
        <v>190</v>
      </c>
      <c r="B32">
        <v>289</v>
      </c>
      <c r="C32">
        <v>13913</v>
      </c>
      <c r="D32">
        <f>(C32*2/(A32*(A32-1)))</f>
        <v>0.77488164856585906</v>
      </c>
      <c r="E32">
        <v>0.39602279663085899</v>
      </c>
      <c r="F32">
        <v>91.414228439330998</v>
      </c>
      <c r="G32">
        <v>1411.1117110252301</v>
      </c>
      <c r="H32">
        <f>(G32/(F32+E32))</f>
        <v>15.369870924310257</v>
      </c>
    </row>
    <row r="33" spans="1:8" x14ac:dyDescent="0.3">
      <c r="A33">
        <v>200</v>
      </c>
      <c r="B33">
        <v>302</v>
      </c>
      <c r="C33">
        <v>14038</v>
      </c>
      <c r="D33">
        <f>(C33*2/(A33*(A33-1)))</f>
        <v>0.70542713567839199</v>
      </c>
      <c r="E33">
        <v>0.432024955749511</v>
      </c>
      <c r="F33">
        <v>99.300679683685303</v>
      </c>
      <c r="G33">
        <v>1612.7052414417201</v>
      </c>
      <c r="H33">
        <f>(G33/(F33+E33))</f>
        <v>16.170274808771687</v>
      </c>
    </row>
    <row r="34" spans="1:8" x14ac:dyDescent="0.3">
      <c r="A34">
        <v>210</v>
      </c>
      <c r="B34">
        <v>317</v>
      </c>
      <c r="C34">
        <v>14400</v>
      </c>
      <c r="D34">
        <f>(C34*2/(A34*(A34-1)))</f>
        <v>0.65618591934381409</v>
      </c>
      <c r="E34">
        <v>0.45202565193176197</v>
      </c>
      <c r="F34">
        <v>109.172244310379</v>
      </c>
      <c r="G34">
        <v>2232.4866909980701</v>
      </c>
      <c r="H34">
        <f>(G34/(F34+E34))</f>
        <v>20.364894487011018</v>
      </c>
    </row>
    <row r="35" spans="1:8" x14ac:dyDescent="0.3">
      <c r="A35">
        <v>250</v>
      </c>
      <c r="B35">
        <v>374</v>
      </c>
      <c r="C35">
        <v>24890</v>
      </c>
      <c r="D35">
        <f>(C35*2/(A35*(A35-1)))</f>
        <v>0.79967871485943776</v>
      </c>
      <c r="E35">
        <v>0.86004900932312001</v>
      </c>
      <c r="F35">
        <v>227.558015584945</v>
      </c>
      <c r="G35">
        <v>5668.2402048110898</v>
      </c>
      <c r="H35">
        <f>(G35/(F35+E35))</f>
        <v>24.815201087004255</v>
      </c>
    </row>
    <row r="36" spans="1:8" x14ac:dyDescent="0.3">
      <c r="A36">
        <v>350</v>
      </c>
      <c r="B36">
        <v>532</v>
      </c>
      <c r="C36">
        <v>48251</v>
      </c>
      <c r="D36">
        <f>(C36*2/(A36*(A36-1)))</f>
        <v>0.79002865329512895</v>
      </c>
      <c r="E36">
        <v>1.59309101104736</v>
      </c>
      <c r="F36">
        <v>613.60809612274102</v>
      </c>
      <c r="G36">
        <v>-1</v>
      </c>
      <c r="H36">
        <f>(G36/(F36+E36))</f>
        <v>-1.625484509643069E-3</v>
      </c>
    </row>
    <row r="37" spans="1:8" x14ac:dyDescent="0.3">
      <c r="A37">
        <v>500</v>
      </c>
      <c r="B37">
        <v>765</v>
      </c>
      <c r="C37">
        <v>76735</v>
      </c>
      <c r="D37">
        <f>(C37*2/(A37*(A37-1)))</f>
        <v>0.61511022044088182</v>
      </c>
      <c r="E37">
        <v>2.7821590900421098</v>
      </c>
      <c r="F37">
        <v>1526.95933723449</v>
      </c>
      <c r="G37">
        <v>-1</v>
      </c>
      <c r="H37">
        <f>(G37/(F37+E37))</f>
        <v>-6.5370521908614785E-4</v>
      </c>
    </row>
    <row r="38" spans="1:8" x14ac:dyDescent="0.3">
      <c r="A38">
        <v>650</v>
      </c>
      <c r="B38">
        <v>967</v>
      </c>
      <c r="C38">
        <v>152491</v>
      </c>
      <c r="D38">
        <f>(C38*2/(A38*(A38-1)))</f>
        <v>0.72296313855635885</v>
      </c>
      <c r="E38">
        <v>5.8383338451385498</v>
      </c>
      <c r="F38">
        <v>4280.6598398685401</v>
      </c>
      <c r="G38">
        <v>-1</v>
      </c>
      <c r="H38">
        <f>(G38/(F38+E38))</f>
        <v>-2.3329066279144904E-4</v>
      </c>
    </row>
    <row r="39" spans="1:8" x14ac:dyDescent="0.3">
      <c r="A39">
        <v>800</v>
      </c>
      <c r="B39">
        <v>1185</v>
      </c>
      <c r="C39">
        <v>169022</v>
      </c>
      <c r="D39">
        <f>(C39*2/(A39*(A39-1)))</f>
        <v>0.52885481852315397</v>
      </c>
      <c r="E39">
        <v>6.9723985195159903</v>
      </c>
      <c r="F39">
        <v>6266.4873266220002</v>
      </c>
      <c r="G39">
        <v>-1</v>
      </c>
      <c r="H39">
        <f>(G39/(F39+E39))</f>
        <v>-1.5940167687574373E-4</v>
      </c>
    </row>
  </sheetData>
  <sortState ref="A2:H100">
    <sortCondition ref="A2:A100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3" workbookViewId="0">
      <selection activeCell="D3" sqref="D3"/>
    </sheetView>
  </sheetViews>
  <sheetFormatPr defaultRowHeight="14.4" x14ac:dyDescent="0.3"/>
  <cols>
    <col min="3" max="3" width="17.44140625" customWidth="1"/>
    <col min="4" max="4" width="25.77734375" customWidth="1"/>
    <col min="7" max="7" width="11.77734375" customWidth="1"/>
    <col min="8" max="8" width="15.21875" customWidth="1"/>
  </cols>
  <sheetData>
    <row r="1" spans="1:9" ht="43.2" x14ac:dyDescent="0.3">
      <c r="A1" t="s">
        <v>8</v>
      </c>
      <c r="B1" t="s">
        <v>9</v>
      </c>
      <c r="C1" s="1" t="s">
        <v>14</v>
      </c>
      <c r="D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0.177010297775268</v>
      </c>
      <c r="B2">
        <v>0.52002954483032204</v>
      </c>
      <c r="C2">
        <f>B2/A2</f>
        <v>2.9378491046354305</v>
      </c>
      <c r="G2">
        <f>A2</f>
        <v>0.177010297775268</v>
      </c>
      <c r="H2">
        <f>B2</f>
        <v>0.52002954483032204</v>
      </c>
      <c r="I2">
        <f>(H2/G2)</f>
        <v>2.9378491046354305</v>
      </c>
    </row>
    <row r="3" spans="1:9" x14ac:dyDescent="0.3">
      <c r="A3">
        <v>0.36502099037170399</v>
      </c>
      <c r="B3">
        <v>1.2400708198547301</v>
      </c>
      <c r="C3">
        <f t="shared" ref="C3:C20" si="0">B3/A3</f>
        <v>3.3972589318547284</v>
      </c>
      <c r="D3">
        <f>(A3/A2)</f>
        <v>2.0621455076875477</v>
      </c>
      <c r="E3">
        <f>(B3/B2)</f>
        <v>2.3846160899557098</v>
      </c>
      <c r="G3">
        <f>(G2*$D$35)</f>
        <v>0.24715611223924075</v>
      </c>
      <c r="H3">
        <f>(H2*$E$35)</f>
        <v>0.80691706631468629</v>
      </c>
      <c r="I3">
        <f t="shared" ref="I3:I34" si="1">(H3/G3)</f>
        <v>3.2648072467397098</v>
      </c>
    </row>
    <row r="4" spans="1:9" x14ac:dyDescent="0.3">
      <c r="A4">
        <v>0.448025703430175</v>
      </c>
      <c r="B4">
        <v>1.9151093959808301</v>
      </c>
      <c r="C4">
        <f t="shared" si="0"/>
        <v>4.274552511872348</v>
      </c>
      <c r="D4">
        <f>(A4/A3)</f>
        <v>1.2273970956408469</v>
      </c>
      <c r="E4">
        <f>(B4/B3)</f>
        <v>1.5443548588661882</v>
      </c>
      <c r="G4">
        <f>(G3*$D$35)</f>
        <v>0.34509937887778169</v>
      </c>
      <c r="H4">
        <f>(H3*$E$35)</f>
        <v>1.252073383873505</v>
      </c>
      <c r="I4">
        <f t="shared" si="1"/>
        <v>3.6281531075051041</v>
      </c>
    </row>
    <row r="5" spans="1:9" x14ac:dyDescent="0.3">
      <c r="A5">
        <v>0.85604882240295399</v>
      </c>
      <c r="B5">
        <v>3.7962172031402499</v>
      </c>
      <c r="C5">
        <f t="shared" si="0"/>
        <v>4.4345802526591385</v>
      </c>
      <c r="D5">
        <f>(A5/A4)</f>
        <v>1.9107136395275357</v>
      </c>
      <c r="E5">
        <f>(B5/B4)</f>
        <v>1.9822456153717547</v>
      </c>
      <c r="G5">
        <f>(G4*$D$35)</f>
        <v>0.48185569931020439</v>
      </c>
      <c r="H5">
        <f>(H4*$E$35)</f>
        <v>1.9428115032494222</v>
      </c>
      <c r="I5">
        <f t="shared" si="1"/>
        <v>4.0319363370208841</v>
      </c>
    </row>
    <row r="6" spans="1:9" x14ac:dyDescent="0.3">
      <c r="A6">
        <v>1.4320816993713299</v>
      </c>
      <c r="B6">
        <v>7.2134125232696498</v>
      </c>
      <c r="C6">
        <f t="shared" si="0"/>
        <v>5.0370118733004325</v>
      </c>
      <c r="D6">
        <f>(A6/A5)</f>
        <v>1.6728972248935929</v>
      </c>
      <c r="E6">
        <f>(B6/B5)</f>
        <v>1.9001580092157737</v>
      </c>
      <c r="G6">
        <f>(G5*$D$35)</f>
        <v>0.67280594857273068</v>
      </c>
      <c r="H6">
        <f>(H5*$E$35)</f>
        <v>3.0146128699590768</v>
      </c>
      <c r="I6">
        <f t="shared" si="1"/>
        <v>4.4806572777101357</v>
      </c>
    </row>
    <row r="7" spans="1:9" x14ac:dyDescent="0.3">
      <c r="A7">
        <v>2.17612433433532</v>
      </c>
      <c r="B7">
        <v>14.244814872741699</v>
      </c>
      <c r="C7">
        <f t="shared" si="0"/>
        <v>6.5459563352995014</v>
      </c>
      <c r="D7">
        <f>(A7/A6)</f>
        <v>1.519553203766669</v>
      </c>
      <c r="E7">
        <f>(B7/B6)</f>
        <v>1.9747678129858155</v>
      </c>
      <c r="G7">
        <f>(G6*$D$35)</f>
        <v>0.93942614995083384</v>
      </c>
      <c r="H7">
        <f>(H6*$E$35)</f>
        <v>4.6777007138999727</v>
      </c>
      <c r="I7">
        <f t="shared" si="1"/>
        <v>4.9793171226336277</v>
      </c>
    </row>
    <row r="8" spans="1:9" x14ac:dyDescent="0.3">
      <c r="A8">
        <v>3.0961771011352499</v>
      </c>
      <c r="B8">
        <v>23.317333698272702</v>
      </c>
      <c r="C8">
        <f t="shared" si="0"/>
        <v>7.5310077352239073</v>
      </c>
      <c r="D8">
        <f>(A8/A7)</f>
        <v>1.4227942090822456</v>
      </c>
      <c r="E8">
        <f>(B8/B7)</f>
        <v>1.6368997355586423</v>
      </c>
      <c r="G8">
        <f>(G7*$D$35)</f>
        <v>1.3117028663072907</v>
      </c>
      <c r="H8">
        <f>(H7*$E$35)</f>
        <v>7.2582732552048537</v>
      </c>
      <c r="I8">
        <f t="shared" si="1"/>
        <v>5.5334736559952509</v>
      </c>
    </row>
    <row r="9" spans="1:9" x14ac:dyDescent="0.3">
      <c r="A9">
        <v>3.6042060852050701</v>
      </c>
      <c r="B9">
        <v>30.588749647140499</v>
      </c>
      <c r="C9">
        <f t="shared" si="0"/>
        <v>8.4869591038937706</v>
      </c>
      <c r="D9">
        <f>(A9/A8)</f>
        <v>1.1640826630632806</v>
      </c>
      <c r="E9">
        <f>(B9/B8)</f>
        <v>1.3118459444360249</v>
      </c>
      <c r="G9">
        <f>(G8*$D$35)</f>
        <v>1.8315057650554121</v>
      </c>
      <c r="H9">
        <f>(H8*$E$35)</f>
        <v>11.262484256565163</v>
      </c>
      <c r="I9">
        <f t="shared" si="1"/>
        <v>6.1493031971015482</v>
      </c>
    </row>
    <row r="10" spans="1:9" x14ac:dyDescent="0.3">
      <c r="A10">
        <v>4.6142640113830504</v>
      </c>
      <c r="B10">
        <v>43.461485862731898</v>
      </c>
      <c r="C10">
        <f t="shared" si="0"/>
        <v>9.4189421661863317</v>
      </c>
      <c r="D10">
        <f>(A10/A9)</f>
        <v>1.2802442208630005</v>
      </c>
      <c r="E10">
        <f>(B10/B9)</f>
        <v>1.4208323767426292</v>
      </c>
      <c r="G10">
        <f>(G9*$D$35)</f>
        <v>2.5572966664886261</v>
      </c>
      <c r="H10">
        <f>(H9*$E$35)</f>
        <v>17.475720074112608</v>
      </c>
      <c r="I10">
        <f t="shared" si="1"/>
        <v>6.8336694381681484</v>
      </c>
    </row>
    <row r="11" spans="1:9" x14ac:dyDescent="0.3">
      <c r="A11">
        <v>11.408652544021599</v>
      </c>
      <c r="B11">
        <v>109.215246915817</v>
      </c>
      <c r="C11">
        <f t="shared" si="0"/>
        <v>9.5730189428065593</v>
      </c>
      <c r="D11">
        <f>(A11/A10)</f>
        <v>2.472475028710384</v>
      </c>
      <c r="E11">
        <f>(B11/B10)</f>
        <v>2.5129202269052833</v>
      </c>
      <c r="G11">
        <f>(G10*$D$35)</f>
        <v>3.5707046984020709</v>
      </c>
      <c r="H11">
        <f>(H10*$E$35)</f>
        <v>27.116645417792014</v>
      </c>
      <c r="I11">
        <f t="shared" si="1"/>
        <v>7.5941999432008496</v>
      </c>
    </row>
    <row r="12" spans="1:9" x14ac:dyDescent="0.3">
      <c r="A12">
        <v>18.966084957122799</v>
      </c>
      <c r="B12">
        <v>200.61947464942901</v>
      </c>
      <c r="C12">
        <f t="shared" si="0"/>
        <v>10.577801117256172</v>
      </c>
      <c r="D12">
        <f>(A12/A11)</f>
        <v>1.6624298867846117</v>
      </c>
      <c r="E12">
        <f>(B12/B11)</f>
        <v>1.8369181988304828</v>
      </c>
      <c r="G12">
        <f>(G11*$D$35)</f>
        <v>4.985707059438397</v>
      </c>
      <c r="H12">
        <f>(H11*$E$35)</f>
        <v>42.076232372450541</v>
      </c>
      <c r="I12">
        <f t="shared" si="1"/>
        <v>8.4393711605651607</v>
      </c>
    </row>
    <row r="13" spans="1:9" x14ac:dyDescent="0.3">
      <c r="A13">
        <v>25.653467416763299</v>
      </c>
      <c r="B13">
        <v>277.368864536285</v>
      </c>
      <c r="C13">
        <f t="shared" si="0"/>
        <v>10.812139350606378</v>
      </c>
      <c r="D13">
        <f>(A13/A12)</f>
        <v>1.352596884109655</v>
      </c>
      <c r="E13">
        <f>(B13/B12)</f>
        <v>1.3825620120926503</v>
      </c>
      <c r="G13">
        <f>(G12*$D$35)</f>
        <v>6.9614479443393256</v>
      </c>
      <c r="H13">
        <f>(H12*$E$35)</f>
        <v>65.288655856333833</v>
      </c>
      <c r="I13">
        <f t="shared" si="1"/>
        <v>9.3786028967469406</v>
      </c>
    </row>
    <row r="14" spans="1:9" x14ac:dyDescent="0.3">
      <c r="A14">
        <v>49.739845037460299</v>
      </c>
      <c r="B14">
        <v>565.16932559013298</v>
      </c>
      <c r="C14">
        <f t="shared" si="0"/>
        <v>11.362506762224331</v>
      </c>
      <c r="D14">
        <f>(A14/A13)</f>
        <v>1.9389131390853511</v>
      </c>
      <c r="E14">
        <f>(B14/B13)</f>
        <v>2.0376091113723342</v>
      </c>
      <c r="G14">
        <f>(G13*$D$35)</f>
        <v>9.7201373654723078</v>
      </c>
      <c r="H14">
        <f>(H13*$E$35)</f>
        <v>101.30680299022548</v>
      </c>
      <c r="I14">
        <f t="shared" si="1"/>
        <v>10.422363304255928</v>
      </c>
    </row>
    <row r="15" spans="1:9" x14ac:dyDescent="0.3">
      <c r="A15">
        <v>57.569293022155698</v>
      </c>
      <c r="B15">
        <v>689.09041380882195</v>
      </c>
      <c r="C15">
        <f t="shared" si="0"/>
        <v>11.96975640370681</v>
      </c>
      <c r="D15">
        <f>(A15/A14)</f>
        <v>1.1574079689793735</v>
      </c>
      <c r="E15">
        <f>(B15/B14)</f>
        <v>1.219263648269117</v>
      </c>
      <c r="G15">
        <f>(G14*$D$35)</f>
        <v>13.572042936911975</v>
      </c>
      <c r="H15">
        <f>(H14*$E$35)</f>
        <v>157.19527684386705</v>
      </c>
      <c r="I15">
        <f t="shared" si="1"/>
        <v>11.582285553808706</v>
      </c>
    </row>
    <row r="16" spans="1:9" x14ac:dyDescent="0.3">
      <c r="A16">
        <v>66.666813373565603</v>
      </c>
      <c r="B16">
        <v>870.56379342079094</v>
      </c>
      <c r="C16">
        <f t="shared" si="0"/>
        <v>13.058428164889348</v>
      </c>
      <c r="D16">
        <f>(A16/A15)</f>
        <v>1.1580273071602374</v>
      </c>
      <c r="E16">
        <f>(B16/B15)</f>
        <v>1.2633520594328222</v>
      </c>
      <c r="G16">
        <f>(G15*$D$35)</f>
        <v>18.95038542723638</v>
      </c>
      <c r="H16">
        <f>(H15*$E$35)</f>
        <v>243.91604840599069</v>
      </c>
      <c r="I16">
        <f t="shared" si="1"/>
        <v>12.871297491154092</v>
      </c>
    </row>
    <row r="17" spans="1:9" x14ac:dyDescent="0.3">
      <c r="A17">
        <v>78.216473817825303</v>
      </c>
      <c r="B17">
        <v>1111.3805673122399</v>
      </c>
      <c r="C17">
        <f t="shared" si="0"/>
        <v>14.209034402404363</v>
      </c>
      <c r="D17">
        <f>(A17/A16)</f>
        <v>1.1732445254213892</v>
      </c>
      <c r="E17">
        <f>(B17/B16)</f>
        <v>1.2766216280890619</v>
      </c>
      <c r="G17">
        <f>(G16*$D$35)</f>
        <v>26.460062756220712</v>
      </c>
      <c r="H17">
        <f>(H16*$E$35)</f>
        <v>378.478538697359</v>
      </c>
      <c r="I17">
        <f t="shared" si="1"/>
        <v>14.303765723623592</v>
      </c>
    </row>
    <row r="18" spans="1:9" x14ac:dyDescent="0.3">
      <c r="A18">
        <v>91.414228439330998</v>
      </c>
      <c r="B18">
        <v>1411.1117110252301</v>
      </c>
      <c r="C18">
        <f t="shared" si="0"/>
        <v>15.436455955669357</v>
      </c>
      <c r="D18">
        <f>(A18/A17)</f>
        <v>1.168733694799956</v>
      </c>
      <c r="E18">
        <f>(B18/B17)</f>
        <v>1.2696926260262578</v>
      </c>
      <c r="G18">
        <f>(G17*$D$35)</f>
        <v>36.945682384743044</v>
      </c>
      <c r="H18">
        <f>(H17*$E$35)</f>
        <v>587.27584835278958</v>
      </c>
      <c r="I18">
        <f t="shared" si="1"/>
        <v>15.895655742315073</v>
      </c>
    </row>
    <row r="19" spans="1:9" x14ac:dyDescent="0.3">
      <c r="A19">
        <v>99.300679683685303</v>
      </c>
      <c r="B19">
        <v>1612.7052414417201</v>
      </c>
      <c r="C19">
        <f t="shared" si="0"/>
        <v>16.240626414430082</v>
      </c>
      <c r="D19">
        <f>(A19/A18)</f>
        <v>1.0862715944661538</v>
      </c>
      <c r="E19">
        <f>(B19/B18)</f>
        <v>1.1428614962525001</v>
      </c>
      <c r="G19">
        <f>(G18*$D$35)</f>
        <v>51.586553646907262</v>
      </c>
      <c r="H19">
        <f>(H18*$E$35)</f>
        <v>911.26150308425758</v>
      </c>
      <c r="I19">
        <f t="shared" si="1"/>
        <v>17.664709864542189</v>
      </c>
    </row>
    <row r="20" spans="1:9" x14ac:dyDescent="0.3">
      <c r="A20">
        <v>109.172244310379</v>
      </c>
      <c r="B20">
        <v>2232.4866909980701</v>
      </c>
      <c r="C20">
        <f t="shared" si="0"/>
        <v>20.449214954774249</v>
      </c>
      <c r="D20">
        <f>(A20/A19)</f>
        <v>1.0994108465132244</v>
      </c>
      <c r="E20">
        <f>(B20/B19)</f>
        <v>1.3843116731004608</v>
      </c>
      <c r="G20">
        <f>(G19*$D$35)</f>
        <v>72.029323736734909</v>
      </c>
      <c r="H20">
        <f>(H19*$E$35)</f>
        <v>1413.9820824106873</v>
      </c>
      <c r="I20">
        <f t="shared" si="1"/>
        <v>19.630644979796713</v>
      </c>
    </row>
    <row r="21" spans="1:9" x14ac:dyDescent="0.3">
      <c r="G21">
        <f>(G20*$D$35)</f>
        <v>100.57317481379005</v>
      </c>
      <c r="H21">
        <f>(H20*$E$35)</f>
        <v>2194.0412522766246</v>
      </c>
      <c r="I21">
        <f t="shared" si="1"/>
        <v>21.815372303189832</v>
      </c>
    </row>
    <row r="22" spans="1:9" x14ac:dyDescent="0.3">
      <c r="G22">
        <f>(G21*$D$35)</f>
        <v>140.42841119951467</v>
      </c>
      <c r="H22">
        <f>(H21*$E$35)</f>
        <v>3404.4398981948475</v>
      </c>
      <c r="I22">
        <f t="shared" si="1"/>
        <v>24.243241585621625</v>
      </c>
    </row>
    <row r="23" spans="1:9" x14ac:dyDescent="0.3">
      <c r="G23">
        <f>(G22*$D$35)</f>
        <v>196.0775197614231</v>
      </c>
      <c r="H23">
        <f>(H22*$E$35)</f>
        <v>5282.5857346093562</v>
      </c>
      <c r="I23">
        <f t="shared" si="1"/>
        <v>26.941312502508858</v>
      </c>
    </row>
    <row r="24" spans="1:9" x14ac:dyDescent="0.3">
      <c r="G24">
        <f>(G23*$D$35)</f>
        <v>273.77931166057471</v>
      </c>
      <c r="H24">
        <f>(H23*$E$35)</f>
        <v>8196.8584783343795</v>
      </c>
      <c r="I24">
        <f t="shared" si="1"/>
        <v>29.939656245818369</v>
      </c>
    </row>
    <row r="25" spans="1:9" x14ac:dyDescent="0.3">
      <c r="G25">
        <f>(G24*$D$35)</f>
        <v>382.27284588533945</v>
      </c>
      <c r="H25">
        <f>(H24*$E$35)</f>
        <v>12718.863883959424</v>
      </c>
      <c r="I25">
        <f t="shared" si="1"/>
        <v>33.27169068078242</v>
      </c>
    </row>
    <row r="26" spans="1:9" x14ac:dyDescent="0.3">
      <c r="G26">
        <f>(G25*$D$35)</f>
        <v>533.76030429373077</v>
      </c>
      <c r="H26">
        <f>(H25*$E$35)</f>
        <v>19735.548555128811</v>
      </c>
      <c r="I26">
        <f t="shared" si="1"/>
        <v>36.97455280276565</v>
      </c>
    </row>
    <row r="27" spans="1:9" x14ac:dyDescent="0.3">
      <c r="G27">
        <f>(G26*$D$35)</f>
        <v>745.27936134179458</v>
      </c>
      <c r="H27">
        <f>(H26*$E$35)</f>
        <v>30623.165742268862</v>
      </c>
      <c r="I27">
        <f t="shared" si="1"/>
        <v>41.089512645479914</v>
      </c>
    </row>
    <row r="28" spans="1:9" x14ac:dyDescent="0.3">
      <c r="G28">
        <f>(G27*$D$35)</f>
        <v>1040.619397834372</v>
      </c>
      <c r="H28">
        <f>(H27*$E$35)</f>
        <v>47517.213796155789</v>
      </c>
      <c r="I28">
        <f t="shared" si="1"/>
        <v>45.662433253736801</v>
      </c>
    </row>
    <row r="29" spans="1:9" x14ac:dyDescent="0.3">
      <c r="G29">
        <f>(G28*$D$35)</f>
        <v>1452.9970737409758</v>
      </c>
      <c r="H29">
        <f>(H28*$E$35)</f>
        <v>73731.293033268608</v>
      </c>
      <c r="I29">
        <f t="shared" si="1"/>
        <v>50.744281847337433</v>
      </c>
    </row>
    <row r="30" spans="1:9" x14ac:dyDescent="0.3">
      <c r="G30">
        <f>(G29*$D$35)</f>
        <v>2028.7921796320998</v>
      </c>
      <c r="H30">
        <f>(H29*$E$35)</f>
        <v>114407.03564141905</v>
      </c>
      <c r="I30">
        <f t="shared" si="1"/>
        <v>56.391697873246713</v>
      </c>
    </row>
    <row r="31" spans="1:9" x14ac:dyDescent="0.3">
      <c r="G31">
        <f>(G30*$D$35)</f>
        <v>2832.7639349878832</v>
      </c>
      <c r="H31">
        <f>(H30*$E$35)</f>
        <v>177522.58594394918</v>
      </c>
      <c r="I31">
        <f t="shared" si="1"/>
        <v>62.667624277244443</v>
      </c>
    </row>
    <row r="32" spans="1:9" x14ac:dyDescent="0.3">
      <c r="G32">
        <f>(G31*$D$35)</f>
        <v>3955.3344063181494</v>
      </c>
      <c r="H32">
        <f>(H31*$E$35)</f>
        <v>275457.43444485887</v>
      </c>
      <c r="I32">
        <f t="shared" si="1"/>
        <v>69.642009030854695</v>
      </c>
    </row>
    <row r="33" spans="4:9" x14ac:dyDescent="0.3">
      <c r="G33">
        <f>(G32*$D$35)</f>
        <v>5522.758205360683</v>
      </c>
      <c r="H33">
        <f>(H32*$E$35)</f>
        <v>427420.53236482822</v>
      </c>
      <c r="I33">
        <f t="shared" si="1"/>
        <v>77.39258473238084</v>
      </c>
    </row>
    <row r="34" spans="4:9" x14ac:dyDescent="0.3">
      <c r="G34">
        <f>(G33*$D$35)</f>
        <v>7711.3222452588243</v>
      </c>
      <c r="H34">
        <f>(H33*$E$35)</f>
        <v>663217.93730204715</v>
      </c>
      <c r="I34">
        <f t="shared" si="1"/>
        <v>86.005734971044092</v>
      </c>
    </row>
    <row r="35" spans="4:9" x14ac:dyDescent="0.3">
      <c r="D35">
        <f>SUM(D3:D34)/COUNT(A2:A34)</f>
        <v>1.3962809810818451</v>
      </c>
      <c r="E35">
        <f>SUM(E3:E34)/COUNT(B2:B34)</f>
        <v>1.5516754275528162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60" workbookViewId="0">
      <selection activeCell="H13" sqref="H13"/>
    </sheetView>
  </sheetViews>
  <sheetFormatPr defaultRowHeight="14.4" x14ac:dyDescent="0.3"/>
  <cols>
    <col min="1" max="1" width="19" customWidth="1"/>
    <col min="2" max="2" width="15.6640625" customWidth="1"/>
    <col min="3" max="3" width="22.88671875" customWidth="1"/>
    <col min="4" max="4" width="24.21875" customWidth="1"/>
    <col min="5" max="5" width="22.88671875" customWidth="1"/>
    <col min="6" max="6" width="25.5546875" customWidth="1"/>
    <col min="7" max="7" width="23.33203125" customWidth="1"/>
    <col min="8" max="8" width="19.5546875" customWidth="1"/>
  </cols>
  <sheetData>
    <row r="1" spans="1:8" ht="100.8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2</v>
      </c>
      <c r="B2">
        <v>2</v>
      </c>
      <c r="C2">
        <v>2</v>
      </c>
      <c r="D2">
        <f>(C2*2/(A2*(A2-1)))</f>
        <v>2</v>
      </c>
      <c r="E2">
        <v>0</v>
      </c>
      <c r="F2">
        <v>9.9992752075195291E-4</v>
      </c>
      <c r="G2">
        <v>1.0001659393310499E-3</v>
      </c>
      <c r="H2">
        <f>(G2/(F2+E2))</f>
        <v>1.000238435860749</v>
      </c>
    </row>
    <row r="3" spans="1:8" x14ac:dyDescent="0.3">
      <c r="A3">
        <v>2</v>
      </c>
      <c r="B3">
        <v>2</v>
      </c>
      <c r="C3">
        <v>2</v>
      </c>
      <c r="D3">
        <f t="shared" ref="D3:D66" si="0">(C3*2/(A3*(A3-1)))</f>
        <v>2</v>
      </c>
      <c r="E3">
        <v>0</v>
      </c>
      <c r="F3">
        <v>0</v>
      </c>
      <c r="G3">
        <v>0</v>
      </c>
      <c r="H3" t="e">
        <f t="shared" ref="H3:H66" si="1">(G3/(F3+E3))</f>
        <v>#DIV/0!</v>
      </c>
    </row>
    <row r="4" spans="1:8" x14ac:dyDescent="0.3">
      <c r="A4">
        <v>2</v>
      </c>
      <c r="B4">
        <v>2</v>
      </c>
      <c r="C4">
        <v>2</v>
      </c>
      <c r="D4">
        <f t="shared" si="0"/>
        <v>2</v>
      </c>
      <c r="E4">
        <v>0</v>
      </c>
      <c r="F4">
        <v>1.0001659393310499E-3</v>
      </c>
      <c r="G4">
        <v>0</v>
      </c>
      <c r="H4">
        <f t="shared" si="1"/>
        <v>0</v>
      </c>
    </row>
    <row r="5" spans="1:8" x14ac:dyDescent="0.3">
      <c r="A5">
        <v>3</v>
      </c>
      <c r="B5">
        <v>4</v>
      </c>
      <c r="C5">
        <v>4</v>
      </c>
      <c r="D5">
        <f t="shared" si="0"/>
        <v>1.3333333333333333</v>
      </c>
      <c r="E5">
        <v>0</v>
      </c>
      <c r="F5">
        <v>0</v>
      </c>
      <c r="G5">
        <v>9.9992752075195291E-4</v>
      </c>
      <c r="H5" t="e">
        <f t="shared" si="1"/>
        <v>#DIV/0!</v>
      </c>
    </row>
    <row r="6" spans="1:8" x14ac:dyDescent="0.3">
      <c r="A6">
        <v>3</v>
      </c>
      <c r="B6">
        <v>4</v>
      </c>
      <c r="C6">
        <v>4</v>
      </c>
      <c r="D6">
        <f t="shared" si="0"/>
        <v>1.3333333333333333</v>
      </c>
      <c r="E6">
        <v>0</v>
      </c>
      <c r="F6">
        <v>0</v>
      </c>
      <c r="G6">
        <v>9.9992752075195291E-4</v>
      </c>
      <c r="H6" t="e">
        <f t="shared" si="1"/>
        <v>#DIV/0!</v>
      </c>
    </row>
    <row r="7" spans="1:8" x14ac:dyDescent="0.3">
      <c r="A7">
        <v>3</v>
      </c>
      <c r="B7">
        <v>4</v>
      </c>
      <c r="C7">
        <v>4</v>
      </c>
      <c r="D7">
        <f t="shared" si="0"/>
        <v>1.3333333333333333</v>
      </c>
      <c r="E7">
        <v>0</v>
      </c>
      <c r="F7">
        <v>1.0001659393310499E-3</v>
      </c>
      <c r="G7">
        <v>0</v>
      </c>
      <c r="H7">
        <f t="shared" si="1"/>
        <v>0</v>
      </c>
    </row>
    <row r="8" spans="1:8" x14ac:dyDescent="0.3">
      <c r="A8">
        <v>3</v>
      </c>
      <c r="B8">
        <v>4</v>
      </c>
      <c r="C8">
        <v>4</v>
      </c>
      <c r="D8">
        <f t="shared" si="0"/>
        <v>1.3333333333333333</v>
      </c>
      <c r="E8">
        <v>9.9992752075195291E-4</v>
      </c>
      <c r="F8">
        <v>0</v>
      </c>
      <c r="G8">
        <v>9.9992752075195291E-4</v>
      </c>
      <c r="H8">
        <f t="shared" si="1"/>
        <v>1</v>
      </c>
    </row>
    <row r="9" spans="1:8" x14ac:dyDescent="0.3">
      <c r="A9">
        <v>3</v>
      </c>
      <c r="B9">
        <v>4</v>
      </c>
      <c r="C9">
        <v>4</v>
      </c>
      <c r="D9">
        <f t="shared" si="0"/>
        <v>1.3333333333333333</v>
      </c>
      <c r="E9">
        <v>0</v>
      </c>
      <c r="F9">
        <v>2.000093460083E-3</v>
      </c>
      <c r="G9">
        <v>0</v>
      </c>
      <c r="H9">
        <f t="shared" si="1"/>
        <v>0</v>
      </c>
    </row>
    <row r="10" spans="1:8" x14ac:dyDescent="0.3">
      <c r="A10">
        <v>12</v>
      </c>
      <c r="B10">
        <v>15</v>
      </c>
      <c r="C10">
        <v>36</v>
      </c>
      <c r="D10">
        <f t="shared" si="0"/>
        <v>0.54545454545454541</v>
      </c>
      <c r="E10">
        <v>2.000093460083E-3</v>
      </c>
      <c r="F10">
        <v>1.30007266998291E-2</v>
      </c>
      <c r="G10">
        <v>1.30007266998291E-2</v>
      </c>
      <c r="H10">
        <f t="shared" si="1"/>
        <v>0.8666677262468615</v>
      </c>
    </row>
    <row r="11" spans="1:8" x14ac:dyDescent="0.3">
      <c r="A11">
        <v>24</v>
      </c>
      <c r="B11">
        <v>31</v>
      </c>
      <c r="C11">
        <v>110</v>
      </c>
      <c r="D11">
        <f t="shared" si="0"/>
        <v>0.39855072463768115</v>
      </c>
      <c r="E11">
        <v>7.0004463195800703E-3</v>
      </c>
      <c r="F11">
        <v>5.2003145217895501E-2</v>
      </c>
      <c r="G11">
        <v>9.0004920959472601E-2</v>
      </c>
      <c r="H11">
        <f t="shared" si="1"/>
        <v>1.5254142775750663</v>
      </c>
    </row>
    <row r="12" spans="1:8" x14ac:dyDescent="0.3">
      <c r="A12">
        <v>24</v>
      </c>
      <c r="B12">
        <v>31</v>
      </c>
      <c r="C12">
        <v>110</v>
      </c>
      <c r="D12">
        <f t="shared" si="0"/>
        <v>0.39855072463768115</v>
      </c>
      <c r="E12">
        <v>7.0002079010009696E-3</v>
      </c>
      <c r="F12">
        <v>5.2003145217895501E-2</v>
      </c>
      <c r="G12">
        <v>9.2005014419555595E-2</v>
      </c>
      <c r="H12">
        <f t="shared" si="1"/>
        <v>1.559318404060158</v>
      </c>
    </row>
    <row r="13" spans="1:8" x14ac:dyDescent="0.3">
      <c r="A13">
        <v>24</v>
      </c>
      <c r="B13">
        <v>37</v>
      </c>
      <c r="C13">
        <v>165</v>
      </c>
      <c r="D13">
        <f t="shared" si="0"/>
        <v>0.59782608695652173</v>
      </c>
      <c r="E13">
        <v>7.0002079010009696E-3</v>
      </c>
      <c r="F13">
        <v>7.2004079818725503E-2</v>
      </c>
      <c r="G13">
        <v>0.143008232116699</v>
      </c>
      <c r="H13">
        <f t="shared" si="1"/>
        <v>1.8101325414644736</v>
      </c>
    </row>
    <row r="14" spans="1:8" x14ac:dyDescent="0.3">
      <c r="A14">
        <v>42</v>
      </c>
      <c r="B14">
        <v>67</v>
      </c>
      <c r="C14">
        <v>146</v>
      </c>
      <c r="D14">
        <f t="shared" si="0"/>
        <v>0.16957026713124274</v>
      </c>
      <c r="E14">
        <v>1.4000892639160101E-2</v>
      </c>
      <c r="F14">
        <v>0.124006748199462</v>
      </c>
      <c r="G14">
        <v>0.34301996231079102</v>
      </c>
      <c r="H14">
        <f t="shared" si="1"/>
        <v>2.4855142818642779</v>
      </c>
    </row>
    <row r="15" spans="1:8" x14ac:dyDescent="0.3">
      <c r="A15">
        <v>42</v>
      </c>
      <c r="B15">
        <v>67</v>
      </c>
      <c r="C15">
        <v>146</v>
      </c>
      <c r="D15">
        <f t="shared" si="0"/>
        <v>0.16957026713124274</v>
      </c>
      <c r="E15">
        <v>1.5000820159912101E-2</v>
      </c>
      <c r="F15">
        <v>0.122007131576538</v>
      </c>
      <c r="G15">
        <v>0.33801937103271401</v>
      </c>
      <c r="H15">
        <f t="shared" si="1"/>
        <v>2.4671514809806916</v>
      </c>
    </row>
    <row r="16" spans="1:8" x14ac:dyDescent="0.3">
      <c r="A16">
        <v>51</v>
      </c>
      <c r="B16">
        <v>81</v>
      </c>
      <c r="C16">
        <v>456</v>
      </c>
      <c r="D16">
        <f t="shared" si="0"/>
        <v>0.35764705882352943</v>
      </c>
      <c r="E16">
        <v>2.90017127990722E-2</v>
      </c>
      <c r="F16">
        <v>0.35502028465270902</v>
      </c>
      <c r="G16">
        <v>1.1250646114349301</v>
      </c>
      <c r="H16">
        <f t="shared" si="1"/>
        <v>2.9296879316820803</v>
      </c>
    </row>
    <row r="17" spans="1:8" x14ac:dyDescent="0.3">
      <c r="A17">
        <v>51</v>
      </c>
      <c r="B17">
        <v>81</v>
      </c>
      <c r="C17">
        <v>456</v>
      </c>
      <c r="D17">
        <f t="shared" si="0"/>
        <v>0.35764705882352943</v>
      </c>
      <c r="E17">
        <v>2.90017127990722E-2</v>
      </c>
      <c r="F17">
        <v>0.35602021217346103</v>
      </c>
      <c r="G17">
        <v>1.1340649127960201</v>
      </c>
      <c r="H17">
        <f t="shared" si="1"/>
        <v>2.9454554123818331</v>
      </c>
    </row>
    <row r="18" spans="1:8" x14ac:dyDescent="0.3">
      <c r="A18">
        <v>51</v>
      </c>
      <c r="B18">
        <v>81</v>
      </c>
      <c r="C18">
        <v>456</v>
      </c>
      <c r="D18">
        <f t="shared" si="0"/>
        <v>0.35764705882352943</v>
      </c>
      <c r="E18">
        <v>3.0001640319824201E-2</v>
      </c>
      <c r="F18">
        <v>0.37302160263061501</v>
      </c>
      <c r="G18">
        <v>1.1630666255950901</v>
      </c>
      <c r="H18">
        <f t="shared" si="1"/>
        <v>2.8858549623107352</v>
      </c>
    </row>
    <row r="19" spans="1:8" x14ac:dyDescent="0.3">
      <c r="A19">
        <v>51</v>
      </c>
      <c r="B19">
        <v>81</v>
      </c>
      <c r="C19">
        <v>456</v>
      </c>
      <c r="D19">
        <f t="shared" si="0"/>
        <v>0.35764705882352943</v>
      </c>
      <c r="E19">
        <v>4.2002439498901298E-2</v>
      </c>
      <c r="F19">
        <v>0.47202682495117099</v>
      </c>
      <c r="G19">
        <v>1.4190812110900799</v>
      </c>
      <c r="H19">
        <f t="shared" si="1"/>
        <v>2.7607012075630872</v>
      </c>
    </row>
    <row r="20" spans="1:8" x14ac:dyDescent="0.3">
      <c r="A20">
        <v>51</v>
      </c>
      <c r="B20">
        <v>81</v>
      </c>
      <c r="C20">
        <v>456</v>
      </c>
      <c r="D20">
        <f t="shared" si="0"/>
        <v>0.35764705882352943</v>
      </c>
      <c r="E20">
        <v>3.7002086639404297E-2</v>
      </c>
      <c r="F20">
        <v>0.46102643013000399</v>
      </c>
      <c r="G20">
        <v>1.39607954025268</v>
      </c>
      <c r="H20">
        <f t="shared" si="1"/>
        <v>2.8032120516084373</v>
      </c>
    </row>
    <row r="21" spans="1:8" x14ac:dyDescent="0.3">
      <c r="A21">
        <v>51</v>
      </c>
      <c r="B21">
        <v>81</v>
      </c>
      <c r="C21">
        <v>456</v>
      </c>
      <c r="D21">
        <f t="shared" si="0"/>
        <v>0.35764705882352943</v>
      </c>
      <c r="E21">
        <v>3.6001920700073201E-2</v>
      </c>
      <c r="F21">
        <v>0.48602795600891102</v>
      </c>
      <c r="G21">
        <v>1.45208287239074</v>
      </c>
      <c r="H21">
        <f t="shared" si="1"/>
        <v>2.7816087491870354</v>
      </c>
    </row>
    <row r="22" spans="1:8" x14ac:dyDescent="0.3">
      <c r="A22">
        <v>67</v>
      </c>
      <c r="B22">
        <v>103</v>
      </c>
      <c r="C22">
        <v>663</v>
      </c>
      <c r="D22">
        <f t="shared" si="0"/>
        <v>0.29986431478968795</v>
      </c>
      <c r="E22">
        <v>8.2004785537719699E-2</v>
      </c>
      <c r="F22">
        <v>0.86804962158203103</v>
      </c>
      <c r="G22">
        <v>3.0171725749969398</v>
      </c>
      <c r="H22">
        <f t="shared" si="1"/>
        <v>3.1757892520534741</v>
      </c>
    </row>
    <row r="23" spans="1:8" x14ac:dyDescent="0.3">
      <c r="A23">
        <v>67</v>
      </c>
      <c r="B23">
        <v>103</v>
      </c>
      <c r="C23">
        <v>663</v>
      </c>
      <c r="D23">
        <f t="shared" si="0"/>
        <v>0.29986431478968795</v>
      </c>
      <c r="E23">
        <v>6.6003799438476493E-2</v>
      </c>
      <c r="F23">
        <v>0.89805126190185502</v>
      </c>
      <c r="G23">
        <v>2.90216612815856</v>
      </c>
      <c r="H23">
        <f t="shared" si="1"/>
        <v>3.0103738308511767</v>
      </c>
    </row>
    <row r="24" spans="1:8" x14ac:dyDescent="0.3">
      <c r="A24">
        <v>72</v>
      </c>
      <c r="B24">
        <v>106</v>
      </c>
      <c r="C24">
        <v>349</v>
      </c>
      <c r="D24">
        <f t="shared" si="0"/>
        <v>0.1365414710485133</v>
      </c>
      <c r="E24">
        <v>6.0003757476806599E-2</v>
      </c>
      <c r="F24">
        <v>0.58503341674804599</v>
      </c>
      <c r="G24">
        <v>1.7170982360839799</v>
      </c>
      <c r="H24">
        <f t="shared" si="1"/>
        <v>2.6620143841282222</v>
      </c>
    </row>
    <row r="25" spans="1:8" x14ac:dyDescent="0.3">
      <c r="A25">
        <v>72</v>
      </c>
      <c r="B25">
        <v>106</v>
      </c>
      <c r="C25">
        <v>349</v>
      </c>
      <c r="D25">
        <f t="shared" si="0"/>
        <v>0.1365414710485133</v>
      </c>
      <c r="E25">
        <v>5.40030002593994E-2</v>
      </c>
      <c r="F25">
        <v>0.510029315948486</v>
      </c>
      <c r="G25">
        <v>1.6680953502655</v>
      </c>
      <c r="H25">
        <f t="shared" si="1"/>
        <v>2.9574464127879687</v>
      </c>
    </row>
    <row r="26" spans="1:8" x14ac:dyDescent="0.3">
      <c r="A26">
        <v>79</v>
      </c>
      <c r="B26">
        <v>125</v>
      </c>
      <c r="C26">
        <v>2309</v>
      </c>
      <c r="D26">
        <f t="shared" si="0"/>
        <v>0.74943200259655951</v>
      </c>
      <c r="E26">
        <v>0.110006093978881</v>
      </c>
      <c r="F26">
        <v>3.1131782531738201</v>
      </c>
      <c r="G26">
        <v>9.7595582008361799</v>
      </c>
      <c r="H26">
        <f t="shared" si="1"/>
        <v>3.0279242977391552</v>
      </c>
    </row>
    <row r="27" spans="1:8" x14ac:dyDescent="0.3">
      <c r="A27">
        <v>83</v>
      </c>
      <c r="B27">
        <v>117</v>
      </c>
      <c r="C27">
        <v>422</v>
      </c>
      <c r="D27">
        <f t="shared" si="0"/>
        <v>0.12400822803408756</v>
      </c>
      <c r="E27">
        <v>5.40030002593994E-2</v>
      </c>
      <c r="F27">
        <v>0.58603358268737704</v>
      </c>
      <c r="G27">
        <v>1.81310367584228</v>
      </c>
      <c r="H27">
        <f t="shared" si="1"/>
        <v>2.8328125675170233</v>
      </c>
    </row>
    <row r="28" spans="1:8" x14ac:dyDescent="0.3">
      <c r="A28">
        <v>83</v>
      </c>
      <c r="B28">
        <v>117</v>
      </c>
      <c r="C28">
        <v>422</v>
      </c>
      <c r="D28">
        <f t="shared" si="0"/>
        <v>0.12400822803408756</v>
      </c>
      <c r="E28">
        <v>5.5003166198730399E-2</v>
      </c>
      <c r="F28">
        <v>0.58203339576721103</v>
      </c>
      <c r="G28">
        <v>1.82610440254211</v>
      </c>
      <c r="H28">
        <f t="shared" si="1"/>
        <v>2.8665613742900695</v>
      </c>
    </row>
    <row r="29" spans="1:8" x14ac:dyDescent="0.3">
      <c r="A29">
        <v>83</v>
      </c>
      <c r="B29">
        <v>117</v>
      </c>
      <c r="C29">
        <v>422</v>
      </c>
      <c r="D29">
        <f t="shared" si="0"/>
        <v>0.12400822803408756</v>
      </c>
      <c r="E29">
        <v>5.90031147003173E-2</v>
      </c>
      <c r="F29">
        <v>0.66503810882568304</v>
      </c>
      <c r="G29">
        <v>2.0091149806976301</v>
      </c>
      <c r="H29">
        <f t="shared" si="1"/>
        <v>2.7748626948524606</v>
      </c>
    </row>
    <row r="30" spans="1:8" x14ac:dyDescent="0.3">
      <c r="A30">
        <v>83</v>
      </c>
      <c r="B30">
        <v>117</v>
      </c>
      <c r="C30">
        <v>422</v>
      </c>
      <c r="D30">
        <f t="shared" si="0"/>
        <v>0.12400822803408756</v>
      </c>
      <c r="E30">
        <v>7.8004360198974595E-2</v>
      </c>
      <c r="F30">
        <v>0.79404544830322199</v>
      </c>
      <c r="G30">
        <v>2.42513871192932</v>
      </c>
      <c r="H30">
        <f t="shared" si="1"/>
        <v>2.7809635278685017</v>
      </c>
    </row>
    <row r="31" spans="1:8" x14ac:dyDescent="0.3">
      <c r="A31">
        <v>93</v>
      </c>
      <c r="B31">
        <v>145</v>
      </c>
      <c r="C31">
        <v>1243</v>
      </c>
      <c r="D31">
        <f t="shared" si="0"/>
        <v>0.2905563347358579</v>
      </c>
      <c r="E31">
        <v>0.118006706237792</v>
      </c>
      <c r="F31">
        <v>2.3981370925903298</v>
      </c>
      <c r="G31">
        <v>8.4474830627441406</v>
      </c>
      <c r="H31">
        <f t="shared" si="1"/>
        <v>3.3573133088333433</v>
      </c>
    </row>
    <row r="32" spans="1:8" x14ac:dyDescent="0.3">
      <c r="A32">
        <v>93</v>
      </c>
      <c r="B32">
        <v>145</v>
      </c>
      <c r="C32">
        <v>1243</v>
      </c>
      <c r="D32">
        <f t="shared" si="0"/>
        <v>0.2905563347358579</v>
      </c>
      <c r="E32">
        <v>8.4004878997802707E-2</v>
      </c>
      <c r="F32">
        <v>1.7531001567840501</v>
      </c>
      <c r="G32">
        <v>6.4183671474456698</v>
      </c>
      <c r="H32">
        <f t="shared" si="1"/>
        <v>3.4937398909878223</v>
      </c>
    </row>
    <row r="33" spans="1:8" x14ac:dyDescent="0.3">
      <c r="A33">
        <v>109</v>
      </c>
      <c r="B33">
        <v>165</v>
      </c>
      <c r="C33">
        <v>784</v>
      </c>
      <c r="D33">
        <f t="shared" si="0"/>
        <v>0.13319741760108733</v>
      </c>
      <c r="E33">
        <v>9.9005460739135701E-2</v>
      </c>
      <c r="F33">
        <v>1.27107286453247</v>
      </c>
      <c r="G33">
        <v>4.8332762718200604</v>
      </c>
      <c r="H33">
        <f t="shared" si="1"/>
        <v>3.5277371976977348</v>
      </c>
    </row>
    <row r="34" spans="1:8" x14ac:dyDescent="0.3">
      <c r="A34">
        <v>109</v>
      </c>
      <c r="B34">
        <v>165</v>
      </c>
      <c r="C34">
        <v>784</v>
      </c>
      <c r="D34">
        <f t="shared" si="0"/>
        <v>0.13319741760108733</v>
      </c>
      <c r="E34">
        <v>0.12900733947753901</v>
      </c>
      <c r="F34">
        <v>1.5210869312286299</v>
      </c>
      <c r="G34">
        <v>5.2753019332885698</v>
      </c>
      <c r="H34">
        <f t="shared" si="1"/>
        <v>3.1969700319188239</v>
      </c>
    </row>
    <row r="35" spans="1:8" x14ac:dyDescent="0.3">
      <c r="A35">
        <v>109</v>
      </c>
      <c r="B35">
        <v>165</v>
      </c>
      <c r="C35">
        <v>784</v>
      </c>
      <c r="D35">
        <f t="shared" si="0"/>
        <v>0.13319741760108733</v>
      </c>
      <c r="E35">
        <v>9.5005273818969699E-2</v>
      </c>
      <c r="F35">
        <v>1.2650723457336399</v>
      </c>
      <c r="G35">
        <v>4.7492718696594203</v>
      </c>
      <c r="H35">
        <f t="shared" si="1"/>
        <v>3.4919123742523372</v>
      </c>
    </row>
    <row r="36" spans="1:8" x14ac:dyDescent="0.3">
      <c r="A36">
        <v>109</v>
      </c>
      <c r="B36">
        <v>165</v>
      </c>
      <c r="C36">
        <v>784</v>
      </c>
      <c r="D36">
        <f t="shared" si="0"/>
        <v>0.13319741760108733</v>
      </c>
      <c r="E36">
        <v>0.16100955009460399</v>
      </c>
      <c r="F36">
        <v>1.26307225227355</v>
      </c>
      <c r="G36">
        <v>4.7862734794616699</v>
      </c>
      <c r="H36">
        <f t="shared" si="1"/>
        <v>3.3609540347348115</v>
      </c>
    </row>
    <row r="37" spans="1:8" x14ac:dyDescent="0.3">
      <c r="A37">
        <v>110</v>
      </c>
      <c r="B37">
        <v>166</v>
      </c>
      <c r="C37">
        <v>688</v>
      </c>
      <c r="D37">
        <f t="shared" si="0"/>
        <v>0.11476230191826522</v>
      </c>
      <c r="E37">
        <v>0.13900804519653301</v>
      </c>
      <c r="F37">
        <v>1.58809089660644</v>
      </c>
      <c r="G37">
        <v>5.6493229866027797</v>
      </c>
      <c r="H37">
        <f t="shared" si="1"/>
        <v>3.2709897793726128</v>
      </c>
    </row>
    <row r="38" spans="1:8" x14ac:dyDescent="0.3">
      <c r="A38">
        <v>110</v>
      </c>
      <c r="B38">
        <v>166</v>
      </c>
      <c r="C38">
        <v>688</v>
      </c>
      <c r="D38">
        <f t="shared" si="0"/>
        <v>0.11476230191826522</v>
      </c>
      <c r="E38">
        <v>0.100005865097045</v>
      </c>
      <c r="F38">
        <v>1.11806392669677</v>
      </c>
      <c r="G38">
        <v>4.2392425537109304</v>
      </c>
      <c r="H38">
        <f t="shared" si="1"/>
        <v>3.4802952854351017</v>
      </c>
    </row>
    <row r="39" spans="1:8" x14ac:dyDescent="0.3">
      <c r="A39">
        <v>123</v>
      </c>
      <c r="B39">
        <v>189</v>
      </c>
      <c r="C39">
        <v>874</v>
      </c>
      <c r="D39">
        <f t="shared" si="0"/>
        <v>0.11648673863787819</v>
      </c>
      <c r="E39">
        <v>0.14400815963745101</v>
      </c>
      <c r="F39">
        <v>1.66909527778625</v>
      </c>
      <c r="G39">
        <v>6.4243676662444997</v>
      </c>
      <c r="H39">
        <f t="shared" si="1"/>
        <v>3.5432990383455993</v>
      </c>
    </row>
    <row r="40" spans="1:8" x14ac:dyDescent="0.3">
      <c r="A40">
        <v>123</v>
      </c>
      <c r="B40">
        <v>189</v>
      </c>
      <c r="C40">
        <v>874</v>
      </c>
      <c r="D40">
        <f t="shared" si="0"/>
        <v>0.11648673863787819</v>
      </c>
      <c r="E40">
        <v>0.191010951995849</v>
      </c>
      <c r="F40">
        <v>2.08811950683593</v>
      </c>
      <c r="G40">
        <v>7.9304535388946498</v>
      </c>
      <c r="H40">
        <f t="shared" si="1"/>
        <v>3.4795961363965038</v>
      </c>
    </row>
    <row r="41" spans="1:8" x14ac:dyDescent="0.3">
      <c r="A41">
        <v>123</v>
      </c>
      <c r="B41">
        <v>189</v>
      </c>
      <c r="C41">
        <v>874</v>
      </c>
      <c r="D41">
        <f t="shared" si="0"/>
        <v>0.11648673863787819</v>
      </c>
      <c r="E41">
        <v>0.12400698661804101</v>
      </c>
      <c r="F41">
        <v>1.5890908241271899</v>
      </c>
      <c r="G41">
        <v>6.26535844802856</v>
      </c>
      <c r="H41">
        <f t="shared" si="1"/>
        <v>3.6573267496635271</v>
      </c>
    </row>
    <row r="42" spans="1:8" x14ac:dyDescent="0.3">
      <c r="A42">
        <v>123</v>
      </c>
      <c r="B42">
        <v>189</v>
      </c>
      <c r="C42">
        <v>874</v>
      </c>
      <c r="D42">
        <f t="shared" si="0"/>
        <v>0.11648673863787819</v>
      </c>
      <c r="E42">
        <v>0.124007225036621</v>
      </c>
      <c r="F42">
        <v>1.59209108352661</v>
      </c>
      <c r="G42">
        <v>6.7403855323791504</v>
      </c>
      <c r="H42">
        <f t="shared" si="1"/>
        <v>3.9277385792789477</v>
      </c>
    </row>
    <row r="43" spans="1:8" x14ac:dyDescent="0.3">
      <c r="A43">
        <v>210</v>
      </c>
      <c r="B43">
        <v>317</v>
      </c>
      <c r="C43">
        <v>3379</v>
      </c>
      <c r="D43">
        <f t="shared" si="0"/>
        <v>0.15397584871269082</v>
      </c>
      <c r="E43">
        <v>0.58803391456604004</v>
      </c>
      <c r="F43">
        <v>13.9257962703704</v>
      </c>
      <c r="G43">
        <v>91.796250343322697</v>
      </c>
      <c r="H43">
        <f t="shared" si="1"/>
        <v>6.3247433085303593</v>
      </c>
    </row>
    <row r="44" spans="1:8" x14ac:dyDescent="0.3">
      <c r="A44">
        <v>210</v>
      </c>
      <c r="B44">
        <v>317</v>
      </c>
      <c r="C44">
        <v>3379</v>
      </c>
      <c r="D44">
        <f t="shared" si="0"/>
        <v>0.15397584871269082</v>
      </c>
      <c r="E44">
        <v>0.50602912902831998</v>
      </c>
      <c r="F44">
        <v>13.358763933181701</v>
      </c>
      <c r="G44">
        <v>84.116811275482107</v>
      </c>
      <c r="H44">
        <f t="shared" si="1"/>
        <v>6.0669359360834232</v>
      </c>
    </row>
    <row r="45" spans="1:8" x14ac:dyDescent="0.3">
      <c r="A45">
        <v>210</v>
      </c>
      <c r="B45">
        <v>317</v>
      </c>
      <c r="C45">
        <v>3379</v>
      </c>
      <c r="D45">
        <f t="shared" si="0"/>
        <v>0.15397584871269082</v>
      </c>
      <c r="E45">
        <v>0.572032690048217</v>
      </c>
      <c r="F45">
        <v>14.013801574706999</v>
      </c>
      <c r="G45">
        <v>93.127326726913395</v>
      </c>
      <c r="H45">
        <f t="shared" si="1"/>
        <v>6.3847788913894039</v>
      </c>
    </row>
    <row r="46" spans="1:8" x14ac:dyDescent="0.3">
      <c r="A46">
        <v>210</v>
      </c>
      <c r="B46">
        <v>317</v>
      </c>
      <c r="C46">
        <v>3379</v>
      </c>
      <c r="D46">
        <f t="shared" si="0"/>
        <v>0.15397584871269082</v>
      </c>
      <c r="E46">
        <v>0.40702342987060502</v>
      </c>
      <c r="F46">
        <v>10.5486032962799</v>
      </c>
      <c r="G46">
        <v>69.696986436843801</v>
      </c>
      <c r="H46">
        <f t="shared" si="1"/>
        <v>6.3617525659650997</v>
      </c>
    </row>
    <row r="47" spans="1:8" x14ac:dyDescent="0.3">
      <c r="A47">
        <v>245</v>
      </c>
      <c r="B47">
        <v>377</v>
      </c>
      <c r="C47">
        <v>3300</v>
      </c>
      <c r="D47">
        <f t="shared" si="0"/>
        <v>0.11040481766477082</v>
      </c>
      <c r="E47">
        <v>0.58003330230712802</v>
      </c>
      <c r="F47">
        <v>12.074690580367999</v>
      </c>
      <c r="G47">
        <v>83.095752954483004</v>
      </c>
      <c r="H47">
        <f t="shared" si="1"/>
        <v>6.5663821451090474</v>
      </c>
    </row>
    <row r="48" spans="1:8" x14ac:dyDescent="0.3">
      <c r="A48">
        <v>245</v>
      </c>
      <c r="B48">
        <v>377</v>
      </c>
      <c r="C48">
        <v>3300</v>
      </c>
      <c r="D48">
        <f t="shared" si="0"/>
        <v>0.11040481766477082</v>
      </c>
      <c r="E48">
        <v>0.72204113006591797</v>
      </c>
      <c r="F48">
        <v>15.4998865127563</v>
      </c>
      <c r="G48">
        <v>85.0158624649047</v>
      </c>
      <c r="H48">
        <f t="shared" si="1"/>
        <v>5.2407990182672295</v>
      </c>
    </row>
    <row r="49" spans="1:8" x14ac:dyDescent="0.3">
      <c r="A49">
        <v>245</v>
      </c>
      <c r="B49">
        <v>377</v>
      </c>
      <c r="C49">
        <v>3300</v>
      </c>
      <c r="D49">
        <f t="shared" si="0"/>
        <v>0.11040481766477082</v>
      </c>
      <c r="E49">
        <v>0.74004220962524403</v>
      </c>
      <c r="F49">
        <v>16.0269165039062</v>
      </c>
      <c r="G49">
        <v>85.623897552490206</v>
      </c>
      <c r="H49">
        <f t="shared" si="1"/>
        <v>5.1067041444665291</v>
      </c>
    </row>
    <row r="50" spans="1:8" x14ac:dyDescent="0.3">
      <c r="A50">
        <v>245</v>
      </c>
      <c r="B50">
        <v>377</v>
      </c>
      <c r="C50">
        <v>3300</v>
      </c>
      <c r="D50">
        <f t="shared" si="0"/>
        <v>0.11040481766477082</v>
      </c>
      <c r="E50">
        <v>0.78004455566406194</v>
      </c>
      <c r="F50">
        <v>16.542946338653501</v>
      </c>
      <c r="G50">
        <v>89.665128469467106</v>
      </c>
      <c r="H50">
        <f t="shared" si="1"/>
        <v>5.1760766380636865</v>
      </c>
    </row>
    <row r="51" spans="1:8" x14ac:dyDescent="0.3">
      <c r="A51">
        <v>245</v>
      </c>
      <c r="B51">
        <v>377</v>
      </c>
      <c r="C51">
        <v>3300</v>
      </c>
      <c r="D51">
        <f t="shared" si="0"/>
        <v>0.11040481766477082</v>
      </c>
      <c r="E51">
        <v>0.55803227424621504</v>
      </c>
      <c r="F51">
        <v>11.7726731300354</v>
      </c>
      <c r="G51">
        <v>63.723644733428898</v>
      </c>
      <c r="H51">
        <f t="shared" si="1"/>
        <v>5.167883153813893</v>
      </c>
    </row>
    <row r="52" spans="1:8" x14ac:dyDescent="0.3">
      <c r="A52">
        <v>245</v>
      </c>
      <c r="B52">
        <v>377</v>
      </c>
      <c r="C52">
        <v>3300</v>
      </c>
      <c r="D52">
        <f t="shared" si="0"/>
        <v>0.11040481766477082</v>
      </c>
      <c r="E52">
        <v>0.56703257560729903</v>
      </c>
      <c r="F52">
        <v>11.8136758804321</v>
      </c>
      <c r="G52">
        <v>63.688642501830998</v>
      </c>
      <c r="H52">
        <f t="shared" si="1"/>
        <v>5.1441840124070772</v>
      </c>
    </row>
    <row r="53" spans="1:8" x14ac:dyDescent="0.3">
      <c r="A53">
        <v>245</v>
      </c>
      <c r="B53">
        <v>377</v>
      </c>
      <c r="C53">
        <v>3300</v>
      </c>
      <c r="D53">
        <f t="shared" si="0"/>
        <v>0.11040481766477082</v>
      </c>
      <c r="E53">
        <v>0.56003189086913996</v>
      </c>
      <c r="F53">
        <v>11.791674613952599</v>
      </c>
      <c r="G53">
        <v>63.629639387130702</v>
      </c>
      <c r="H53">
        <f t="shared" si="1"/>
        <v>5.1514856965142082</v>
      </c>
    </row>
    <row r="54" spans="1:8" x14ac:dyDescent="0.3">
      <c r="A54">
        <v>245</v>
      </c>
      <c r="B54">
        <v>377</v>
      </c>
      <c r="C54">
        <v>3300</v>
      </c>
      <c r="D54">
        <f t="shared" si="0"/>
        <v>0.11040481766477082</v>
      </c>
      <c r="E54">
        <v>0.55803227424621504</v>
      </c>
      <c r="F54">
        <v>11.852677822113</v>
      </c>
      <c r="G54">
        <v>65.744760274887</v>
      </c>
      <c r="H54">
        <f t="shared" si="1"/>
        <v>5.2974213211356673</v>
      </c>
    </row>
    <row r="55" spans="1:8" x14ac:dyDescent="0.3">
      <c r="A55">
        <v>273</v>
      </c>
      <c r="B55">
        <v>416</v>
      </c>
      <c r="C55">
        <v>5863</v>
      </c>
      <c r="D55">
        <f t="shared" si="0"/>
        <v>0.15791316526610644</v>
      </c>
      <c r="E55">
        <v>0.86404943466186501</v>
      </c>
      <c r="F55">
        <v>31.316791057586599</v>
      </c>
      <c r="G55">
        <v>229.96915364265399</v>
      </c>
      <c r="H55">
        <f t="shared" si="1"/>
        <v>7.146151254130471</v>
      </c>
    </row>
    <row r="56" spans="1:8" x14ac:dyDescent="0.3">
      <c r="A56">
        <v>273</v>
      </c>
      <c r="B56">
        <v>416</v>
      </c>
      <c r="C56">
        <v>5863</v>
      </c>
      <c r="D56">
        <f t="shared" si="0"/>
        <v>0.15791316526610644</v>
      </c>
      <c r="E56">
        <v>0.67803883552551203</v>
      </c>
      <c r="F56">
        <v>25.340449571609401</v>
      </c>
      <c r="G56">
        <v>239.539700746536</v>
      </c>
      <c r="H56">
        <f t="shared" si="1"/>
        <v>9.2065187261550623</v>
      </c>
    </row>
    <row r="57" spans="1:8" x14ac:dyDescent="0.3">
      <c r="A57">
        <v>273</v>
      </c>
      <c r="B57">
        <v>416</v>
      </c>
      <c r="C57">
        <v>5863</v>
      </c>
      <c r="D57">
        <f t="shared" si="0"/>
        <v>0.15791316526610644</v>
      </c>
      <c r="E57">
        <v>0.66303801536560003</v>
      </c>
      <c r="F57">
        <v>23.789360523223799</v>
      </c>
      <c r="G57">
        <v>184.80357027053799</v>
      </c>
      <c r="H57">
        <f t="shared" si="1"/>
        <v>7.5576868248278952</v>
      </c>
    </row>
    <row r="58" spans="1:8" x14ac:dyDescent="0.3">
      <c r="A58">
        <v>273</v>
      </c>
      <c r="B58">
        <v>416</v>
      </c>
      <c r="C58">
        <v>5863</v>
      </c>
      <c r="D58">
        <f t="shared" si="0"/>
        <v>0.15791316526610644</v>
      </c>
      <c r="E58">
        <v>0.66403794288635198</v>
      </c>
      <c r="F58">
        <v>23.796361207962001</v>
      </c>
      <c r="G58">
        <v>184.30154132843001</v>
      </c>
      <c r="H58">
        <f t="shared" si="1"/>
        <v>7.5346906725370397</v>
      </c>
    </row>
    <row r="59" spans="1:8" x14ac:dyDescent="0.3">
      <c r="A59">
        <v>278</v>
      </c>
      <c r="B59">
        <v>436</v>
      </c>
      <c r="C59">
        <v>6282</v>
      </c>
      <c r="D59">
        <f t="shared" si="0"/>
        <v>0.1631561177051139</v>
      </c>
      <c r="E59">
        <v>1.0980629920959399</v>
      </c>
      <c r="F59">
        <v>33.341907024383502</v>
      </c>
      <c r="G59">
        <v>270.069598674774</v>
      </c>
      <c r="H59">
        <f t="shared" si="1"/>
        <v>7.8417489488389895</v>
      </c>
    </row>
    <row r="60" spans="1:8" x14ac:dyDescent="0.3">
      <c r="A60">
        <v>278</v>
      </c>
      <c r="B60">
        <v>436</v>
      </c>
      <c r="C60">
        <v>6282</v>
      </c>
      <c r="D60">
        <f t="shared" si="0"/>
        <v>0.1631561177051139</v>
      </c>
      <c r="E60">
        <v>0.77004408836364702</v>
      </c>
      <c r="F60">
        <v>25.834477663040101</v>
      </c>
      <c r="G60">
        <v>207.02884149551301</v>
      </c>
      <c r="H60">
        <f t="shared" si="1"/>
        <v>7.7817163349154903</v>
      </c>
    </row>
    <row r="61" spans="1:8" x14ac:dyDescent="0.3">
      <c r="A61">
        <v>278</v>
      </c>
      <c r="B61">
        <v>436</v>
      </c>
      <c r="C61">
        <v>6282</v>
      </c>
      <c r="D61">
        <f t="shared" si="0"/>
        <v>0.1631561177051139</v>
      </c>
      <c r="E61">
        <v>0.77204418182373002</v>
      </c>
      <c r="F61">
        <v>25.816476583480799</v>
      </c>
      <c r="G61">
        <v>206.916835069656</v>
      </c>
      <c r="H61">
        <f t="shared" si="1"/>
        <v>7.7821867901603099</v>
      </c>
    </row>
    <row r="62" spans="1:8" x14ac:dyDescent="0.3">
      <c r="A62">
        <v>278</v>
      </c>
      <c r="B62">
        <v>436</v>
      </c>
      <c r="C62">
        <v>6282</v>
      </c>
      <c r="D62">
        <f t="shared" si="0"/>
        <v>0.1631561177051139</v>
      </c>
      <c r="E62">
        <v>0.79204535484313898</v>
      </c>
      <c r="F62">
        <v>25.779474258422798</v>
      </c>
      <c r="G62">
        <v>207.61287498474101</v>
      </c>
      <c r="H62">
        <f t="shared" si="1"/>
        <v>7.8133609972795632</v>
      </c>
    </row>
    <row r="63" spans="1:8" x14ac:dyDescent="0.3">
      <c r="A63">
        <v>305</v>
      </c>
      <c r="B63">
        <v>459</v>
      </c>
      <c r="C63">
        <v>2964</v>
      </c>
      <c r="D63">
        <f t="shared" si="0"/>
        <v>6.3934426229508193E-2</v>
      </c>
      <c r="E63">
        <v>0.84804868698120095</v>
      </c>
      <c r="F63">
        <v>14.178810834884599</v>
      </c>
      <c r="G63">
        <v>102.265849351882</v>
      </c>
      <c r="H63">
        <f t="shared" si="1"/>
        <v>6.8055370586963617</v>
      </c>
    </row>
    <row r="64" spans="1:8" x14ac:dyDescent="0.3">
      <c r="A64">
        <v>305</v>
      </c>
      <c r="B64">
        <v>459</v>
      </c>
      <c r="C64">
        <v>2964</v>
      </c>
      <c r="D64">
        <f t="shared" si="0"/>
        <v>6.3934426229508193E-2</v>
      </c>
      <c r="E64">
        <v>1.02005815505981</v>
      </c>
      <c r="F64">
        <v>18.5300598144531</v>
      </c>
      <c r="G64">
        <v>113.20447492599401</v>
      </c>
      <c r="H64">
        <f t="shared" si="1"/>
        <v>5.7904752852401575</v>
      </c>
    </row>
    <row r="65" spans="1:8" x14ac:dyDescent="0.3">
      <c r="A65">
        <v>1303</v>
      </c>
      <c r="B65">
        <v>1950</v>
      </c>
      <c r="C65">
        <v>32430</v>
      </c>
      <c r="D65">
        <f t="shared" si="0"/>
        <v>3.8231518190917094E-2</v>
      </c>
      <c r="E65">
        <v>16.1269226074218</v>
      </c>
      <c r="F65">
        <v>805.39806604385296</v>
      </c>
      <c r="G65">
        <v>10380.1857128143</v>
      </c>
      <c r="H65">
        <f t="shared" si="1"/>
        <v>12.635264728655182</v>
      </c>
    </row>
    <row r="66" spans="1:8" x14ac:dyDescent="0.3">
      <c r="A66">
        <v>1407</v>
      </c>
      <c r="B66">
        <v>2128</v>
      </c>
      <c r="C66">
        <v>40232</v>
      </c>
      <c r="D66">
        <f t="shared" si="0"/>
        <v>4.0674497862243343E-2</v>
      </c>
      <c r="E66">
        <v>18.931082725524899</v>
      </c>
      <c r="F66">
        <v>1087.4641995429899</v>
      </c>
      <c r="G66">
        <v>28909.965753078399</v>
      </c>
      <c r="H66">
        <f t="shared" si="1"/>
        <v>26.129870776204324</v>
      </c>
    </row>
  </sheetData>
  <sortState ref="A2:H72">
    <sortCondition ref="A2:A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1" workbookViewId="0">
      <selection activeCell="P38" sqref="P38"/>
    </sheetView>
  </sheetViews>
  <sheetFormatPr defaultRowHeight="14.4" x14ac:dyDescent="0.3"/>
  <cols>
    <col min="1" max="1" width="17.77734375" customWidth="1"/>
    <col min="4" max="4" width="8.77734375" customWidth="1"/>
  </cols>
  <sheetData>
    <row r="1" spans="1:11" x14ac:dyDescent="0.3">
      <c r="A1">
        <v>100</v>
      </c>
      <c r="B1">
        <v>156</v>
      </c>
      <c r="C1">
        <v>592</v>
      </c>
      <c r="D1">
        <f>(C1/(A1*(A1-1)))</f>
        <v>5.9797979797979801E-2</v>
      </c>
      <c r="E1">
        <v>1.60238742828369E-2</v>
      </c>
      <c r="F1">
        <v>1.17831778526306</v>
      </c>
      <c r="G1">
        <v>11.601393938064501</v>
      </c>
    </row>
    <row r="2" spans="1:11" x14ac:dyDescent="0.3">
      <c r="A2">
        <v>100</v>
      </c>
      <c r="B2">
        <v>152</v>
      </c>
      <c r="C2">
        <v>944</v>
      </c>
      <c r="D2">
        <f t="shared" ref="D2:D7" si="0">(C2/(A2*(A2-1)))</f>
        <v>9.5353535353535357E-2</v>
      </c>
      <c r="E2">
        <v>1.8940687179565398E-2</v>
      </c>
      <c r="F2">
        <v>2.3643741607665998</v>
      </c>
      <c r="G2">
        <v>19.2026848793029</v>
      </c>
      <c r="H2">
        <f>(F2/F1)</f>
        <v>2.0065674899736425</v>
      </c>
      <c r="I2">
        <f>(G2/G1)</f>
        <v>1.6552049677667051</v>
      </c>
      <c r="K2">
        <f>(D2/D1)</f>
        <v>1.5945945945945945</v>
      </c>
    </row>
    <row r="3" spans="1:11" x14ac:dyDescent="0.3">
      <c r="A3">
        <v>100</v>
      </c>
      <c r="B3">
        <v>143</v>
      </c>
      <c r="C3">
        <v>1259</v>
      </c>
      <c r="D3">
        <f t="shared" si="0"/>
        <v>0.12717171717171716</v>
      </c>
      <c r="E3">
        <v>2.6215791702270501E-2</v>
      </c>
      <c r="F3">
        <v>3.3642342090606601</v>
      </c>
      <c r="G3">
        <v>21.927041292190498</v>
      </c>
      <c r="H3">
        <f t="shared" ref="H3:H7" si="1">(F3/F2)</f>
        <v>1.4228857111049955</v>
      </c>
      <c r="I3">
        <f t="shared" ref="I3:I7" si="2">(G3/G2)</f>
        <v>1.1418737239095129</v>
      </c>
      <c r="K3">
        <f t="shared" ref="K3:K7" si="3">(D3/D2)</f>
        <v>1.3336864406779658</v>
      </c>
    </row>
    <row r="4" spans="1:11" x14ac:dyDescent="0.3">
      <c r="A4">
        <v>100</v>
      </c>
      <c r="B4">
        <v>157</v>
      </c>
      <c r="C4">
        <v>1944</v>
      </c>
      <c r="D4">
        <f t="shared" si="0"/>
        <v>0.19636363636363635</v>
      </c>
      <c r="E4">
        <v>3.3968687057495103E-2</v>
      </c>
      <c r="F4">
        <v>4.1300048828125</v>
      </c>
      <c r="G4">
        <v>33.378171443939202</v>
      </c>
      <c r="H4">
        <f t="shared" si="1"/>
        <v>1.2276210947767674</v>
      </c>
      <c r="I4">
        <f t="shared" si="2"/>
        <v>1.5222378158163601</v>
      </c>
      <c r="K4">
        <f t="shared" si="3"/>
        <v>1.5440826052422558</v>
      </c>
    </row>
    <row r="5" spans="1:11" x14ac:dyDescent="0.3">
      <c r="A5">
        <v>100</v>
      </c>
      <c r="B5">
        <v>160</v>
      </c>
      <c r="C5">
        <v>2547</v>
      </c>
      <c r="D5">
        <f t="shared" si="0"/>
        <v>0.25727272727272726</v>
      </c>
      <c r="E5">
        <v>4.48498725891113E-2</v>
      </c>
      <c r="F5">
        <v>5.2833256721496502</v>
      </c>
      <c r="G5">
        <v>42.770857334136899</v>
      </c>
      <c r="H5">
        <f t="shared" si="1"/>
        <v>1.2792540982546607</v>
      </c>
      <c r="I5">
        <f t="shared" si="2"/>
        <v>1.2814020506178214</v>
      </c>
      <c r="K5">
        <f t="shared" si="3"/>
        <v>1.3101851851851851</v>
      </c>
    </row>
    <row r="6" spans="1:11" x14ac:dyDescent="0.3">
      <c r="A6">
        <v>100</v>
      </c>
      <c r="B6">
        <v>149</v>
      </c>
      <c r="C6">
        <v>2478</v>
      </c>
      <c r="D6">
        <f t="shared" si="0"/>
        <v>0.2503030303030303</v>
      </c>
      <c r="E6">
        <v>4.5845746994018499E-2</v>
      </c>
      <c r="F6">
        <v>5.6654980182647696</v>
      </c>
      <c r="G6">
        <v>43.220691204071002</v>
      </c>
      <c r="H6">
        <f t="shared" si="1"/>
        <v>1.0723355647238804</v>
      </c>
      <c r="I6">
        <f t="shared" si="2"/>
        <v>1.0105172984123252</v>
      </c>
      <c r="K6">
        <f t="shared" si="3"/>
        <v>0.97290930506478213</v>
      </c>
    </row>
    <row r="7" spans="1:11" x14ac:dyDescent="0.3">
      <c r="A7">
        <v>100</v>
      </c>
      <c r="B7">
        <v>160</v>
      </c>
      <c r="C7">
        <v>4119</v>
      </c>
      <c r="D7">
        <f t="shared" si="0"/>
        <v>0.41606060606060608</v>
      </c>
      <c r="E7">
        <v>6.9766521453857394E-2</v>
      </c>
      <c r="F7">
        <v>8.2496237754821706</v>
      </c>
      <c r="G7">
        <v>76.993814468383704</v>
      </c>
      <c r="H7">
        <f t="shared" si="1"/>
        <v>1.4561162582506504</v>
      </c>
      <c r="I7">
        <f t="shared" si="2"/>
        <v>1.781410993749484</v>
      </c>
      <c r="K7">
        <f t="shared" si="3"/>
        <v>1.6622276029055691</v>
      </c>
    </row>
    <row r="14" spans="1:11" x14ac:dyDescent="0.3">
      <c r="A14">
        <v>10</v>
      </c>
      <c r="B14">
        <v>14</v>
      </c>
      <c r="C14">
        <v>32</v>
      </c>
      <c r="D14">
        <f>(C14*2/(A14*(A14-1)))</f>
        <v>0.71111111111111114</v>
      </c>
      <c r="E14">
        <v>1.0001659393310499E-3</v>
      </c>
      <c r="F14">
        <v>1.6000747680664E-2</v>
      </c>
      <c r="G14">
        <v>1.6000986099243102E-2</v>
      </c>
    </row>
    <row r="15" spans="1:11" x14ac:dyDescent="0.3">
      <c r="A15">
        <v>20</v>
      </c>
      <c r="B15">
        <v>29</v>
      </c>
      <c r="C15">
        <v>109</v>
      </c>
      <c r="D15">
        <f>(C15*2/(A15*(A15-1)))</f>
        <v>0.5736842105263158</v>
      </c>
      <c r="E15">
        <v>3.0000209808349601E-3</v>
      </c>
      <c r="F15">
        <v>8.7005376815795898E-2</v>
      </c>
      <c r="G15">
        <v>0.14600801467895499</v>
      </c>
    </row>
    <row r="16" spans="1:11" x14ac:dyDescent="0.3">
      <c r="A16">
        <v>30</v>
      </c>
      <c r="B16">
        <v>47</v>
      </c>
      <c r="C16">
        <v>127</v>
      </c>
      <c r="D16">
        <f>(C16*2/(A16*(A16-1)))</f>
        <v>0.29195402298850576</v>
      </c>
      <c r="E16">
        <v>3.9999485015869097E-3</v>
      </c>
      <c r="F16">
        <v>0.177010297775268</v>
      </c>
      <c r="G16">
        <v>0.52002954483032204</v>
      </c>
    </row>
    <row r="17" spans="1:7" x14ac:dyDescent="0.3">
      <c r="A17">
        <v>40</v>
      </c>
      <c r="B17">
        <v>62</v>
      </c>
      <c r="C17">
        <v>230</v>
      </c>
      <c r="D17">
        <f>(C17*2/(A17*(A17-1)))</f>
        <v>0.29487179487179488</v>
      </c>
      <c r="E17">
        <v>8.0006122589111293E-3</v>
      </c>
      <c r="F17">
        <v>0.36502099037170399</v>
      </c>
      <c r="G17">
        <v>1.2400708198547301</v>
      </c>
    </row>
    <row r="18" spans="1:7" x14ac:dyDescent="0.3">
      <c r="A18">
        <v>50</v>
      </c>
      <c r="B18">
        <v>76</v>
      </c>
      <c r="C18">
        <v>264</v>
      </c>
      <c r="D18">
        <f>(C18*2/(A18*(A18-1)))</f>
        <v>0.21551020408163266</v>
      </c>
      <c r="E18">
        <v>1.10008716583251E-2</v>
      </c>
      <c r="F18">
        <v>0.448025703430175</v>
      </c>
      <c r="G18">
        <v>1.9151093959808301</v>
      </c>
    </row>
    <row r="19" spans="1:7" x14ac:dyDescent="0.3">
      <c r="A19">
        <v>60</v>
      </c>
      <c r="B19">
        <v>87</v>
      </c>
      <c r="C19">
        <v>349</v>
      </c>
      <c r="D19">
        <f>(C19*2/(A19*(A19-1)))</f>
        <v>0.19717514124293786</v>
      </c>
      <c r="E19">
        <v>1.30009651184082E-2</v>
      </c>
      <c r="F19">
        <v>0.85604882240295399</v>
      </c>
      <c r="G19">
        <v>3.7962172031402499</v>
      </c>
    </row>
    <row r="20" spans="1:7" x14ac:dyDescent="0.3">
      <c r="A20">
        <v>70</v>
      </c>
      <c r="B20">
        <v>101</v>
      </c>
      <c r="C20">
        <v>472</v>
      </c>
      <c r="D20">
        <f>(C20*2/(A20*(A20-1)))</f>
        <v>0.19544513457556936</v>
      </c>
      <c r="E20">
        <v>1.5001058578491201E-2</v>
      </c>
      <c r="F20">
        <v>1.4320816993713299</v>
      </c>
      <c r="G20">
        <v>7.2134125232696498</v>
      </c>
    </row>
    <row r="21" spans="1:7" x14ac:dyDescent="0.3">
      <c r="A21">
        <v>80</v>
      </c>
      <c r="B21">
        <v>122</v>
      </c>
      <c r="C21">
        <v>701</v>
      </c>
      <c r="D21">
        <f>(C21*2/(A21*(A21-1)))</f>
        <v>0.22183544303797467</v>
      </c>
      <c r="E21">
        <v>2.2001266479492101E-2</v>
      </c>
      <c r="F21">
        <v>2.17612433433532</v>
      </c>
      <c r="G21">
        <v>14.244814872741699</v>
      </c>
    </row>
    <row r="22" spans="1:7" x14ac:dyDescent="0.3">
      <c r="A22">
        <v>90</v>
      </c>
      <c r="B22">
        <v>138</v>
      </c>
      <c r="C22">
        <v>811</v>
      </c>
      <c r="D22">
        <f>(C22*2/(A22*(A22-1)))</f>
        <v>0.20249687890137327</v>
      </c>
      <c r="E22">
        <v>4.7002792358398403E-2</v>
      </c>
      <c r="F22">
        <v>3.0961771011352499</v>
      </c>
      <c r="G22">
        <v>23.317333698272702</v>
      </c>
    </row>
    <row r="23" spans="1:7" x14ac:dyDescent="0.3">
      <c r="A23">
        <v>100</v>
      </c>
      <c r="B23">
        <v>152</v>
      </c>
      <c r="C23">
        <v>944</v>
      </c>
      <c r="D23">
        <f>(C23*2/(A23*(A23-1)))</f>
        <v>0.19070707070707071</v>
      </c>
      <c r="E23">
        <v>2.90017127990722E-2</v>
      </c>
      <c r="F23">
        <v>3.6042060852050701</v>
      </c>
      <c r="G23">
        <v>30.588749647140499</v>
      </c>
    </row>
    <row r="24" spans="1:7" x14ac:dyDescent="0.3">
      <c r="A24">
        <v>110</v>
      </c>
      <c r="B24">
        <v>173</v>
      </c>
      <c r="C24">
        <v>1201</v>
      </c>
      <c r="D24">
        <f>(C24*2/(A24*(A24-1)))</f>
        <v>0.20033361134278566</v>
      </c>
      <c r="E24">
        <v>3.5001754760742097E-2</v>
      </c>
      <c r="F24">
        <v>4.6142640113830504</v>
      </c>
      <c r="G24">
        <v>43.461485862731898</v>
      </c>
    </row>
    <row r="25" spans="1:7" x14ac:dyDescent="0.3">
      <c r="A25">
        <v>120</v>
      </c>
      <c r="B25">
        <v>190</v>
      </c>
      <c r="C25">
        <v>2975</v>
      </c>
      <c r="D25">
        <f>(C25*2/(A25*(A25-1)))</f>
        <v>0.41666666666666669</v>
      </c>
      <c r="E25">
        <v>0.102005720138549</v>
      </c>
      <c r="F25">
        <v>11.408652544021599</v>
      </c>
      <c r="G25">
        <v>109.215246915817</v>
      </c>
    </row>
    <row r="26" spans="1:7" x14ac:dyDescent="0.3">
      <c r="A26">
        <v>130</v>
      </c>
      <c r="B26">
        <v>203</v>
      </c>
      <c r="C26">
        <v>4524</v>
      </c>
      <c r="D26">
        <f>(C26*2/(A26*(A26-1)))</f>
        <v>0.53953488372093028</v>
      </c>
      <c r="E26">
        <v>0.15600895881652799</v>
      </c>
      <c r="F26">
        <v>18.966084957122799</v>
      </c>
      <c r="G26">
        <v>200.61947464942901</v>
      </c>
    </row>
    <row r="27" spans="1:7" x14ac:dyDescent="0.3">
      <c r="A27">
        <v>140</v>
      </c>
      <c r="B27">
        <v>219</v>
      </c>
      <c r="C27">
        <v>5380</v>
      </c>
      <c r="D27">
        <f>(C27*2/(A27*(A27-1)))</f>
        <v>0.55292908530318607</v>
      </c>
      <c r="E27">
        <v>0.15700888633728</v>
      </c>
      <c r="F27">
        <v>25.653467416763299</v>
      </c>
      <c r="G27">
        <v>277.368864536285</v>
      </c>
    </row>
    <row r="28" spans="1:7" x14ac:dyDescent="0.3">
      <c r="A28">
        <v>150</v>
      </c>
      <c r="B28">
        <v>235</v>
      </c>
      <c r="C28">
        <v>10530</v>
      </c>
      <c r="D28">
        <f>(C28*2/(A28*(A28-1)))</f>
        <v>0.94228187919463091</v>
      </c>
      <c r="E28">
        <v>0.28301620483398399</v>
      </c>
      <c r="F28">
        <v>49.739845037460299</v>
      </c>
      <c r="G28">
        <v>565.16932559013298</v>
      </c>
    </row>
    <row r="29" spans="1:7" x14ac:dyDescent="0.3">
      <c r="A29">
        <v>160</v>
      </c>
      <c r="B29">
        <v>247</v>
      </c>
      <c r="C29">
        <v>11052</v>
      </c>
      <c r="D29">
        <f>(C29*2/(A29*(A29-1)))</f>
        <v>0.86886792452830186</v>
      </c>
      <c r="E29">
        <v>0.302017211914062</v>
      </c>
      <c r="F29">
        <v>57.569293022155698</v>
      </c>
      <c r="G29">
        <v>689.09041380882195</v>
      </c>
    </row>
    <row r="30" spans="1:7" x14ac:dyDescent="0.3">
      <c r="A30">
        <v>170</v>
      </c>
      <c r="B30">
        <v>261</v>
      </c>
      <c r="C30">
        <v>11836</v>
      </c>
      <c r="D30">
        <f>(C30*2/(A30*(A30-1)))</f>
        <v>0.82394709363035157</v>
      </c>
      <c r="E30">
        <v>0.36002063751220698</v>
      </c>
      <c r="F30">
        <v>66.666813373565603</v>
      </c>
      <c r="G30">
        <v>870.56379342079094</v>
      </c>
    </row>
    <row r="31" spans="1:7" x14ac:dyDescent="0.3">
      <c r="A31">
        <v>180</v>
      </c>
      <c r="B31">
        <v>275</v>
      </c>
      <c r="C31">
        <v>12824</v>
      </c>
      <c r="D31">
        <f>(C31*2/(A31*(A31-1)))</f>
        <v>0.7960273122284296</v>
      </c>
      <c r="E31">
        <v>0.39202260971069303</v>
      </c>
      <c r="F31">
        <v>78.216473817825303</v>
      </c>
      <c r="G31">
        <v>1111.3805673122399</v>
      </c>
    </row>
    <row r="32" spans="1:7" x14ac:dyDescent="0.3">
      <c r="A32">
        <v>190</v>
      </c>
      <c r="B32">
        <v>289</v>
      </c>
      <c r="C32">
        <v>13913</v>
      </c>
      <c r="D32">
        <f>(C32*2/(A32*(A32-1)))</f>
        <v>0.77488164856585906</v>
      </c>
      <c r="E32">
        <v>0.39602279663085899</v>
      </c>
      <c r="F32">
        <v>91.414228439330998</v>
      </c>
      <c r="G32">
        <v>1411.1117110252301</v>
      </c>
    </row>
    <row r="33" spans="1:7" x14ac:dyDescent="0.3">
      <c r="A33">
        <v>200</v>
      </c>
      <c r="B33">
        <v>302</v>
      </c>
      <c r="C33">
        <v>14038</v>
      </c>
      <c r="D33">
        <f>(C33*2/(A33*(A33-1)))</f>
        <v>0.70542713567839199</v>
      </c>
      <c r="E33">
        <v>0.432024955749511</v>
      </c>
      <c r="F33">
        <v>99.300679683685303</v>
      </c>
      <c r="G33">
        <v>1612.7052414417201</v>
      </c>
    </row>
    <row r="34" spans="1:7" x14ac:dyDescent="0.3">
      <c r="A34">
        <v>210</v>
      </c>
      <c r="B34">
        <v>317</v>
      </c>
      <c r="C34">
        <v>14400</v>
      </c>
      <c r="D34">
        <f>(C34*2/(A34*(A34-1)))</f>
        <v>0.65618591934381409</v>
      </c>
      <c r="E34">
        <v>0.45202565193176197</v>
      </c>
      <c r="F34">
        <v>109.172244310379</v>
      </c>
      <c r="G34">
        <v>2232.4866909980701</v>
      </c>
    </row>
    <row r="35" spans="1:7" x14ac:dyDescent="0.3">
      <c r="A35">
        <v>250</v>
      </c>
      <c r="B35">
        <v>374</v>
      </c>
      <c r="C35">
        <v>24890</v>
      </c>
      <c r="D35">
        <f>(C35*2/(A35*(A35-1)))</f>
        <v>0.79967871485943776</v>
      </c>
      <c r="E35">
        <v>0.86004900932312001</v>
      </c>
      <c r="F35">
        <v>227.558015584945</v>
      </c>
      <c r="G35">
        <v>5668.2402048110898</v>
      </c>
    </row>
    <row r="36" spans="1:7" x14ac:dyDescent="0.3">
      <c r="A36">
        <v>350</v>
      </c>
      <c r="B36">
        <v>532</v>
      </c>
      <c r="C36">
        <v>48251</v>
      </c>
      <c r="D36">
        <f>(C36*2/(A36*(A36-1)))</f>
        <v>0.79002865329512895</v>
      </c>
      <c r="E36">
        <v>1.59309101104736</v>
      </c>
      <c r="F36">
        <v>613.60809612274102</v>
      </c>
      <c r="G36">
        <v>-1</v>
      </c>
    </row>
    <row r="37" spans="1:7" x14ac:dyDescent="0.3">
      <c r="A37">
        <v>500</v>
      </c>
      <c r="B37">
        <v>765</v>
      </c>
      <c r="C37">
        <v>76735</v>
      </c>
      <c r="D37">
        <f>(C37*2/(A37*(A37-1)))</f>
        <v>0.61511022044088182</v>
      </c>
      <c r="E37">
        <v>2.7821590900421098</v>
      </c>
      <c r="F37">
        <v>1526.95933723449</v>
      </c>
      <c r="G37">
        <v>-1</v>
      </c>
    </row>
    <row r="38" spans="1:7" x14ac:dyDescent="0.3">
      <c r="A38">
        <v>650</v>
      </c>
      <c r="B38">
        <v>967</v>
      </c>
      <c r="C38">
        <v>152491</v>
      </c>
      <c r="D38">
        <f>(C38*2/(A38*(A38-1)))</f>
        <v>0.72296313855635885</v>
      </c>
      <c r="E38">
        <v>5.8383338451385498</v>
      </c>
      <c r="F38">
        <v>4280.6598398685401</v>
      </c>
      <c r="G38">
        <v>-1</v>
      </c>
    </row>
    <row r="39" spans="1:7" x14ac:dyDescent="0.3">
      <c r="A39">
        <v>800</v>
      </c>
      <c r="B39">
        <v>1185</v>
      </c>
      <c r="C39">
        <v>169022</v>
      </c>
      <c r="D39">
        <f>(C39*2/(A39*(A39-1)))</f>
        <v>0.52885481852315397</v>
      </c>
      <c r="E39">
        <v>6.9723985195159903</v>
      </c>
      <c r="F39">
        <v>6266.4873266220002</v>
      </c>
      <c r="G39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Повышенная насыщенность</vt:lpstr>
      <vt:lpstr>Прогноз</vt:lpstr>
      <vt:lpstr>Средняя насыщенность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2020-01-14T20:34:09Z</dcterms:modified>
</cp:coreProperties>
</file>