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abelbe-my.sharepoint.com/personal/korka_diallo_enabel_be/Documents/100_DIVERS/Desktop/"/>
    </mc:Choice>
  </mc:AlternateContent>
  <xr:revisionPtr revIDLastSave="0" documentId="8_{07AEB176-F397-4A4B-8ACC-C120E1700F3F}" xr6:coauthVersionLast="47" xr6:coauthVersionMax="47" xr10:uidLastSave="{00000000-0000-0000-0000-000000000000}"/>
  <bookViews>
    <workbookView xWindow="22932" yWindow="-108" windowWidth="23256" windowHeight="12576" activeTab="1" xr2:uid="{C453453B-BA88-4FC5-BAD3-31BAF05BAA33}"/>
  </bookViews>
  <sheets>
    <sheet name="Feuil1" sheetId="1" r:id="rId1"/>
    <sheet name="Feuil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H68" i="2"/>
  <c r="G6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8" i="2"/>
  <c r="I7" i="2"/>
  <c r="I8" i="2" s="1"/>
  <c r="I9" i="2" s="1"/>
  <c r="I10" i="2" s="1"/>
  <c r="I11" i="2" s="1"/>
  <c r="I12" i="2" s="1"/>
  <c r="I13" i="2" s="1"/>
  <c r="I14" i="2" s="1"/>
  <c r="G95" i="1"/>
  <c r="H95" i="1"/>
  <c r="D88" i="1"/>
  <c r="D89" i="1"/>
  <c r="D90" i="1"/>
  <c r="D91" i="1"/>
  <c r="D75" i="1"/>
  <c r="D76" i="1"/>
  <c r="D77" i="1"/>
  <c r="D78" i="1"/>
  <c r="D80" i="1"/>
  <c r="D81" i="1"/>
  <c r="D82" i="1"/>
  <c r="D83" i="1"/>
  <c r="D84" i="1"/>
  <c r="D85" i="1"/>
  <c r="D86" i="1"/>
  <c r="D87" i="1"/>
  <c r="D66" i="1"/>
  <c r="D69" i="1"/>
  <c r="D71" i="1"/>
  <c r="D72" i="1"/>
  <c r="D62" i="1"/>
  <c r="D64" i="1"/>
  <c r="D65" i="1"/>
  <c r="D73" i="1"/>
  <c r="D74" i="1"/>
  <c r="D42" i="1"/>
  <c r="D46" i="1"/>
  <c r="D47" i="1"/>
  <c r="D49" i="1"/>
  <c r="D54" i="1"/>
  <c r="D55" i="1"/>
  <c r="D56" i="1"/>
  <c r="D57" i="1"/>
  <c r="D58" i="1"/>
  <c r="D59" i="1"/>
  <c r="D60" i="1"/>
  <c r="D61" i="1"/>
  <c r="D28" i="1"/>
  <c r="D13" i="1"/>
  <c r="D17" i="1"/>
  <c r="D18" i="1"/>
  <c r="D19" i="1"/>
  <c r="D20" i="1"/>
  <c r="D22" i="1"/>
  <c r="D23" i="1"/>
  <c r="D24" i="1"/>
  <c r="D25" i="1"/>
  <c r="D26" i="1"/>
  <c r="D27" i="1"/>
  <c r="D30" i="1"/>
  <c r="D31" i="1"/>
  <c r="D35" i="1"/>
  <c r="D36" i="1"/>
  <c r="D38" i="1"/>
  <c r="D39" i="1"/>
  <c r="D40" i="1"/>
  <c r="D41" i="1"/>
  <c r="K95" i="1" l="1"/>
  <c r="D9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D8" i="1"/>
  <c r="I97" i="1" l="1"/>
  <c r="J100" i="1" s="1"/>
</calcChain>
</file>

<file path=xl/sharedStrings.xml><?xml version="1.0" encoding="utf-8"?>
<sst xmlns="http://schemas.openxmlformats.org/spreadsheetml/2006/main" count="159" uniqueCount="51">
  <si>
    <t>Date</t>
  </si>
  <si>
    <t>Valeur</t>
  </si>
  <si>
    <t>Libellé de l'operation</t>
  </si>
  <si>
    <t xml:space="preserve">Débit </t>
  </si>
  <si>
    <t>Credit</t>
  </si>
  <si>
    <t>Solde( GNF)</t>
  </si>
  <si>
    <t>Solde au 28/02/2022</t>
  </si>
  <si>
    <t>AGIOS</t>
  </si>
  <si>
    <t>ABON • 458850'7308</t>
  </si>
  <si>
    <t>SOUSCRIPTION ACT</t>
  </si>
  <si>
    <t>RETRAIT 686873 DIALLO MAM</t>
  </si>
  <si>
    <t>DIXINN</t>
  </si>
  <si>
    <t>CNI 6292225</t>
  </si>
  <si>
    <t>VRT RECUS COMPENSATION</t>
  </si>
  <si>
    <t>ORDRE DE ENABEL CONAKRY</t>
  </si>
  <si>
    <t>APPEL ECH PRET 383944</t>
  </si>
  <si>
    <t>PMT GOOGLE 'LINKEDIN 2801</t>
  </si>
  <si>
    <t>ABONNEMENT PACK SONEYA BIS</t>
  </si>
  <si>
    <r>
      <t xml:space="preserve">ABON </t>
    </r>
    <r>
      <rPr>
        <sz val="3.5"/>
        <color rgb="FF193635"/>
        <rFont val="Arial"/>
        <family val="2"/>
      </rPr>
      <t xml:space="preserve">4 </t>
    </r>
    <r>
      <rPr>
        <sz val="6"/>
        <color rgb="FF193635"/>
        <rFont val="Arial"/>
        <family val="2"/>
      </rPr>
      <t>458850'7308</t>
    </r>
  </si>
  <si>
    <t>RETDAB Y7290103 0302 1325</t>
  </si>
  <si>
    <t>RETDAB Y7290103 0302 1327</t>
  </si>
  <si>
    <t>RETDAB Y7290103 0302 1331</t>
  </si>
  <si>
    <r>
      <t>ABONNEMENT PACK SONEYA</t>
    </r>
    <r>
      <rPr>
        <sz val="6.5"/>
        <color rgb="FF28394B"/>
        <rFont val="Arial"/>
        <family val="2"/>
      </rPr>
      <t xml:space="preserve"> BIS</t>
    </r>
  </si>
  <si>
    <t>RETRAIT 695373 MM</t>
  </si>
  <si>
    <t>RETRAIT ESPECE MM PAR</t>
  </si>
  <si>
    <t>BELLE VUE</t>
  </si>
  <si>
    <r>
      <t xml:space="preserve">CNI </t>
    </r>
    <r>
      <rPr>
        <sz val="6.5"/>
        <color rgb="FF28394B"/>
        <rFont val="Verdana"/>
        <family val="2"/>
      </rPr>
      <t>6292225</t>
    </r>
  </si>
  <si>
    <r>
      <t>SGCNCT VIR</t>
    </r>
    <r>
      <rPr>
        <sz val="6"/>
        <color rgb="FF193635"/>
        <rFont val="Arial"/>
        <family val="2"/>
      </rPr>
      <t xml:space="preserve"> FAV CPT A</t>
    </r>
    <r>
      <rPr>
        <sz val="6.5"/>
        <color rgb="FF28394B"/>
        <rFont val="Arial"/>
        <family val="2"/>
      </rPr>
      <t xml:space="preserve"> CPT</t>
    </r>
  </si>
  <si>
    <r>
      <t>VIREMENT SG CONNECT RECU</t>
    </r>
    <r>
      <rPr>
        <sz val="6.5"/>
        <color rgb="FF28394B"/>
        <rFont val="Arial"/>
        <family val="2"/>
      </rPr>
      <t xml:space="preserve"> DE</t>
    </r>
    <r>
      <rPr>
        <sz val="6"/>
        <color rgb="FF193635"/>
        <rFont val="Arial"/>
        <family val="2"/>
      </rPr>
      <t xml:space="preserve"> KABA</t>
    </r>
    <r>
      <rPr>
        <sz val="6.5"/>
        <color rgb="FF28394B"/>
        <rFont val="Arial"/>
        <family val="2"/>
      </rPr>
      <t xml:space="preserve"> LAMINE</t>
    </r>
  </si>
  <si>
    <t>MOTIF: Retrait</t>
  </si>
  <si>
    <r>
      <t>AGIOS DU</t>
    </r>
    <r>
      <rPr>
        <sz val="6.5"/>
        <color rgb="FF28394B"/>
        <rFont val="Arial"/>
        <family val="2"/>
      </rPr>
      <t xml:space="preserve"> 31/01/23</t>
    </r>
    <r>
      <rPr>
        <sz val="6"/>
        <color rgb="FF193635"/>
        <rFont val="Arial"/>
        <family val="2"/>
      </rPr>
      <t xml:space="preserve"> AU </t>
    </r>
    <r>
      <rPr>
        <sz val="6.5"/>
        <color rgb="FF193635"/>
        <rFont val="Arial"/>
        <family val="2"/>
      </rPr>
      <t>28/02/23</t>
    </r>
  </si>
  <si>
    <r>
      <t>Total</t>
    </r>
    <r>
      <rPr>
        <i/>
        <sz val="6"/>
        <color rgb="FF193635"/>
        <rFont val="Verdana"/>
        <family val="2"/>
      </rPr>
      <t xml:space="preserve"> des opérations</t>
    </r>
  </si>
  <si>
    <t>RETRAIT ESPECE DIALLO ABOUL AZIZ</t>
  </si>
  <si>
    <t>AGIOS DU 31/03/23 AU 30/04/23</t>
  </si>
  <si>
    <t>RETRAIT ESPECE DIALLO A AZIZ</t>
  </si>
  <si>
    <t>ORDRE DE ADMIS VRT RECU COMPENSATION</t>
  </si>
  <si>
    <t>RETRAIT 7393317 MM DIALLO</t>
  </si>
  <si>
    <t xml:space="preserve"> </t>
  </si>
  <si>
    <t xml:space="preserve">VERSEMENT ESPECE PAR DIALLO ALPHA OUMAR </t>
  </si>
  <si>
    <r>
      <t xml:space="preserve">CNI </t>
    </r>
    <r>
      <rPr>
        <sz val="6.5"/>
        <color rgb="FF28394B"/>
        <rFont val="Verdana"/>
        <family val="2"/>
      </rPr>
      <t>6276376</t>
    </r>
  </si>
  <si>
    <t>RETDAB Y7290103 0402 1356</t>
  </si>
  <si>
    <t>RETDAB Y7290103 0302 1650</t>
  </si>
  <si>
    <t>RETDAB Y7290103 0302 1658</t>
  </si>
  <si>
    <t>RETDAB Y7290103 0302 1733</t>
  </si>
  <si>
    <t>RETDAB Y7290103 0302 1767</t>
  </si>
  <si>
    <t>SUSCRIPTION ACT</t>
  </si>
  <si>
    <t>Niveau Solde en FRANC GUINEEN Au 31/08/2023</t>
  </si>
  <si>
    <t>AGIOS DU 01/07/23 AU 30/07/2023</t>
  </si>
  <si>
    <t>Total des opérations</t>
  </si>
  <si>
    <r>
      <t>Total</t>
    </r>
    <r>
      <rPr>
        <i/>
        <sz val="12"/>
        <color rgb="FF193635"/>
        <rFont val="Verdana"/>
        <family val="2"/>
      </rPr>
      <t xml:space="preserve"> des opérations</t>
    </r>
  </si>
  <si>
    <t xml:space="preserve">VERSEMENT ESPECE PAR DIALLO AOK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</si>
</sst>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193635"/>
      <name val="Arial"/>
      <family val="2"/>
    </font>
    <font>
      <sz val="6.5"/>
      <color rgb="FF193635"/>
      <name val="Arial"/>
      <family val="2"/>
    </font>
    <font>
      <sz val="3.5"/>
      <color rgb="FF193635"/>
      <name val="Arial"/>
      <family val="2"/>
    </font>
    <font>
      <sz val="6.5"/>
      <color rgb="FF28394B"/>
      <name val="Arial"/>
      <family val="2"/>
    </font>
    <font>
      <sz val="6.5"/>
      <color rgb="FF28394B"/>
      <name val="Verdana"/>
      <family val="2"/>
    </font>
    <font>
      <i/>
      <sz val="6"/>
      <color rgb="FF193635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193635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Border="1"/>
    <xf numFmtId="14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1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4" fontId="0" fillId="0" borderId="1" xfId="0" applyNumberFormat="1" applyBorder="1"/>
    <xf numFmtId="0" fontId="0" fillId="0" borderId="1" xfId="0" applyBorder="1"/>
    <xf numFmtId="164" fontId="8" fillId="0" borderId="1" xfId="1" applyNumberFormat="1" applyFont="1" applyBorder="1"/>
    <xf numFmtId="0" fontId="9" fillId="0" borderId="3" xfId="0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7" xfId="1" applyNumberFormat="1" applyFont="1" applyBorder="1" applyAlignment="1">
      <alignment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9E6A-B714-4E37-994D-7B7442155672}">
  <dimension ref="A4:K132"/>
  <sheetViews>
    <sheetView showGridLines="0" workbookViewId="0">
      <selection activeCell="J9" sqref="J9"/>
    </sheetView>
  </sheetViews>
  <sheetFormatPr baseColWidth="10" defaultRowHeight="14.4" x14ac:dyDescent="0.3"/>
  <cols>
    <col min="1" max="3" width="11.44140625" customWidth="1"/>
    <col min="6" max="6" width="49.33203125" bestFit="1" customWidth="1"/>
    <col min="7" max="7" width="11.5546875" style="1"/>
    <col min="8" max="8" width="12.33203125" style="1" bestFit="1" customWidth="1"/>
    <col min="9" max="9" width="16.6640625" style="1" customWidth="1"/>
  </cols>
  <sheetData>
    <row r="4" spans="4:9" ht="15" thickBot="1" x14ac:dyDescent="0.35"/>
    <row r="5" spans="4:9" x14ac:dyDescent="0.3">
      <c r="D5" s="15"/>
      <c r="E5" s="15"/>
      <c r="F5" s="9"/>
      <c r="G5" s="11"/>
      <c r="H5" s="11"/>
      <c r="I5" s="11"/>
    </row>
    <row r="6" spans="4:9" ht="15" thickBot="1" x14ac:dyDescent="0.35">
      <c r="D6" s="16" t="s">
        <v>0</v>
      </c>
      <c r="E6" s="16" t="s">
        <v>1</v>
      </c>
      <c r="F6" s="10" t="s">
        <v>2</v>
      </c>
      <c r="G6" s="12" t="s">
        <v>3</v>
      </c>
      <c r="H6" s="12" t="s">
        <v>4</v>
      </c>
      <c r="I6" s="12" t="s">
        <v>5</v>
      </c>
    </row>
    <row r="7" spans="4:9" x14ac:dyDescent="0.3">
      <c r="D7" s="17"/>
      <c r="E7" s="17"/>
      <c r="F7" t="s">
        <v>6</v>
      </c>
      <c r="G7" s="13"/>
      <c r="H7" s="13"/>
      <c r="I7" s="13">
        <f>520000+13600000</f>
        <v>14120000</v>
      </c>
    </row>
    <row r="8" spans="4:9" x14ac:dyDescent="0.3">
      <c r="D8" s="18">
        <f>+E8+3</f>
        <v>44988</v>
      </c>
      <c r="E8" s="18">
        <v>44985</v>
      </c>
      <c r="F8" t="s">
        <v>7</v>
      </c>
      <c r="G8" s="13">
        <v>59000</v>
      </c>
      <c r="H8" s="13"/>
      <c r="I8" s="13">
        <f>+I7-G8+H8</f>
        <v>14061000</v>
      </c>
    </row>
    <row r="9" spans="4:9" x14ac:dyDescent="0.3">
      <c r="D9" s="18">
        <f>+E9+3</f>
        <v>44994</v>
      </c>
      <c r="E9" s="18">
        <v>44991</v>
      </c>
      <c r="F9" t="s">
        <v>32</v>
      </c>
      <c r="G9" s="13">
        <v>5000000</v>
      </c>
      <c r="H9" s="13"/>
      <c r="I9" s="13">
        <f t="shared" ref="I9:I72" si="0">+I8-G9+H9</f>
        <v>9061000</v>
      </c>
    </row>
    <row r="10" spans="4:9" x14ac:dyDescent="0.3">
      <c r="D10" s="18"/>
      <c r="E10" s="17"/>
      <c r="F10" t="s">
        <v>8</v>
      </c>
      <c r="G10" s="13"/>
      <c r="H10" s="13"/>
      <c r="I10" s="13">
        <f t="shared" si="0"/>
        <v>9061000</v>
      </c>
    </row>
    <row r="11" spans="4:9" x14ac:dyDescent="0.3">
      <c r="D11" s="18"/>
      <c r="E11" s="17"/>
      <c r="F11" t="s">
        <v>9</v>
      </c>
      <c r="G11" s="13"/>
      <c r="H11" s="13"/>
      <c r="I11" s="13">
        <f t="shared" si="0"/>
        <v>9061000</v>
      </c>
    </row>
    <row r="12" spans="4:9" x14ac:dyDescent="0.3">
      <c r="D12" s="18"/>
      <c r="E12" s="17"/>
      <c r="F12" t="s">
        <v>10</v>
      </c>
      <c r="G12" s="13"/>
      <c r="H12" s="13"/>
      <c r="I12" s="13">
        <f t="shared" si="0"/>
        <v>9061000</v>
      </c>
    </row>
    <row r="13" spans="4:9" x14ac:dyDescent="0.3">
      <c r="D13" s="18">
        <f t="shared" ref="D13:D75" si="1">+E13+3</f>
        <v>45003</v>
      </c>
      <c r="E13" s="18">
        <v>45000</v>
      </c>
      <c r="F13" t="s">
        <v>34</v>
      </c>
      <c r="G13" s="13">
        <v>1500000</v>
      </c>
      <c r="H13" s="13"/>
      <c r="I13" s="13">
        <f t="shared" si="0"/>
        <v>7561000</v>
      </c>
    </row>
    <row r="14" spans="4:9" x14ac:dyDescent="0.3">
      <c r="D14" s="18"/>
      <c r="E14" s="17"/>
      <c r="F14" t="s">
        <v>11</v>
      </c>
      <c r="G14" s="13"/>
      <c r="H14" s="13"/>
      <c r="I14" s="13">
        <f t="shared" si="0"/>
        <v>7561000</v>
      </c>
    </row>
    <row r="15" spans="4:9" x14ac:dyDescent="0.3">
      <c r="D15" s="18"/>
      <c r="E15" s="17"/>
      <c r="F15" t="s">
        <v>12</v>
      </c>
      <c r="G15" s="13"/>
      <c r="H15" s="13"/>
      <c r="I15" s="13">
        <f t="shared" si="0"/>
        <v>7561000</v>
      </c>
    </row>
    <row r="16" spans="4:9" x14ac:dyDescent="0.3">
      <c r="D16" s="18"/>
      <c r="E16" s="17"/>
      <c r="F16" t="s">
        <v>13</v>
      </c>
      <c r="G16" s="13"/>
      <c r="H16" s="13"/>
      <c r="I16" s="13">
        <f t="shared" si="0"/>
        <v>7561000</v>
      </c>
    </row>
    <row r="17" spans="4:9" x14ac:dyDescent="0.3">
      <c r="D17" s="18">
        <f t="shared" si="1"/>
        <v>45013</v>
      </c>
      <c r="E17" s="18">
        <v>45010</v>
      </c>
      <c r="F17" t="s">
        <v>35</v>
      </c>
      <c r="G17" s="13"/>
      <c r="H17" s="13">
        <v>12433750</v>
      </c>
      <c r="I17" s="13">
        <f t="shared" si="0"/>
        <v>19994750</v>
      </c>
    </row>
    <row r="18" spans="4:9" x14ac:dyDescent="0.3">
      <c r="D18" s="18">
        <f t="shared" si="1"/>
        <v>45013</v>
      </c>
      <c r="E18" s="18">
        <v>45010</v>
      </c>
      <c r="F18" t="s">
        <v>15</v>
      </c>
      <c r="G18" s="13"/>
      <c r="H18" s="13"/>
      <c r="I18" s="13">
        <f t="shared" si="0"/>
        <v>19994750</v>
      </c>
    </row>
    <row r="19" spans="4:9" x14ac:dyDescent="0.3">
      <c r="D19" s="18">
        <f t="shared" si="1"/>
        <v>45013</v>
      </c>
      <c r="E19" s="18">
        <v>45010</v>
      </c>
      <c r="F19" t="s">
        <v>16</v>
      </c>
      <c r="G19" s="13"/>
      <c r="H19" s="13"/>
      <c r="I19" s="13">
        <f t="shared" si="0"/>
        <v>19994750</v>
      </c>
    </row>
    <row r="20" spans="4:9" x14ac:dyDescent="0.3">
      <c r="D20" s="18">
        <f t="shared" si="1"/>
        <v>45019</v>
      </c>
      <c r="E20" s="18">
        <v>45016</v>
      </c>
      <c r="F20" t="s">
        <v>17</v>
      </c>
      <c r="G20" s="13"/>
      <c r="H20" s="13"/>
      <c r="I20" s="13">
        <f t="shared" si="0"/>
        <v>19994750</v>
      </c>
    </row>
    <row r="21" spans="4:9" x14ac:dyDescent="0.3">
      <c r="D21" s="18"/>
      <c r="E21" s="17"/>
      <c r="F21" t="s">
        <v>18</v>
      </c>
      <c r="G21" s="13"/>
      <c r="H21" s="13"/>
      <c r="I21" s="13">
        <f t="shared" si="0"/>
        <v>19994750</v>
      </c>
    </row>
    <row r="22" spans="4:9" x14ac:dyDescent="0.3">
      <c r="D22" s="18">
        <f t="shared" si="1"/>
        <v>45020</v>
      </c>
      <c r="E22" s="18">
        <v>45017</v>
      </c>
      <c r="F22" t="s">
        <v>33</v>
      </c>
      <c r="G22" s="13">
        <v>59000</v>
      </c>
      <c r="H22" s="13"/>
      <c r="I22" s="13">
        <f t="shared" si="0"/>
        <v>19935750</v>
      </c>
    </row>
    <row r="23" spans="4:9" x14ac:dyDescent="0.3">
      <c r="D23" s="18">
        <f t="shared" si="1"/>
        <v>45020</v>
      </c>
      <c r="E23" s="18">
        <v>45017</v>
      </c>
      <c r="F23" t="s">
        <v>19</v>
      </c>
      <c r="G23" s="13">
        <v>300000</v>
      </c>
      <c r="H23" s="13"/>
      <c r="I23" s="13">
        <f t="shared" si="0"/>
        <v>19635750</v>
      </c>
    </row>
    <row r="24" spans="4:9" x14ac:dyDescent="0.3">
      <c r="D24" s="18">
        <f t="shared" si="1"/>
        <v>45025</v>
      </c>
      <c r="E24" s="18">
        <v>45022</v>
      </c>
      <c r="F24" t="s">
        <v>20</v>
      </c>
      <c r="G24" s="13">
        <v>6500000</v>
      </c>
      <c r="H24" s="13"/>
      <c r="I24" s="13">
        <f t="shared" si="0"/>
        <v>13135750</v>
      </c>
    </row>
    <row r="25" spans="4:9" x14ac:dyDescent="0.3">
      <c r="D25" s="18">
        <f t="shared" si="1"/>
        <v>45026</v>
      </c>
      <c r="E25" s="18">
        <v>45023</v>
      </c>
      <c r="F25" t="s">
        <v>21</v>
      </c>
      <c r="G25" s="13">
        <v>1200000</v>
      </c>
      <c r="H25" s="13"/>
      <c r="I25" s="13">
        <f t="shared" si="0"/>
        <v>11935750</v>
      </c>
    </row>
    <row r="26" spans="4:9" x14ac:dyDescent="0.3">
      <c r="D26" s="18">
        <f t="shared" si="1"/>
        <v>45026</v>
      </c>
      <c r="E26" s="18">
        <v>45023</v>
      </c>
      <c r="F26" t="s">
        <v>9</v>
      </c>
      <c r="G26" s="13">
        <v>11300</v>
      </c>
      <c r="H26" s="13"/>
      <c r="I26" s="13">
        <f t="shared" si="0"/>
        <v>11924450</v>
      </c>
    </row>
    <row r="27" spans="4:9" x14ac:dyDescent="0.3">
      <c r="D27" s="18">
        <f t="shared" si="1"/>
        <v>45045</v>
      </c>
      <c r="E27" s="18">
        <v>45042</v>
      </c>
      <c r="F27" t="s">
        <v>13</v>
      </c>
      <c r="G27" s="13"/>
      <c r="H27" s="13">
        <v>12433750</v>
      </c>
      <c r="I27" s="13">
        <f t="shared" si="0"/>
        <v>24358200</v>
      </c>
    </row>
    <row r="28" spans="4:9" x14ac:dyDescent="0.3">
      <c r="D28" s="18">
        <f>+E28+3</f>
        <v>45045</v>
      </c>
      <c r="E28" s="18">
        <v>45042</v>
      </c>
      <c r="F28" t="s">
        <v>14</v>
      </c>
      <c r="G28" s="13"/>
      <c r="H28" s="13"/>
      <c r="I28" s="13">
        <f t="shared" si="0"/>
        <v>24358200</v>
      </c>
    </row>
    <row r="29" spans="4:9" x14ac:dyDescent="0.3">
      <c r="D29" s="18"/>
      <c r="E29" s="17"/>
      <c r="F29" t="s">
        <v>15</v>
      </c>
      <c r="G29" s="13"/>
      <c r="H29" s="13"/>
      <c r="I29" s="13">
        <f t="shared" si="0"/>
        <v>24358200</v>
      </c>
    </row>
    <row r="30" spans="4:9" x14ac:dyDescent="0.3">
      <c r="D30" s="18">
        <f t="shared" si="1"/>
        <v>45049</v>
      </c>
      <c r="E30" s="18">
        <v>45046</v>
      </c>
      <c r="F30" t="s">
        <v>22</v>
      </c>
      <c r="G30" s="13">
        <v>45000</v>
      </c>
      <c r="H30" s="13"/>
      <c r="I30" s="13">
        <f t="shared" si="0"/>
        <v>24313200</v>
      </c>
    </row>
    <row r="31" spans="4:9" x14ac:dyDescent="0.3">
      <c r="D31" s="18">
        <f t="shared" si="1"/>
        <v>45049</v>
      </c>
      <c r="E31" s="18">
        <v>45046</v>
      </c>
      <c r="F31" t="s">
        <v>23</v>
      </c>
      <c r="G31" s="13">
        <v>1500000</v>
      </c>
      <c r="H31" s="13"/>
      <c r="I31" s="13">
        <f t="shared" si="0"/>
        <v>22813200</v>
      </c>
    </row>
    <row r="32" spans="4:9" x14ac:dyDescent="0.3">
      <c r="D32" s="18"/>
      <c r="E32" s="17"/>
      <c r="F32" t="s">
        <v>24</v>
      </c>
      <c r="G32" s="13"/>
      <c r="H32" s="13"/>
      <c r="I32" s="13">
        <f t="shared" si="0"/>
        <v>22813200</v>
      </c>
    </row>
    <row r="33" spans="4:9" x14ac:dyDescent="0.3">
      <c r="D33" s="18"/>
      <c r="E33" s="17"/>
      <c r="F33" t="s">
        <v>25</v>
      </c>
      <c r="G33" s="13"/>
      <c r="H33" s="13"/>
      <c r="I33" s="13">
        <f t="shared" si="0"/>
        <v>22813200</v>
      </c>
    </row>
    <row r="34" spans="4:9" x14ac:dyDescent="0.3">
      <c r="D34" s="18"/>
      <c r="E34" s="17"/>
      <c r="F34" t="s">
        <v>26</v>
      </c>
      <c r="G34" s="13"/>
      <c r="H34" s="13"/>
      <c r="I34" s="13">
        <f t="shared" si="0"/>
        <v>22813200</v>
      </c>
    </row>
    <row r="35" spans="4:9" x14ac:dyDescent="0.3">
      <c r="D35" s="18">
        <f t="shared" si="1"/>
        <v>45050</v>
      </c>
      <c r="E35" s="18">
        <v>45047</v>
      </c>
      <c r="F35" t="s">
        <v>27</v>
      </c>
      <c r="G35" s="13"/>
      <c r="H35" s="13"/>
      <c r="I35" s="13">
        <f t="shared" si="0"/>
        <v>22813200</v>
      </c>
    </row>
    <row r="36" spans="4:9" x14ac:dyDescent="0.3">
      <c r="D36" s="18">
        <f t="shared" si="1"/>
        <v>45050</v>
      </c>
      <c r="E36" s="18">
        <v>45047</v>
      </c>
      <c r="F36" t="s">
        <v>28</v>
      </c>
      <c r="G36" s="13"/>
      <c r="H36" s="13">
        <v>1000000</v>
      </c>
      <c r="I36" s="13">
        <f t="shared" si="0"/>
        <v>23813200</v>
      </c>
    </row>
    <row r="37" spans="4:9" x14ac:dyDescent="0.3">
      <c r="D37" s="18"/>
      <c r="E37" s="17"/>
      <c r="F37" t="s">
        <v>29</v>
      </c>
      <c r="G37" s="13"/>
      <c r="H37" s="13"/>
      <c r="I37" s="13">
        <f t="shared" si="0"/>
        <v>23813200</v>
      </c>
    </row>
    <row r="38" spans="4:9" x14ac:dyDescent="0.3">
      <c r="D38" s="18">
        <f t="shared" si="1"/>
        <v>45050</v>
      </c>
      <c r="E38" s="18">
        <v>45047</v>
      </c>
      <c r="F38" t="s">
        <v>30</v>
      </c>
      <c r="G38" s="13">
        <v>27956</v>
      </c>
      <c r="H38" s="13"/>
      <c r="I38" s="13">
        <f t="shared" si="0"/>
        <v>23785244</v>
      </c>
    </row>
    <row r="39" spans="4:9" x14ac:dyDescent="0.3">
      <c r="D39" s="18">
        <f t="shared" si="1"/>
        <v>45050</v>
      </c>
      <c r="E39" s="18">
        <v>45047</v>
      </c>
      <c r="F39" t="s">
        <v>31</v>
      </c>
      <c r="G39" s="13"/>
      <c r="H39" s="13"/>
      <c r="I39" s="13">
        <f t="shared" si="0"/>
        <v>23785244</v>
      </c>
    </row>
    <row r="40" spans="4:9" x14ac:dyDescent="0.3">
      <c r="D40" s="18">
        <f t="shared" si="1"/>
        <v>45051</v>
      </c>
      <c r="E40" s="18">
        <v>45048</v>
      </c>
      <c r="F40" t="s">
        <v>36</v>
      </c>
      <c r="G40" s="13">
        <v>2500000</v>
      </c>
      <c r="H40" s="13"/>
      <c r="I40" s="13">
        <f t="shared" si="0"/>
        <v>21285244</v>
      </c>
    </row>
    <row r="41" spans="4:9" x14ac:dyDescent="0.3">
      <c r="D41" s="18">
        <f t="shared" si="1"/>
        <v>45051</v>
      </c>
      <c r="E41" s="18">
        <v>45048</v>
      </c>
      <c r="F41" t="s">
        <v>22</v>
      </c>
      <c r="G41" s="13">
        <v>45000</v>
      </c>
      <c r="H41" s="13"/>
      <c r="I41" s="13">
        <f t="shared" si="0"/>
        <v>21240244</v>
      </c>
    </row>
    <row r="42" spans="4:9" x14ac:dyDescent="0.3">
      <c r="D42" s="18">
        <f t="shared" si="1"/>
        <v>45052</v>
      </c>
      <c r="E42" s="18">
        <v>45049</v>
      </c>
      <c r="F42" t="s">
        <v>23</v>
      </c>
      <c r="G42" s="13">
        <v>7500000</v>
      </c>
      <c r="H42" s="13"/>
      <c r="I42" s="13">
        <f t="shared" si="0"/>
        <v>13740244</v>
      </c>
    </row>
    <row r="43" spans="4:9" x14ac:dyDescent="0.3">
      <c r="D43" s="18"/>
      <c r="E43" s="17"/>
      <c r="F43" t="s">
        <v>24</v>
      </c>
      <c r="G43" s="13"/>
      <c r="H43" s="13"/>
      <c r="I43" s="13">
        <f t="shared" si="0"/>
        <v>13740244</v>
      </c>
    </row>
    <row r="44" spans="4:9" x14ac:dyDescent="0.3">
      <c r="D44" s="18"/>
      <c r="E44" s="17"/>
      <c r="F44" t="s">
        <v>25</v>
      </c>
      <c r="G44" s="13"/>
      <c r="H44" s="13"/>
      <c r="I44" s="13">
        <f t="shared" si="0"/>
        <v>13740244</v>
      </c>
    </row>
    <row r="45" spans="4:9" x14ac:dyDescent="0.3">
      <c r="D45" s="18"/>
      <c r="E45" s="17"/>
      <c r="F45" t="s">
        <v>26</v>
      </c>
      <c r="G45" s="13"/>
      <c r="H45" s="13"/>
      <c r="I45" s="13">
        <f t="shared" si="0"/>
        <v>13740244</v>
      </c>
    </row>
    <row r="46" spans="4:9" x14ac:dyDescent="0.3">
      <c r="D46" s="18">
        <f t="shared" si="1"/>
        <v>44965</v>
      </c>
      <c r="E46" s="18">
        <v>44962</v>
      </c>
      <c r="F46" t="s">
        <v>27</v>
      </c>
      <c r="G46" s="13"/>
      <c r="H46" s="13"/>
      <c r="I46" s="13">
        <f t="shared" si="0"/>
        <v>13740244</v>
      </c>
    </row>
    <row r="47" spans="4:9" x14ac:dyDescent="0.3">
      <c r="D47" s="18">
        <f t="shared" si="1"/>
        <v>45054</v>
      </c>
      <c r="E47" s="18">
        <v>45051</v>
      </c>
      <c r="F47" t="s">
        <v>28</v>
      </c>
      <c r="G47" s="13"/>
      <c r="H47" s="13">
        <v>1000000</v>
      </c>
      <c r="I47" s="13">
        <f t="shared" si="0"/>
        <v>14740244</v>
      </c>
    </row>
    <row r="48" spans="4:9" x14ac:dyDescent="0.3">
      <c r="D48" s="18"/>
      <c r="E48" s="17"/>
      <c r="G48" s="13"/>
      <c r="H48" s="13"/>
      <c r="I48" s="13">
        <f t="shared" si="0"/>
        <v>14740244</v>
      </c>
    </row>
    <row r="49" spans="4:9" ht="15" thickBot="1" x14ac:dyDescent="0.35">
      <c r="D49" s="18">
        <f t="shared" si="1"/>
        <v>3</v>
      </c>
      <c r="E49" s="17"/>
      <c r="G49" s="13"/>
      <c r="H49" s="13"/>
      <c r="I49" s="13">
        <f t="shared" si="0"/>
        <v>14740244</v>
      </c>
    </row>
    <row r="50" spans="4:9" ht="16.8" thickBot="1" x14ac:dyDescent="0.35">
      <c r="D50" s="19"/>
      <c r="E50" s="20"/>
      <c r="F50" s="22" t="s">
        <v>49</v>
      </c>
      <c r="G50" s="14"/>
      <c r="H50" s="14"/>
      <c r="I50" s="14">
        <f t="shared" si="0"/>
        <v>14740244</v>
      </c>
    </row>
    <row r="51" spans="4:9" x14ac:dyDescent="0.3">
      <c r="D51" s="18"/>
      <c r="E51" s="17"/>
      <c r="G51" s="13"/>
      <c r="H51" s="13"/>
      <c r="I51" s="13">
        <f t="shared" si="0"/>
        <v>14740244</v>
      </c>
    </row>
    <row r="52" spans="4:9" x14ac:dyDescent="0.3">
      <c r="D52" s="18"/>
      <c r="E52" s="17"/>
      <c r="G52" s="13"/>
      <c r="H52" s="13"/>
      <c r="I52" s="13">
        <f t="shared" si="0"/>
        <v>14740244</v>
      </c>
    </row>
    <row r="53" spans="4:9" x14ac:dyDescent="0.3">
      <c r="D53" s="18"/>
      <c r="E53" s="17"/>
      <c r="F53" t="s">
        <v>13</v>
      </c>
      <c r="G53" s="13"/>
      <c r="H53" s="13">
        <v>12433750</v>
      </c>
      <c r="I53" s="13">
        <f t="shared" si="0"/>
        <v>27173994</v>
      </c>
    </row>
    <row r="54" spans="4:9" x14ac:dyDescent="0.3">
      <c r="D54" s="18">
        <f t="shared" si="1"/>
        <v>45073</v>
      </c>
      <c r="E54" s="18">
        <v>45070</v>
      </c>
      <c r="F54" t="s">
        <v>35</v>
      </c>
      <c r="G54" s="13"/>
      <c r="H54" s="13"/>
      <c r="I54" s="13">
        <f t="shared" si="0"/>
        <v>27173994</v>
      </c>
    </row>
    <row r="55" spans="4:9" x14ac:dyDescent="0.3">
      <c r="D55" s="18">
        <f t="shared" si="1"/>
        <v>45073</v>
      </c>
      <c r="E55" s="18">
        <v>45070</v>
      </c>
      <c r="F55" t="s">
        <v>15</v>
      </c>
      <c r="G55" s="13"/>
      <c r="H55" s="13"/>
      <c r="I55" s="13">
        <f t="shared" si="0"/>
        <v>27173994</v>
      </c>
    </row>
    <row r="56" spans="4:9" x14ac:dyDescent="0.3">
      <c r="D56" s="18">
        <f t="shared" si="1"/>
        <v>45074</v>
      </c>
      <c r="E56" s="18">
        <v>45071</v>
      </c>
      <c r="F56" t="s">
        <v>16</v>
      </c>
      <c r="G56" s="13"/>
      <c r="H56" s="13"/>
      <c r="I56" s="13">
        <f t="shared" si="0"/>
        <v>27173994</v>
      </c>
    </row>
    <row r="57" spans="4:9" x14ac:dyDescent="0.3">
      <c r="D57" s="18">
        <f t="shared" si="1"/>
        <v>45074</v>
      </c>
      <c r="E57" s="18">
        <v>45071</v>
      </c>
      <c r="F57" t="s">
        <v>17</v>
      </c>
      <c r="G57" s="13">
        <v>45000</v>
      </c>
      <c r="H57" s="13"/>
      <c r="I57" s="13">
        <f t="shared" si="0"/>
        <v>27128994</v>
      </c>
    </row>
    <row r="58" spans="4:9" x14ac:dyDescent="0.3">
      <c r="D58" s="18">
        <f t="shared" si="1"/>
        <v>45074</v>
      </c>
      <c r="E58" s="18">
        <v>45071</v>
      </c>
      <c r="F58" t="s">
        <v>18</v>
      </c>
      <c r="G58" s="13">
        <v>59000</v>
      </c>
      <c r="H58" s="13"/>
      <c r="I58" s="13">
        <f t="shared" si="0"/>
        <v>27069994</v>
      </c>
    </row>
    <row r="59" spans="4:9" x14ac:dyDescent="0.3">
      <c r="D59" s="18">
        <f t="shared" si="1"/>
        <v>45076</v>
      </c>
      <c r="E59" s="18">
        <v>45073</v>
      </c>
      <c r="F59" t="s">
        <v>33</v>
      </c>
      <c r="G59" s="13">
        <v>27956</v>
      </c>
      <c r="H59" s="13"/>
      <c r="I59" s="13">
        <f t="shared" si="0"/>
        <v>27042038</v>
      </c>
    </row>
    <row r="60" spans="4:9" x14ac:dyDescent="0.3">
      <c r="D60" s="18">
        <f t="shared" si="1"/>
        <v>45076</v>
      </c>
      <c r="E60" s="18">
        <v>45073</v>
      </c>
      <c r="F60" t="s">
        <v>19</v>
      </c>
      <c r="G60" s="13">
        <v>5000000</v>
      </c>
      <c r="H60" s="13"/>
      <c r="I60" s="13">
        <f t="shared" si="0"/>
        <v>22042038</v>
      </c>
    </row>
    <row r="61" spans="4:9" x14ac:dyDescent="0.3">
      <c r="D61" s="18">
        <f t="shared" si="1"/>
        <v>45076</v>
      </c>
      <c r="E61" s="18">
        <v>45073</v>
      </c>
      <c r="F61" t="s">
        <v>20</v>
      </c>
      <c r="G61" s="13">
        <v>200000</v>
      </c>
      <c r="H61" s="13"/>
      <c r="I61" s="13">
        <f t="shared" si="0"/>
        <v>21842038</v>
      </c>
    </row>
    <row r="62" spans="4:9" x14ac:dyDescent="0.3">
      <c r="D62" s="18">
        <f t="shared" si="1"/>
        <v>45107</v>
      </c>
      <c r="E62" s="18">
        <v>45104</v>
      </c>
      <c r="F62" t="s">
        <v>35</v>
      </c>
      <c r="G62" s="13"/>
      <c r="H62" s="13">
        <v>12433750</v>
      </c>
      <c r="I62" s="13">
        <f t="shared" si="0"/>
        <v>34275788</v>
      </c>
    </row>
    <row r="63" spans="4:9" x14ac:dyDescent="0.3">
      <c r="D63" s="18"/>
      <c r="E63" s="17"/>
      <c r="G63" s="13"/>
      <c r="H63" s="13"/>
      <c r="I63" s="13">
        <f t="shared" si="0"/>
        <v>34275788</v>
      </c>
    </row>
    <row r="64" spans="4:9" x14ac:dyDescent="0.3">
      <c r="D64" s="18">
        <f t="shared" si="1"/>
        <v>45111</v>
      </c>
      <c r="E64" s="18">
        <v>45108</v>
      </c>
      <c r="F64" t="s">
        <v>22</v>
      </c>
      <c r="G64" s="13">
        <v>45000</v>
      </c>
      <c r="H64" s="13"/>
      <c r="I64" s="13">
        <f t="shared" si="0"/>
        <v>34230788</v>
      </c>
    </row>
    <row r="65" spans="4:9" x14ac:dyDescent="0.3">
      <c r="D65" s="18">
        <f t="shared" si="1"/>
        <v>45113</v>
      </c>
      <c r="E65" s="18">
        <v>45110</v>
      </c>
      <c r="F65" t="s">
        <v>23</v>
      </c>
      <c r="G65" s="13">
        <v>3500000</v>
      </c>
      <c r="H65" s="13"/>
      <c r="I65" s="13">
        <f t="shared" si="0"/>
        <v>30730788</v>
      </c>
    </row>
    <row r="66" spans="4:9" x14ac:dyDescent="0.3">
      <c r="D66" s="18">
        <f t="shared" si="1"/>
        <v>45114</v>
      </c>
      <c r="E66" s="18">
        <v>45111</v>
      </c>
      <c r="F66" t="s">
        <v>24</v>
      </c>
      <c r="G66" s="13">
        <v>2500000</v>
      </c>
      <c r="H66" s="13"/>
      <c r="I66" s="13">
        <f t="shared" si="0"/>
        <v>28230788</v>
      </c>
    </row>
    <row r="67" spans="4:9" x14ac:dyDescent="0.3">
      <c r="D67" s="18"/>
      <c r="E67" s="17"/>
      <c r="F67" t="s">
        <v>25</v>
      </c>
      <c r="G67" s="13"/>
      <c r="H67" s="13"/>
      <c r="I67" s="13">
        <f t="shared" si="0"/>
        <v>28230788</v>
      </c>
    </row>
    <row r="68" spans="4:9" x14ac:dyDescent="0.3">
      <c r="D68" s="18"/>
      <c r="E68" s="17"/>
      <c r="F68" t="s">
        <v>26</v>
      </c>
      <c r="G68" s="13"/>
      <c r="H68" s="13"/>
      <c r="I68" s="13">
        <f t="shared" si="0"/>
        <v>28230788</v>
      </c>
    </row>
    <row r="69" spans="4:9" x14ac:dyDescent="0.3">
      <c r="D69" s="18">
        <f t="shared" si="1"/>
        <v>45115</v>
      </c>
      <c r="E69" s="18">
        <v>45112</v>
      </c>
      <c r="F69" t="s">
        <v>38</v>
      </c>
      <c r="G69" s="13"/>
      <c r="H69" s="13">
        <v>33400000</v>
      </c>
      <c r="I69" s="13">
        <f t="shared" si="0"/>
        <v>61630788</v>
      </c>
    </row>
    <row r="70" spans="4:9" x14ac:dyDescent="0.3">
      <c r="D70" s="18"/>
      <c r="E70" s="17"/>
      <c r="F70" t="s">
        <v>39</v>
      </c>
      <c r="G70" s="13"/>
      <c r="H70" s="13"/>
      <c r="I70" s="13">
        <f t="shared" si="0"/>
        <v>61630788</v>
      </c>
    </row>
    <row r="71" spans="4:9" x14ac:dyDescent="0.3">
      <c r="D71" s="18">
        <f t="shared" si="1"/>
        <v>3</v>
      </c>
      <c r="E71" s="17"/>
      <c r="F71" t="s">
        <v>17</v>
      </c>
      <c r="G71" s="13">
        <v>45000</v>
      </c>
      <c r="H71" s="13"/>
      <c r="I71" s="13">
        <f t="shared" si="0"/>
        <v>61585788</v>
      </c>
    </row>
    <row r="72" spans="4:9" x14ac:dyDescent="0.3">
      <c r="D72" s="18">
        <f t="shared" si="1"/>
        <v>3</v>
      </c>
      <c r="E72" s="17"/>
      <c r="F72" t="s">
        <v>18</v>
      </c>
      <c r="G72" s="13">
        <v>59000</v>
      </c>
      <c r="H72" s="13"/>
      <c r="I72" s="13">
        <f t="shared" si="0"/>
        <v>61526788</v>
      </c>
    </row>
    <row r="73" spans="4:9" x14ac:dyDescent="0.3">
      <c r="D73" s="18">
        <f t="shared" si="1"/>
        <v>45138</v>
      </c>
      <c r="E73" s="18">
        <v>45135</v>
      </c>
      <c r="F73" t="s">
        <v>33</v>
      </c>
      <c r="G73" s="13">
        <v>27956</v>
      </c>
      <c r="H73" s="13"/>
      <c r="I73" s="13">
        <f t="shared" ref="I73:I93" si="2">+I72-G73+H73</f>
        <v>61498832</v>
      </c>
    </row>
    <row r="74" spans="4:9" x14ac:dyDescent="0.3">
      <c r="D74" s="18">
        <f t="shared" si="1"/>
        <v>45138</v>
      </c>
      <c r="E74" s="18">
        <v>45135</v>
      </c>
      <c r="F74" t="s">
        <v>40</v>
      </c>
      <c r="G74" s="13">
        <v>5000000</v>
      </c>
      <c r="H74" s="13"/>
      <c r="I74" s="13">
        <f t="shared" si="2"/>
        <v>56498832</v>
      </c>
    </row>
    <row r="75" spans="4:9" x14ac:dyDescent="0.3">
      <c r="D75" s="18">
        <f t="shared" si="1"/>
        <v>45138</v>
      </c>
      <c r="E75" s="18">
        <v>45135</v>
      </c>
      <c r="F75" t="s">
        <v>41</v>
      </c>
      <c r="G75" s="13">
        <v>5000000</v>
      </c>
      <c r="H75" s="13"/>
      <c r="I75" s="13">
        <f t="shared" si="2"/>
        <v>51498832</v>
      </c>
    </row>
    <row r="76" spans="4:9" x14ac:dyDescent="0.3">
      <c r="D76" s="18">
        <f t="shared" ref="D76:D91" si="3">+E76+3</f>
        <v>45139</v>
      </c>
      <c r="E76" s="18">
        <v>45136</v>
      </c>
      <c r="F76" t="s">
        <v>36</v>
      </c>
      <c r="G76" s="13">
        <v>9850000</v>
      </c>
      <c r="H76" s="13"/>
      <c r="I76" s="13">
        <f t="shared" si="2"/>
        <v>41648832</v>
      </c>
    </row>
    <row r="77" spans="4:9" x14ac:dyDescent="0.3">
      <c r="D77" s="18">
        <f t="shared" si="3"/>
        <v>45139</v>
      </c>
      <c r="E77" s="18">
        <v>45136</v>
      </c>
      <c r="F77" t="s">
        <v>35</v>
      </c>
      <c r="G77" s="13"/>
      <c r="H77" s="13">
        <v>12433750</v>
      </c>
      <c r="I77" s="13">
        <f t="shared" si="2"/>
        <v>54082582</v>
      </c>
    </row>
    <row r="78" spans="4:9" x14ac:dyDescent="0.3">
      <c r="D78" s="18">
        <f t="shared" si="3"/>
        <v>45141</v>
      </c>
      <c r="E78" s="18">
        <v>45138</v>
      </c>
      <c r="F78" t="s">
        <v>17</v>
      </c>
      <c r="G78" s="13">
        <v>45000</v>
      </c>
      <c r="H78" s="13"/>
      <c r="I78" s="13">
        <f t="shared" si="2"/>
        <v>54037582</v>
      </c>
    </row>
    <row r="79" spans="4:9" x14ac:dyDescent="0.3">
      <c r="D79" s="18"/>
      <c r="E79" s="17"/>
      <c r="F79" t="s">
        <v>18</v>
      </c>
      <c r="G79" s="13">
        <v>59000</v>
      </c>
      <c r="H79" s="13"/>
      <c r="I79" s="13">
        <f t="shared" si="2"/>
        <v>53978582</v>
      </c>
    </row>
    <row r="80" spans="4:9" x14ac:dyDescent="0.3">
      <c r="D80" s="18">
        <f t="shared" si="3"/>
        <v>45140</v>
      </c>
      <c r="E80" s="18">
        <v>45137</v>
      </c>
      <c r="F80" t="s">
        <v>47</v>
      </c>
      <c r="G80" s="13">
        <v>27956</v>
      </c>
      <c r="H80" s="13"/>
      <c r="I80" s="13">
        <f t="shared" si="2"/>
        <v>53950626</v>
      </c>
    </row>
    <row r="81" spans="1:11" x14ac:dyDescent="0.3">
      <c r="D81" s="18">
        <f t="shared" si="3"/>
        <v>45125</v>
      </c>
      <c r="E81" s="18">
        <v>45122</v>
      </c>
      <c r="F81" t="s">
        <v>36</v>
      </c>
      <c r="G81" s="13">
        <v>4500000</v>
      </c>
      <c r="H81" s="13"/>
      <c r="I81" s="13">
        <f t="shared" si="2"/>
        <v>49450626</v>
      </c>
      <c r="K81" t="s">
        <v>37</v>
      </c>
    </row>
    <row r="82" spans="1:11" x14ac:dyDescent="0.3">
      <c r="D82" s="18">
        <f t="shared" si="3"/>
        <v>45129</v>
      </c>
      <c r="E82" s="18">
        <v>45126</v>
      </c>
      <c r="F82" t="s">
        <v>28</v>
      </c>
      <c r="G82" s="13"/>
      <c r="H82" s="13">
        <v>2610000</v>
      </c>
      <c r="I82" s="13">
        <f t="shared" si="2"/>
        <v>52060626</v>
      </c>
    </row>
    <row r="83" spans="1:11" x14ac:dyDescent="0.3">
      <c r="D83" s="18">
        <f t="shared" si="3"/>
        <v>45129</v>
      </c>
      <c r="E83" s="18">
        <v>45126</v>
      </c>
      <c r="F83" t="s">
        <v>42</v>
      </c>
      <c r="G83" s="13">
        <v>2480000</v>
      </c>
      <c r="H83" s="13"/>
      <c r="I83" s="13">
        <f t="shared" si="2"/>
        <v>49580626</v>
      </c>
    </row>
    <row r="84" spans="1:11" x14ac:dyDescent="0.3">
      <c r="D84" s="18">
        <f t="shared" si="3"/>
        <v>45130</v>
      </c>
      <c r="E84" s="18">
        <v>45127</v>
      </c>
      <c r="F84" t="s">
        <v>36</v>
      </c>
      <c r="G84" s="13">
        <v>13250000</v>
      </c>
      <c r="H84" s="13"/>
      <c r="I84" s="13">
        <f t="shared" si="2"/>
        <v>36330626</v>
      </c>
    </row>
    <row r="85" spans="1:11" x14ac:dyDescent="0.3">
      <c r="D85" s="18">
        <f t="shared" si="3"/>
        <v>45166</v>
      </c>
      <c r="E85" s="18">
        <v>45163</v>
      </c>
      <c r="F85" t="s">
        <v>35</v>
      </c>
      <c r="G85" s="13"/>
      <c r="H85" s="13">
        <v>12433750</v>
      </c>
      <c r="I85" s="13">
        <f t="shared" si="2"/>
        <v>48764376</v>
      </c>
    </row>
    <row r="86" spans="1:11" x14ac:dyDescent="0.3">
      <c r="D86" s="18">
        <f t="shared" si="3"/>
        <v>45169</v>
      </c>
      <c r="E86" s="18">
        <v>45166</v>
      </c>
      <c r="F86" t="s">
        <v>17</v>
      </c>
      <c r="G86" s="13">
        <v>45000</v>
      </c>
      <c r="H86" s="13"/>
      <c r="I86" s="13">
        <f t="shared" si="2"/>
        <v>48719376</v>
      </c>
    </row>
    <row r="87" spans="1:11" x14ac:dyDescent="0.3">
      <c r="D87" s="18">
        <f t="shared" si="3"/>
        <v>45169</v>
      </c>
      <c r="E87" s="18">
        <v>45166</v>
      </c>
      <c r="F87" t="s">
        <v>18</v>
      </c>
      <c r="G87" s="13">
        <v>59000</v>
      </c>
      <c r="H87" s="13"/>
      <c r="I87" s="13">
        <f t="shared" si="2"/>
        <v>48660376</v>
      </c>
    </row>
    <row r="88" spans="1:11" x14ac:dyDescent="0.3">
      <c r="D88" s="18">
        <f t="shared" si="3"/>
        <v>45170</v>
      </c>
      <c r="E88" s="18">
        <v>45167</v>
      </c>
      <c r="F88" t="s">
        <v>33</v>
      </c>
      <c r="G88" s="13">
        <v>27956</v>
      </c>
      <c r="H88" s="13"/>
      <c r="I88" s="13">
        <f t="shared" si="2"/>
        <v>48632420</v>
      </c>
    </row>
    <row r="89" spans="1:11" x14ac:dyDescent="0.3">
      <c r="D89" s="18">
        <f t="shared" si="3"/>
        <v>45170</v>
      </c>
      <c r="E89" s="18">
        <v>45167</v>
      </c>
      <c r="F89" t="s">
        <v>43</v>
      </c>
      <c r="G89" s="13">
        <v>6800000</v>
      </c>
      <c r="H89" s="13"/>
      <c r="I89" s="13">
        <f t="shared" si="2"/>
        <v>41832420</v>
      </c>
    </row>
    <row r="90" spans="1:11" x14ac:dyDescent="0.3">
      <c r="D90" s="18">
        <f t="shared" si="3"/>
        <v>45172</v>
      </c>
      <c r="E90" s="18">
        <v>45169</v>
      </c>
      <c r="F90" t="s">
        <v>44</v>
      </c>
      <c r="G90" s="13">
        <v>1300000</v>
      </c>
      <c r="H90" s="13"/>
      <c r="I90" s="13">
        <f t="shared" si="2"/>
        <v>40532420</v>
      </c>
    </row>
    <row r="91" spans="1:11" x14ac:dyDescent="0.3">
      <c r="D91" s="18">
        <f t="shared" si="3"/>
        <v>45172</v>
      </c>
      <c r="E91" s="18">
        <v>45169</v>
      </c>
      <c r="F91" t="s">
        <v>45</v>
      </c>
      <c r="G91" s="13">
        <v>12420</v>
      </c>
      <c r="H91" s="13"/>
      <c r="I91" s="13">
        <f>+I90-G91+H91</f>
        <v>40520000</v>
      </c>
    </row>
    <row r="92" spans="1:11" x14ac:dyDescent="0.3">
      <c r="D92" s="18"/>
      <c r="E92" s="17"/>
      <c r="G92" s="13"/>
      <c r="H92" s="13"/>
      <c r="I92" s="13">
        <f t="shared" si="2"/>
        <v>40520000</v>
      </c>
    </row>
    <row r="93" spans="1:11" x14ac:dyDescent="0.3">
      <c r="D93" s="18"/>
      <c r="E93" s="17"/>
      <c r="G93" s="13"/>
      <c r="H93" s="13"/>
      <c r="I93" s="13">
        <f t="shared" si="2"/>
        <v>40520000</v>
      </c>
    </row>
    <row r="94" spans="1:11" ht="15" thickBot="1" x14ac:dyDescent="0.35">
      <c r="D94" s="18"/>
      <c r="E94" s="17"/>
      <c r="G94" s="13"/>
      <c r="H94" s="13"/>
      <c r="I94" s="13">
        <f>+I93-G94+H94</f>
        <v>40520000</v>
      </c>
    </row>
    <row r="95" spans="1:11" ht="15" thickBot="1" x14ac:dyDescent="0.35">
      <c r="A95" s="5"/>
      <c r="B95" s="6"/>
      <c r="C95" s="6"/>
      <c r="D95" s="19"/>
      <c r="E95" s="20"/>
      <c r="F95" s="6" t="s">
        <v>48</v>
      </c>
      <c r="G95" s="14">
        <f>SUM(G7:G94)</f>
        <v>86212500</v>
      </c>
      <c r="H95" s="14">
        <f>SUM(H7:H94)</f>
        <v>112612500</v>
      </c>
      <c r="I95" s="21"/>
      <c r="K95" s="4">
        <f>H95-G95</f>
        <v>26400000</v>
      </c>
    </row>
    <row r="96" spans="1:11" ht="15" thickBot="1" x14ac:dyDescent="0.35">
      <c r="D96" s="3"/>
      <c r="I96" s="2"/>
      <c r="J96" s="4"/>
    </row>
    <row r="97" spans="1:10" ht="15" thickBot="1" x14ac:dyDescent="0.35">
      <c r="A97" s="5"/>
      <c r="B97" s="6"/>
      <c r="C97" s="6"/>
      <c r="D97" s="7" t="s">
        <v>46</v>
      </c>
      <c r="E97" s="6"/>
      <c r="F97" s="6"/>
      <c r="G97" s="8"/>
      <c r="H97" s="8"/>
      <c r="I97" s="14">
        <f>I94</f>
        <v>40520000</v>
      </c>
    </row>
    <row r="98" spans="1:10" x14ac:dyDescent="0.3">
      <c r="D98" s="3"/>
      <c r="I98" s="2"/>
    </row>
    <row r="99" spans="1:10" x14ac:dyDescent="0.3">
      <c r="D99" s="3"/>
      <c r="I99" s="2"/>
    </row>
    <row r="100" spans="1:10" x14ac:dyDescent="0.3">
      <c r="D100" s="3"/>
      <c r="I100" s="2">
        <v>40520000</v>
      </c>
      <c r="J100" s="4">
        <f>I97-I100</f>
        <v>0</v>
      </c>
    </row>
    <row r="101" spans="1:10" x14ac:dyDescent="0.3">
      <c r="D101" s="3"/>
    </row>
    <row r="102" spans="1:10" x14ac:dyDescent="0.3">
      <c r="D102" s="3"/>
    </row>
    <row r="103" spans="1:10" x14ac:dyDescent="0.3">
      <c r="D103" s="3"/>
    </row>
    <row r="104" spans="1:10" x14ac:dyDescent="0.3">
      <c r="D104" s="3"/>
    </row>
    <row r="105" spans="1:10" x14ac:dyDescent="0.3">
      <c r="D105" s="3"/>
    </row>
    <row r="106" spans="1:10" x14ac:dyDescent="0.3">
      <c r="D106" s="3"/>
    </row>
    <row r="107" spans="1:10" x14ac:dyDescent="0.3">
      <c r="D107" s="3"/>
    </row>
    <row r="108" spans="1:10" x14ac:dyDescent="0.3">
      <c r="D108" s="3"/>
    </row>
    <row r="109" spans="1:10" x14ac:dyDescent="0.3">
      <c r="D109" s="3"/>
    </row>
    <row r="110" spans="1:10" x14ac:dyDescent="0.3">
      <c r="D110" s="3"/>
    </row>
    <row r="111" spans="1:10" x14ac:dyDescent="0.3">
      <c r="D111" s="3"/>
    </row>
    <row r="112" spans="1:10" x14ac:dyDescent="0.3">
      <c r="D112" s="3"/>
    </row>
    <row r="113" spans="4:4" x14ac:dyDescent="0.3">
      <c r="D113" s="3"/>
    </row>
    <row r="114" spans="4:4" x14ac:dyDescent="0.3">
      <c r="D114" s="3"/>
    </row>
    <row r="115" spans="4:4" x14ac:dyDescent="0.3">
      <c r="D115" s="3"/>
    </row>
    <row r="116" spans="4:4" x14ac:dyDescent="0.3">
      <c r="D116" s="3"/>
    </row>
    <row r="117" spans="4:4" x14ac:dyDescent="0.3">
      <c r="D117" s="3"/>
    </row>
    <row r="118" spans="4:4" x14ac:dyDescent="0.3">
      <c r="D118" s="3"/>
    </row>
    <row r="119" spans="4:4" x14ac:dyDescent="0.3">
      <c r="D119" s="3"/>
    </row>
    <row r="120" spans="4:4" x14ac:dyDescent="0.3">
      <c r="D120" s="3"/>
    </row>
    <row r="121" spans="4:4" x14ac:dyDescent="0.3">
      <c r="D121" s="3"/>
    </row>
    <row r="122" spans="4:4" x14ac:dyDescent="0.3">
      <c r="D122" s="3"/>
    </row>
    <row r="123" spans="4:4" x14ac:dyDescent="0.3">
      <c r="D123" s="3"/>
    </row>
    <row r="124" spans="4:4" x14ac:dyDescent="0.3">
      <c r="D124" s="3"/>
    </row>
    <row r="125" spans="4:4" x14ac:dyDescent="0.3">
      <c r="D125" s="3"/>
    </row>
    <row r="126" spans="4:4" x14ac:dyDescent="0.3">
      <c r="D126" s="3"/>
    </row>
    <row r="127" spans="4:4" x14ac:dyDescent="0.3">
      <c r="D127" s="3"/>
    </row>
    <row r="128" spans="4:4" x14ac:dyDescent="0.3">
      <c r="D128" s="3"/>
    </row>
    <row r="129" spans="4:4" x14ac:dyDescent="0.3">
      <c r="D129" s="3"/>
    </row>
    <row r="130" spans="4:4" x14ac:dyDescent="0.3">
      <c r="D130" s="3"/>
    </row>
    <row r="131" spans="4:4" x14ac:dyDescent="0.3">
      <c r="D131" s="3"/>
    </row>
    <row r="132" spans="4:4" x14ac:dyDescent="0.3">
      <c r="D1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4267-26E4-42C8-9689-DC02A571D1CF}">
  <dimension ref="A4:K105"/>
  <sheetViews>
    <sheetView showGridLines="0" tabSelected="1" topLeftCell="A54" workbookViewId="0">
      <selection activeCell="L69" sqref="L69"/>
    </sheetView>
  </sheetViews>
  <sheetFormatPr baseColWidth="10" defaultRowHeight="14.4" x14ac:dyDescent="0.3"/>
  <cols>
    <col min="1" max="3" width="11.44140625" customWidth="1"/>
    <col min="6" max="6" width="49.33203125" bestFit="1" customWidth="1"/>
    <col min="7" max="7" width="11.5546875" style="1"/>
    <col min="8" max="8" width="12.33203125" style="1" bestFit="1" customWidth="1"/>
    <col min="9" max="9" width="16.6640625" style="1" customWidth="1"/>
  </cols>
  <sheetData>
    <row r="4" spans="4:9" ht="15" thickBot="1" x14ac:dyDescent="0.35"/>
    <row r="5" spans="4:9" x14ac:dyDescent="0.3">
      <c r="D5" s="15"/>
      <c r="E5" s="15"/>
      <c r="F5" s="9"/>
      <c r="G5" s="11"/>
      <c r="H5" s="11"/>
      <c r="I5" s="11"/>
    </row>
    <row r="6" spans="4:9" s="23" customFormat="1" ht="15" thickBot="1" x14ac:dyDescent="0.35">
      <c r="D6" s="24" t="s">
        <v>0</v>
      </c>
      <c r="E6" s="24" t="s">
        <v>1</v>
      </c>
      <c r="F6" s="25" t="s">
        <v>2</v>
      </c>
      <c r="G6" s="26" t="s">
        <v>3</v>
      </c>
      <c r="H6" s="26" t="s">
        <v>4</v>
      </c>
      <c r="I6" s="26" t="s">
        <v>5</v>
      </c>
    </row>
    <row r="7" spans="4:9" x14ac:dyDescent="0.3">
      <c r="D7" s="17"/>
      <c r="E7" s="17"/>
      <c r="F7" t="s">
        <v>6</v>
      </c>
      <c r="G7" s="13"/>
      <c r="H7" s="13"/>
      <c r="I7" s="13">
        <f>520000+13600000</f>
        <v>14120000</v>
      </c>
    </row>
    <row r="8" spans="4:9" x14ac:dyDescent="0.3">
      <c r="D8" s="18">
        <f>+E8+1</f>
        <v>44986</v>
      </c>
      <c r="E8" s="18">
        <v>44985</v>
      </c>
      <c r="F8" t="s">
        <v>7</v>
      </c>
      <c r="G8" s="13">
        <v>59000</v>
      </c>
      <c r="H8" s="13"/>
      <c r="I8" s="13">
        <f>+I7-G8+H8</f>
        <v>14061000</v>
      </c>
    </row>
    <row r="9" spans="4:9" x14ac:dyDescent="0.3">
      <c r="D9" s="18">
        <f t="shared" ref="D9:D67" si="0">+E9+1</f>
        <v>44992</v>
      </c>
      <c r="E9" s="18">
        <v>44991</v>
      </c>
      <c r="F9" t="s">
        <v>32</v>
      </c>
      <c r="G9" s="13">
        <v>5000000</v>
      </c>
      <c r="H9" s="13"/>
      <c r="I9" s="13">
        <f t="shared" ref="I9:I22" si="1">+I8-G9+H9</f>
        <v>9061000</v>
      </c>
    </row>
    <row r="10" spans="4:9" x14ac:dyDescent="0.3">
      <c r="D10" s="18">
        <f t="shared" si="0"/>
        <v>45001</v>
      </c>
      <c r="E10" s="18">
        <v>45000</v>
      </c>
      <c r="F10" t="s">
        <v>34</v>
      </c>
      <c r="G10" s="13">
        <v>1500000</v>
      </c>
      <c r="H10" s="13"/>
      <c r="I10" s="13">
        <f t="shared" si="1"/>
        <v>7561000</v>
      </c>
    </row>
    <row r="11" spans="4:9" x14ac:dyDescent="0.3">
      <c r="D11" s="18">
        <f t="shared" si="0"/>
        <v>45011</v>
      </c>
      <c r="E11" s="18">
        <v>45010</v>
      </c>
      <c r="F11" t="s">
        <v>35</v>
      </c>
      <c r="G11" s="13"/>
      <c r="H11" s="13">
        <v>12433750</v>
      </c>
      <c r="I11" s="13">
        <f t="shared" si="1"/>
        <v>19994750</v>
      </c>
    </row>
    <row r="12" spans="4:9" x14ac:dyDescent="0.3">
      <c r="D12" s="18">
        <f t="shared" si="0"/>
        <v>45011</v>
      </c>
      <c r="E12" s="18">
        <v>45010</v>
      </c>
      <c r="F12" t="s">
        <v>15</v>
      </c>
      <c r="G12" s="13"/>
      <c r="H12" s="13"/>
      <c r="I12" s="13">
        <f t="shared" si="1"/>
        <v>19994750</v>
      </c>
    </row>
    <row r="13" spans="4:9" x14ac:dyDescent="0.3">
      <c r="D13" s="18">
        <f t="shared" si="0"/>
        <v>45011</v>
      </c>
      <c r="E13" s="18">
        <v>45010</v>
      </c>
      <c r="F13" t="s">
        <v>16</v>
      </c>
      <c r="G13" s="13"/>
      <c r="H13" s="13"/>
      <c r="I13" s="13">
        <f t="shared" si="1"/>
        <v>19994750</v>
      </c>
    </row>
    <row r="14" spans="4:9" x14ac:dyDescent="0.3">
      <c r="D14" s="18">
        <f t="shared" si="0"/>
        <v>45017</v>
      </c>
      <c r="E14" s="18">
        <v>45016</v>
      </c>
      <c r="F14" t="s">
        <v>17</v>
      </c>
      <c r="G14" s="13"/>
      <c r="H14" s="13"/>
      <c r="I14" s="13">
        <f t="shared" si="1"/>
        <v>19994750</v>
      </c>
    </row>
    <row r="15" spans="4:9" x14ac:dyDescent="0.3">
      <c r="D15" s="18">
        <f t="shared" si="0"/>
        <v>45018</v>
      </c>
      <c r="E15" s="18">
        <v>45017</v>
      </c>
      <c r="F15" t="s">
        <v>33</v>
      </c>
      <c r="G15" s="13">
        <v>59000</v>
      </c>
      <c r="H15" s="13"/>
      <c r="I15" s="13">
        <f t="shared" si="1"/>
        <v>19935750</v>
      </c>
    </row>
    <row r="16" spans="4:9" x14ac:dyDescent="0.3">
      <c r="D16" s="18">
        <f t="shared" si="0"/>
        <v>45018</v>
      </c>
      <c r="E16" s="18">
        <v>45017</v>
      </c>
      <c r="F16" t="s">
        <v>19</v>
      </c>
      <c r="G16" s="13">
        <v>300000</v>
      </c>
      <c r="H16" s="13"/>
      <c r="I16" s="13">
        <f t="shared" ref="I16:I67" si="2">+I15-G16+H16</f>
        <v>19635750</v>
      </c>
    </row>
    <row r="17" spans="4:9" x14ac:dyDescent="0.3">
      <c r="D17" s="18">
        <f t="shared" si="0"/>
        <v>45023</v>
      </c>
      <c r="E17" s="18">
        <v>45022</v>
      </c>
      <c r="F17" t="s">
        <v>20</v>
      </c>
      <c r="G17" s="13">
        <v>6500000</v>
      </c>
      <c r="H17" s="13"/>
      <c r="I17" s="13">
        <f t="shared" si="2"/>
        <v>13135750</v>
      </c>
    </row>
    <row r="18" spans="4:9" x14ac:dyDescent="0.3">
      <c r="D18" s="18">
        <f t="shared" si="0"/>
        <v>45024</v>
      </c>
      <c r="E18" s="18">
        <v>45023</v>
      </c>
      <c r="F18" t="s">
        <v>21</v>
      </c>
      <c r="G18" s="13">
        <v>1200000</v>
      </c>
      <c r="H18" s="13"/>
      <c r="I18" s="13">
        <f t="shared" si="2"/>
        <v>11935750</v>
      </c>
    </row>
    <row r="19" spans="4:9" x14ac:dyDescent="0.3">
      <c r="D19" s="18">
        <f t="shared" si="0"/>
        <v>45024</v>
      </c>
      <c r="E19" s="18">
        <v>45023</v>
      </c>
      <c r="F19" t="s">
        <v>9</v>
      </c>
      <c r="G19" s="13">
        <v>11300</v>
      </c>
      <c r="H19" s="13"/>
      <c r="I19" s="13">
        <f t="shared" si="2"/>
        <v>11924450</v>
      </c>
    </row>
    <row r="20" spans="4:9" x14ac:dyDescent="0.3">
      <c r="D20" s="18">
        <f t="shared" si="0"/>
        <v>45043</v>
      </c>
      <c r="E20" s="18">
        <v>45042</v>
      </c>
      <c r="F20" t="s">
        <v>13</v>
      </c>
      <c r="G20" s="13"/>
      <c r="H20" s="13">
        <v>12433750</v>
      </c>
      <c r="I20" s="13">
        <f t="shared" si="2"/>
        <v>24358200</v>
      </c>
    </row>
    <row r="21" spans="4:9" x14ac:dyDescent="0.3">
      <c r="D21" s="18">
        <f t="shared" si="0"/>
        <v>45043</v>
      </c>
      <c r="E21" s="18">
        <v>45042</v>
      </c>
      <c r="F21" t="s">
        <v>14</v>
      </c>
      <c r="G21" s="13"/>
      <c r="H21" s="13"/>
      <c r="I21" s="13">
        <f t="shared" si="2"/>
        <v>24358200</v>
      </c>
    </row>
    <row r="22" spans="4:9" x14ac:dyDescent="0.3">
      <c r="D22" s="18">
        <f t="shared" si="0"/>
        <v>45047</v>
      </c>
      <c r="E22" s="18">
        <v>45046</v>
      </c>
      <c r="F22" t="s">
        <v>22</v>
      </c>
      <c r="G22" s="13">
        <v>45000</v>
      </c>
      <c r="H22" s="13"/>
      <c r="I22" s="13">
        <f t="shared" si="2"/>
        <v>24313200</v>
      </c>
    </row>
    <row r="23" spans="4:9" x14ac:dyDescent="0.3">
      <c r="D23" s="18">
        <f t="shared" si="0"/>
        <v>45047</v>
      </c>
      <c r="E23" s="18">
        <v>45046</v>
      </c>
      <c r="F23" t="s">
        <v>23</v>
      </c>
      <c r="G23" s="13">
        <v>1500000</v>
      </c>
      <c r="H23" s="13"/>
      <c r="I23" s="13">
        <f t="shared" si="2"/>
        <v>22813200</v>
      </c>
    </row>
    <row r="24" spans="4:9" x14ac:dyDescent="0.3">
      <c r="D24" s="18">
        <f t="shared" si="0"/>
        <v>45048</v>
      </c>
      <c r="E24" s="18">
        <v>45047</v>
      </c>
      <c r="F24" t="s">
        <v>27</v>
      </c>
      <c r="G24" s="13"/>
      <c r="H24" s="13"/>
      <c r="I24" s="13">
        <f t="shared" si="2"/>
        <v>22813200</v>
      </c>
    </row>
    <row r="25" spans="4:9" x14ac:dyDescent="0.3">
      <c r="D25" s="18">
        <f t="shared" si="0"/>
        <v>45048</v>
      </c>
      <c r="E25" s="18">
        <v>45047</v>
      </c>
      <c r="F25" t="s">
        <v>28</v>
      </c>
      <c r="G25" s="13"/>
      <c r="H25" s="13">
        <v>1000000</v>
      </c>
      <c r="I25" s="13">
        <f t="shared" si="2"/>
        <v>23813200</v>
      </c>
    </row>
    <row r="26" spans="4:9" x14ac:dyDescent="0.3">
      <c r="D26" s="18">
        <f t="shared" si="0"/>
        <v>45048</v>
      </c>
      <c r="E26" s="18">
        <v>45047</v>
      </c>
      <c r="F26" t="s">
        <v>30</v>
      </c>
      <c r="G26" s="13">
        <v>27956</v>
      </c>
      <c r="H26" s="13"/>
      <c r="I26" s="13">
        <f t="shared" si="2"/>
        <v>23785244</v>
      </c>
    </row>
    <row r="27" spans="4:9" x14ac:dyDescent="0.3">
      <c r="D27" s="18">
        <f t="shared" si="0"/>
        <v>45048</v>
      </c>
      <c r="E27" s="18">
        <v>45047</v>
      </c>
      <c r="F27" t="s">
        <v>31</v>
      </c>
      <c r="G27" s="13"/>
      <c r="H27" s="13"/>
      <c r="I27" s="13">
        <f t="shared" si="2"/>
        <v>23785244</v>
      </c>
    </row>
    <row r="28" spans="4:9" x14ac:dyDescent="0.3">
      <c r="D28" s="18">
        <f t="shared" si="0"/>
        <v>45049</v>
      </c>
      <c r="E28" s="18">
        <v>45048</v>
      </c>
      <c r="F28" t="s">
        <v>36</v>
      </c>
      <c r="G28" s="13">
        <v>2500000</v>
      </c>
      <c r="H28" s="13"/>
      <c r="I28" s="13">
        <f t="shared" si="2"/>
        <v>21285244</v>
      </c>
    </row>
    <row r="29" spans="4:9" x14ac:dyDescent="0.3">
      <c r="D29" s="18">
        <f t="shared" si="0"/>
        <v>45049</v>
      </c>
      <c r="E29" s="18">
        <v>45048</v>
      </c>
      <c r="F29" t="s">
        <v>22</v>
      </c>
      <c r="G29" s="13">
        <v>45000</v>
      </c>
      <c r="H29" s="13"/>
      <c r="I29" s="13">
        <f t="shared" si="2"/>
        <v>21240244</v>
      </c>
    </row>
    <row r="30" spans="4:9" x14ac:dyDescent="0.3">
      <c r="D30" s="18">
        <f t="shared" si="0"/>
        <v>45050</v>
      </c>
      <c r="E30" s="18">
        <v>45049</v>
      </c>
      <c r="F30" t="s">
        <v>23</v>
      </c>
      <c r="G30" s="13">
        <v>7500000</v>
      </c>
      <c r="H30" s="13"/>
      <c r="I30" s="13">
        <f t="shared" si="2"/>
        <v>13740244</v>
      </c>
    </row>
    <row r="31" spans="4:9" x14ac:dyDescent="0.3">
      <c r="D31" s="18">
        <f t="shared" si="0"/>
        <v>45050</v>
      </c>
      <c r="E31" s="18">
        <v>45049</v>
      </c>
      <c r="F31" t="s">
        <v>26</v>
      </c>
      <c r="G31" s="13">
        <v>59000</v>
      </c>
      <c r="H31" s="13"/>
      <c r="I31" s="13">
        <f t="shared" si="2"/>
        <v>13681244</v>
      </c>
    </row>
    <row r="32" spans="4:9" x14ac:dyDescent="0.3">
      <c r="D32" s="18">
        <f t="shared" si="0"/>
        <v>44963</v>
      </c>
      <c r="E32" s="18">
        <v>44962</v>
      </c>
      <c r="F32" t="s">
        <v>27</v>
      </c>
      <c r="G32" s="13"/>
      <c r="H32" s="13"/>
      <c r="I32" s="13">
        <f t="shared" si="2"/>
        <v>13681244</v>
      </c>
    </row>
    <row r="33" spans="4:9" x14ac:dyDescent="0.3">
      <c r="D33" s="18">
        <f t="shared" si="0"/>
        <v>45052</v>
      </c>
      <c r="E33" s="18">
        <v>45051</v>
      </c>
      <c r="F33" t="s">
        <v>28</v>
      </c>
      <c r="G33" s="13"/>
      <c r="H33" s="13">
        <v>1000000</v>
      </c>
      <c r="I33" s="13">
        <f t="shared" si="2"/>
        <v>14681244</v>
      </c>
    </row>
    <row r="34" spans="4:9" x14ac:dyDescent="0.3">
      <c r="D34" s="18">
        <f t="shared" si="0"/>
        <v>45071</v>
      </c>
      <c r="E34" s="18">
        <v>45070</v>
      </c>
      <c r="F34" t="s">
        <v>13</v>
      </c>
      <c r="G34" s="13"/>
      <c r="H34" s="13">
        <v>12433750</v>
      </c>
      <c r="I34" s="13">
        <f t="shared" si="2"/>
        <v>27114994</v>
      </c>
    </row>
    <row r="35" spans="4:9" x14ac:dyDescent="0.3">
      <c r="D35" s="18">
        <f t="shared" si="0"/>
        <v>45071</v>
      </c>
      <c r="E35" s="18">
        <v>45070</v>
      </c>
      <c r="F35" t="s">
        <v>35</v>
      </c>
      <c r="G35" s="13"/>
      <c r="H35" s="13"/>
      <c r="I35" s="13">
        <f t="shared" si="2"/>
        <v>27114994</v>
      </c>
    </row>
    <row r="36" spans="4:9" x14ac:dyDescent="0.3">
      <c r="D36" s="18">
        <f t="shared" si="0"/>
        <v>45071</v>
      </c>
      <c r="E36" s="18">
        <v>45070</v>
      </c>
      <c r="F36" t="s">
        <v>15</v>
      </c>
      <c r="G36" s="13"/>
      <c r="H36" s="13"/>
      <c r="I36" s="13">
        <f t="shared" si="2"/>
        <v>27114994</v>
      </c>
    </row>
    <row r="37" spans="4:9" x14ac:dyDescent="0.3">
      <c r="D37" s="18">
        <f t="shared" si="0"/>
        <v>45072</v>
      </c>
      <c r="E37" s="18">
        <v>45071</v>
      </c>
      <c r="F37" t="s">
        <v>16</v>
      </c>
      <c r="G37" s="13"/>
      <c r="H37" s="13"/>
      <c r="I37" s="13">
        <f t="shared" si="2"/>
        <v>27114994</v>
      </c>
    </row>
    <row r="38" spans="4:9" x14ac:dyDescent="0.3">
      <c r="D38" s="18">
        <f t="shared" si="0"/>
        <v>45072</v>
      </c>
      <c r="E38" s="18">
        <v>45071</v>
      </c>
      <c r="F38" t="s">
        <v>17</v>
      </c>
      <c r="G38" s="13">
        <v>45000</v>
      </c>
      <c r="H38" s="13"/>
      <c r="I38" s="13">
        <f t="shared" si="2"/>
        <v>27069994</v>
      </c>
    </row>
    <row r="39" spans="4:9" x14ac:dyDescent="0.3">
      <c r="D39" s="18">
        <f t="shared" si="0"/>
        <v>45072</v>
      </c>
      <c r="E39" s="18">
        <v>45071</v>
      </c>
      <c r="F39" t="s">
        <v>18</v>
      </c>
      <c r="G39" s="13">
        <v>59000</v>
      </c>
      <c r="H39" s="13"/>
      <c r="I39" s="13">
        <f t="shared" si="2"/>
        <v>27010994</v>
      </c>
    </row>
    <row r="40" spans="4:9" x14ac:dyDescent="0.3">
      <c r="D40" s="18">
        <f t="shared" si="0"/>
        <v>45074</v>
      </c>
      <c r="E40" s="18">
        <v>45073</v>
      </c>
      <c r="F40" t="s">
        <v>33</v>
      </c>
      <c r="G40" s="13">
        <v>27956</v>
      </c>
      <c r="H40" s="13"/>
      <c r="I40" s="13">
        <f t="shared" si="2"/>
        <v>26983038</v>
      </c>
    </row>
    <row r="41" spans="4:9" x14ac:dyDescent="0.3">
      <c r="D41" s="18">
        <f t="shared" si="0"/>
        <v>45074</v>
      </c>
      <c r="E41" s="18">
        <v>45073</v>
      </c>
      <c r="F41" t="s">
        <v>19</v>
      </c>
      <c r="G41" s="13">
        <v>5000000</v>
      </c>
      <c r="H41" s="13"/>
      <c r="I41" s="13">
        <f t="shared" si="2"/>
        <v>21983038</v>
      </c>
    </row>
    <row r="42" spans="4:9" x14ac:dyDescent="0.3">
      <c r="D42" s="18">
        <f t="shared" si="0"/>
        <v>45074</v>
      </c>
      <c r="E42" s="18">
        <v>45073</v>
      </c>
      <c r="F42" t="s">
        <v>20</v>
      </c>
      <c r="G42" s="13">
        <v>200000</v>
      </c>
      <c r="H42" s="13"/>
      <c r="I42" s="13">
        <f t="shared" si="2"/>
        <v>21783038</v>
      </c>
    </row>
    <row r="43" spans="4:9" x14ac:dyDescent="0.3">
      <c r="D43" s="18">
        <f t="shared" si="0"/>
        <v>45105</v>
      </c>
      <c r="E43" s="18">
        <v>45104</v>
      </c>
      <c r="F43" t="s">
        <v>35</v>
      </c>
      <c r="G43" s="13"/>
      <c r="H43" s="13">
        <v>12433750</v>
      </c>
      <c r="I43" s="13">
        <f t="shared" si="2"/>
        <v>34216788</v>
      </c>
    </row>
    <row r="44" spans="4:9" x14ac:dyDescent="0.3">
      <c r="D44" s="18">
        <f t="shared" si="0"/>
        <v>45109</v>
      </c>
      <c r="E44" s="18">
        <v>45108</v>
      </c>
      <c r="F44" t="s">
        <v>22</v>
      </c>
      <c r="G44" s="13">
        <v>45000</v>
      </c>
      <c r="H44" s="13"/>
      <c r="I44" s="13">
        <f t="shared" si="2"/>
        <v>34171788</v>
      </c>
    </row>
    <row r="45" spans="4:9" x14ac:dyDescent="0.3">
      <c r="D45" s="18">
        <f t="shared" si="0"/>
        <v>45111</v>
      </c>
      <c r="E45" s="18">
        <v>45110</v>
      </c>
      <c r="F45" t="s">
        <v>23</v>
      </c>
      <c r="G45" s="13">
        <v>3500000</v>
      </c>
      <c r="H45" s="13"/>
      <c r="I45" s="13">
        <f t="shared" si="2"/>
        <v>30671788</v>
      </c>
    </row>
    <row r="46" spans="4:9" x14ac:dyDescent="0.3">
      <c r="D46" s="18">
        <f t="shared" si="0"/>
        <v>45112</v>
      </c>
      <c r="E46" s="18">
        <v>45111</v>
      </c>
      <c r="F46" t="s">
        <v>24</v>
      </c>
      <c r="G46" s="13">
        <v>2500000</v>
      </c>
      <c r="H46" s="13"/>
      <c r="I46" s="13">
        <f t="shared" si="2"/>
        <v>28171788</v>
      </c>
    </row>
    <row r="47" spans="4:9" x14ac:dyDescent="0.3">
      <c r="D47" s="18">
        <f t="shared" si="0"/>
        <v>45113</v>
      </c>
      <c r="E47" s="18">
        <v>45112</v>
      </c>
      <c r="F47" t="s">
        <v>50</v>
      </c>
      <c r="G47" s="13"/>
      <c r="H47" s="13">
        <v>33400000</v>
      </c>
      <c r="I47" s="13">
        <f t="shared" si="2"/>
        <v>61571788</v>
      </c>
    </row>
    <row r="48" spans="4:9" x14ac:dyDescent="0.3">
      <c r="D48" s="18">
        <f t="shared" si="0"/>
        <v>45126</v>
      </c>
      <c r="E48" s="18">
        <v>45125</v>
      </c>
      <c r="F48" t="s">
        <v>17</v>
      </c>
      <c r="G48" s="13">
        <v>45000</v>
      </c>
      <c r="H48" s="13"/>
      <c r="I48" s="13">
        <f t="shared" si="2"/>
        <v>61526788</v>
      </c>
    </row>
    <row r="49" spans="4:11" x14ac:dyDescent="0.3">
      <c r="D49" s="18">
        <f t="shared" si="0"/>
        <v>45127</v>
      </c>
      <c r="E49" s="18">
        <v>45126</v>
      </c>
      <c r="F49" t="s">
        <v>18</v>
      </c>
      <c r="G49" s="13">
        <v>59000</v>
      </c>
      <c r="H49" s="13"/>
      <c r="I49" s="13">
        <f t="shared" si="2"/>
        <v>61467788</v>
      </c>
    </row>
    <row r="50" spans="4:11" x14ac:dyDescent="0.3">
      <c r="D50" s="18">
        <f t="shared" si="0"/>
        <v>45136</v>
      </c>
      <c r="E50" s="18">
        <v>45135</v>
      </c>
      <c r="F50" t="s">
        <v>33</v>
      </c>
      <c r="G50" s="13">
        <v>27956</v>
      </c>
      <c r="H50" s="13"/>
      <c r="I50" s="13">
        <f t="shared" si="2"/>
        <v>61439832</v>
      </c>
    </row>
    <row r="51" spans="4:11" x14ac:dyDescent="0.3">
      <c r="D51" s="18">
        <f t="shared" si="0"/>
        <v>45136</v>
      </c>
      <c r="E51" s="18">
        <v>45135</v>
      </c>
      <c r="F51" t="s">
        <v>40</v>
      </c>
      <c r="G51" s="13">
        <v>5000000</v>
      </c>
      <c r="H51" s="13"/>
      <c r="I51" s="13">
        <f t="shared" si="2"/>
        <v>56439832</v>
      </c>
    </row>
    <row r="52" spans="4:11" x14ac:dyDescent="0.3">
      <c r="D52" s="18">
        <f t="shared" si="0"/>
        <v>45136</v>
      </c>
      <c r="E52" s="18">
        <v>45135</v>
      </c>
      <c r="F52" t="s">
        <v>41</v>
      </c>
      <c r="G52" s="13">
        <v>5000000</v>
      </c>
      <c r="H52" s="13"/>
      <c r="I52" s="13">
        <f t="shared" si="2"/>
        <v>51439832</v>
      </c>
    </row>
    <row r="53" spans="4:11" x14ac:dyDescent="0.3">
      <c r="D53" s="18">
        <f t="shared" si="0"/>
        <v>45137</v>
      </c>
      <c r="E53" s="18">
        <v>45136</v>
      </c>
      <c r="F53" t="s">
        <v>36</v>
      </c>
      <c r="G53" s="13">
        <v>9850000</v>
      </c>
      <c r="H53" s="13"/>
      <c r="I53" s="13">
        <f t="shared" si="2"/>
        <v>41589832</v>
      </c>
    </row>
    <row r="54" spans="4:11" x14ac:dyDescent="0.3">
      <c r="D54" s="18">
        <f t="shared" si="0"/>
        <v>45137</v>
      </c>
      <c r="E54" s="18">
        <v>45136</v>
      </c>
      <c r="F54" t="s">
        <v>35</v>
      </c>
      <c r="G54" s="13"/>
      <c r="H54" s="13">
        <v>12433750</v>
      </c>
      <c r="I54" s="13">
        <f t="shared" si="2"/>
        <v>54023582</v>
      </c>
    </row>
    <row r="55" spans="4:11" x14ac:dyDescent="0.3">
      <c r="D55" s="18">
        <f t="shared" si="0"/>
        <v>45139</v>
      </c>
      <c r="E55" s="18">
        <v>45138</v>
      </c>
      <c r="F55" t="s">
        <v>17</v>
      </c>
      <c r="G55" s="13">
        <v>45000</v>
      </c>
      <c r="H55" s="13"/>
      <c r="I55" s="13">
        <f t="shared" si="2"/>
        <v>53978582</v>
      </c>
    </row>
    <row r="56" spans="4:11" x14ac:dyDescent="0.3">
      <c r="D56" s="18">
        <f t="shared" si="0"/>
        <v>45138</v>
      </c>
      <c r="E56" s="18">
        <v>45137</v>
      </c>
      <c r="F56" t="s">
        <v>47</v>
      </c>
      <c r="G56" s="13">
        <v>27956</v>
      </c>
      <c r="H56" s="13"/>
      <c r="I56" s="13">
        <f t="shared" si="2"/>
        <v>53950626</v>
      </c>
    </row>
    <row r="57" spans="4:11" x14ac:dyDescent="0.3">
      <c r="D57" s="18">
        <f t="shared" si="0"/>
        <v>45123</v>
      </c>
      <c r="E57" s="18">
        <v>45122</v>
      </c>
      <c r="F57" t="s">
        <v>36</v>
      </c>
      <c r="G57" s="13">
        <v>4500000</v>
      </c>
      <c r="H57" s="13"/>
      <c r="I57" s="13">
        <f t="shared" si="2"/>
        <v>49450626</v>
      </c>
      <c r="K57" t="s">
        <v>37</v>
      </c>
    </row>
    <row r="58" spans="4:11" x14ac:dyDescent="0.3">
      <c r="D58" s="18">
        <f t="shared" si="0"/>
        <v>45127</v>
      </c>
      <c r="E58" s="18">
        <v>45126</v>
      </c>
      <c r="F58" t="s">
        <v>28</v>
      </c>
      <c r="G58" s="13"/>
      <c r="H58" s="13">
        <v>2610000</v>
      </c>
      <c r="I58" s="13">
        <f t="shared" si="2"/>
        <v>52060626</v>
      </c>
    </row>
    <row r="59" spans="4:11" x14ac:dyDescent="0.3">
      <c r="D59" s="18">
        <f t="shared" si="0"/>
        <v>45127</v>
      </c>
      <c r="E59" s="18">
        <v>45126</v>
      </c>
      <c r="F59" t="s">
        <v>42</v>
      </c>
      <c r="G59" s="13">
        <v>2480000</v>
      </c>
      <c r="H59" s="13"/>
      <c r="I59" s="13">
        <f t="shared" si="2"/>
        <v>49580626</v>
      </c>
    </row>
    <row r="60" spans="4:11" x14ac:dyDescent="0.3">
      <c r="D60" s="18">
        <f t="shared" si="0"/>
        <v>45128</v>
      </c>
      <c r="E60" s="18">
        <v>45127</v>
      </c>
      <c r="F60" t="s">
        <v>36</v>
      </c>
      <c r="G60" s="13">
        <v>13250000</v>
      </c>
      <c r="H60" s="13"/>
      <c r="I60" s="13">
        <f t="shared" si="2"/>
        <v>36330626</v>
      </c>
    </row>
    <row r="61" spans="4:11" x14ac:dyDescent="0.3">
      <c r="D61" s="18">
        <f t="shared" si="0"/>
        <v>45164</v>
      </c>
      <c r="E61" s="18">
        <v>45163</v>
      </c>
      <c r="F61" t="s">
        <v>35</v>
      </c>
      <c r="G61" s="13"/>
      <c r="H61" s="13">
        <v>12433750</v>
      </c>
      <c r="I61" s="13">
        <f t="shared" si="2"/>
        <v>48764376</v>
      </c>
    </row>
    <row r="62" spans="4:11" x14ac:dyDescent="0.3">
      <c r="D62" s="18">
        <f t="shared" si="0"/>
        <v>45167</v>
      </c>
      <c r="E62" s="18">
        <v>45166</v>
      </c>
      <c r="F62" t="s">
        <v>17</v>
      </c>
      <c r="G62" s="13">
        <v>45000</v>
      </c>
      <c r="H62" s="13"/>
      <c r="I62" s="13">
        <f t="shared" si="2"/>
        <v>48719376</v>
      </c>
    </row>
    <row r="63" spans="4:11" x14ac:dyDescent="0.3">
      <c r="D63" s="18">
        <f t="shared" si="0"/>
        <v>45167</v>
      </c>
      <c r="E63" s="18">
        <v>45166</v>
      </c>
      <c r="F63" t="s">
        <v>18</v>
      </c>
      <c r="G63" s="13">
        <v>59000</v>
      </c>
      <c r="H63" s="13"/>
      <c r="I63" s="13">
        <f t="shared" si="2"/>
        <v>48660376</v>
      </c>
    </row>
    <row r="64" spans="4:11" x14ac:dyDescent="0.3">
      <c r="D64" s="18">
        <f t="shared" si="0"/>
        <v>45168</v>
      </c>
      <c r="E64" s="18">
        <v>45167</v>
      </c>
      <c r="F64" t="s">
        <v>33</v>
      </c>
      <c r="G64" s="13">
        <v>27956</v>
      </c>
      <c r="H64" s="13"/>
      <c r="I64" s="13">
        <f t="shared" si="2"/>
        <v>48632420</v>
      </c>
    </row>
    <row r="65" spans="1:11" x14ac:dyDescent="0.3">
      <c r="D65" s="18">
        <f t="shared" si="0"/>
        <v>45168</v>
      </c>
      <c r="E65" s="18">
        <v>45167</v>
      </c>
      <c r="F65" t="s">
        <v>43</v>
      </c>
      <c r="G65" s="13">
        <v>6800000</v>
      </c>
      <c r="H65" s="13"/>
      <c r="I65" s="13">
        <f t="shared" si="2"/>
        <v>41832420</v>
      </c>
    </row>
    <row r="66" spans="1:11" x14ac:dyDescent="0.3">
      <c r="D66" s="18">
        <f t="shared" si="0"/>
        <v>45170</v>
      </c>
      <c r="E66" s="18">
        <v>45169</v>
      </c>
      <c r="F66" t="s">
        <v>44</v>
      </c>
      <c r="G66" s="13">
        <v>1300000</v>
      </c>
      <c r="H66" s="13"/>
      <c r="I66" s="13">
        <f t="shared" si="2"/>
        <v>40532420</v>
      </c>
    </row>
    <row r="67" spans="1:11" ht="15" thickBot="1" x14ac:dyDescent="0.35">
      <c r="D67" s="18">
        <f t="shared" si="0"/>
        <v>45170</v>
      </c>
      <c r="E67" s="18">
        <v>45169</v>
      </c>
      <c r="F67" t="s">
        <v>45</v>
      </c>
      <c r="G67" s="13">
        <v>12420</v>
      </c>
      <c r="H67" s="13"/>
      <c r="I67" s="13">
        <f t="shared" si="2"/>
        <v>40520000</v>
      </c>
    </row>
    <row r="68" spans="1:11" ht="15" thickBot="1" x14ac:dyDescent="0.35">
      <c r="A68" s="5"/>
      <c r="B68" s="6"/>
      <c r="C68" s="6"/>
      <c r="D68" s="19"/>
      <c r="E68" s="20"/>
      <c r="F68" s="6" t="s">
        <v>48</v>
      </c>
      <c r="G68" s="14">
        <f>SUM(G7:G67)</f>
        <v>86212500</v>
      </c>
      <c r="H68" s="14">
        <f>SUM(H7:H67)</f>
        <v>112612500</v>
      </c>
      <c r="I68" s="21"/>
      <c r="K68" s="4"/>
    </row>
    <row r="69" spans="1:11" ht="15" thickBot="1" x14ac:dyDescent="0.35">
      <c r="D69" s="3"/>
      <c r="I69" s="2"/>
      <c r="J69" s="4"/>
      <c r="K69" s="4"/>
    </row>
    <row r="70" spans="1:11" ht="15" thickBot="1" x14ac:dyDescent="0.35">
      <c r="A70" s="5"/>
      <c r="B70" s="6"/>
      <c r="C70" s="6"/>
      <c r="D70" s="7" t="s">
        <v>46</v>
      </c>
      <c r="E70" s="6"/>
      <c r="F70" s="6"/>
      <c r="G70" s="8"/>
      <c r="H70" s="8"/>
      <c r="I70" s="14"/>
    </row>
    <row r="71" spans="1:11" x14ac:dyDescent="0.3">
      <c r="D71" s="3"/>
      <c r="I71" s="2"/>
    </row>
    <row r="72" spans="1:11" x14ac:dyDescent="0.3">
      <c r="D72" s="3"/>
      <c r="I72" s="2"/>
    </row>
    <row r="73" spans="1:11" x14ac:dyDescent="0.3">
      <c r="D73" s="3"/>
      <c r="I73" s="2"/>
      <c r="J73" s="4"/>
    </row>
    <row r="74" spans="1:11" x14ac:dyDescent="0.3">
      <c r="D74" s="3"/>
    </row>
    <row r="75" spans="1:11" x14ac:dyDescent="0.3">
      <c r="D75" s="3"/>
    </row>
    <row r="76" spans="1:11" x14ac:dyDescent="0.3">
      <c r="D76" s="3"/>
    </row>
    <row r="77" spans="1:11" x14ac:dyDescent="0.3">
      <c r="D77" s="3"/>
    </row>
    <row r="78" spans="1:11" x14ac:dyDescent="0.3">
      <c r="D78" s="3"/>
    </row>
    <row r="79" spans="1:11" x14ac:dyDescent="0.3">
      <c r="D79" s="3"/>
    </row>
    <row r="80" spans="1:11" x14ac:dyDescent="0.3">
      <c r="D80" s="3"/>
    </row>
    <row r="81" spans="4:4" x14ac:dyDescent="0.3">
      <c r="D81" s="3"/>
    </row>
    <row r="82" spans="4:4" x14ac:dyDescent="0.3">
      <c r="D82" s="3"/>
    </row>
    <row r="83" spans="4:4" x14ac:dyDescent="0.3">
      <c r="D83" s="3"/>
    </row>
    <row r="84" spans="4:4" x14ac:dyDescent="0.3">
      <c r="D84" s="3"/>
    </row>
    <row r="85" spans="4:4" x14ac:dyDescent="0.3">
      <c r="D85" s="3"/>
    </row>
    <row r="86" spans="4:4" x14ac:dyDescent="0.3">
      <c r="D86" s="3"/>
    </row>
    <row r="87" spans="4:4" x14ac:dyDescent="0.3">
      <c r="D87" s="3"/>
    </row>
    <row r="88" spans="4:4" x14ac:dyDescent="0.3">
      <c r="D88" s="3"/>
    </row>
    <row r="89" spans="4:4" x14ac:dyDescent="0.3">
      <c r="D89" s="3"/>
    </row>
    <row r="90" spans="4:4" x14ac:dyDescent="0.3">
      <c r="D90" s="3"/>
    </row>
    <row r="91" spans="4:4" x14ac:dyDescent="0.3">
      <c r="D91" s="3"/>
    </row>
    <row r="92" spans="4:4" x14ac:dyDescent="0.3">
      <c r="D92" s="3"/>
    </row>
    <row r="93" spans="4:4" x14ac:dyDescent="0.3">
      <c r="D93" s="3"/>
    </row>
    <row r="94" spans="4:4" x14ac:dyDescent="0.3">
      <c r="D94" s="3"/>
    </row>
    <row r="95" spans="4:4" x14ac:dyDescent="0.3">
      <c r="D95" s="3"/>
    </row>
    <row r="96" spans="4:4" x14ac:dyDescent="0.3">
      <c r="D96" s="3"/>
    </row>
    <row r="97" spans="4:4" x14ac:dyDescent="0.3">
      <c r="D97" s="3"/>
    </row>
    <row r="98" spans="4:4" x14ac:dyDescent="0.3">
      <c r="D98" s="3"/>
    </row>
    <row r="99" spans="4:4" x14ac:dyDescent="0.3">
      <c r="D99" s="3"/>
    </row>
    <row r="100" spans="4:4" x14ac:dyDescent="0.3">
      <c r="D100" s="3"/>
    </row>
    <row r="101" spans="4:4" x14ac:dyDescent="0.3">
      <c r="D101" s="3"/>
    </row>
    <row r="102" spans="4:4" x14ac:dyDescent="0.3">
      <c r="D102" s="3"/>
    </row>
    <row r="103" spans="4:4" x14ac:dyDescent="0.3">
      <c r="D103" s="3"/>
    </row>
    <row r="104" spans="4:4" x14ac:dyDescent="0.3">
      <c r="D104" s="3"/>
    </row>
    <row r="105" spans="4:4" x14ac:dyDescent="0.3">
      <c r="D1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DIALLO, Alpha oumar korka</dc:creator>
  <cp:lastModifiedBy>DIALLO, Alpha oumar korka</cp:lastModifiedBy>
  <dcterms:created xsi:type="dcterms:W3CDTF">2023-09-04T20:54:24Z</dcterms:created>
  <dcterms:modified xsi:type="dcterms:W3CDTF">2023-09-06T11:30:55Z</dcterms:modified>
</cp:coreProperties>
</file>