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enthil\DIAL\"/>
    </mc:Choice>
  </mc:AlternateContent>
  <bookViews>
    <workbookView xWindow="0" yWindow="0" windowWidth="15360" windowHeight="7455" firstSheet="2" activeTab="2"/>
  </bookViews>
  <sheets>
    <sheet name="Resource loading" sheetId="4" state="hidden" r:id="rId1"/>
    <sheet name="Activity_Task_Deliverables" sheetId="5" state="hidden" r:id="rId2"/>
    <sheet name="Detailed Plan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8" l="1"/>
  <c r="E1" i="8" s="1"/>
  <c r="F1" i="8" s="1"/>
  <c r="G1" i="8" s="1"/>
  <c r="H1" i="8" s="1"/>
  <c r="I1" i="8" s="1"/>
  <c r="J1" i="8" s="1"/>
  <c r="K1" i="8" s="1"/>
  <c r="L1" i="8" s="1"/>
  <c r="M1" i="8" s="1"/>
  <c r="N1" i="8" s="1"/>
  <c r="O1" i="8" s="1"/>
  <c r="P1" i="8" s="1"/>
  <c r="R4" i="4" l="1"/>
  <c r="T4" i="4"/>
  <c r="V4" i="4"/>
  <c r="R5" i="4"/>
  <c r="T5" i="4"/>
  <c r="V5" i="4"/>
  <c r="R6" i="4"/>
  <c r="T6" i="4"/>
  <c r="V6" i="4"/>
  <c r="R7" i="4"/>
  <c r="T7" i="4"/>
  <c r="V7" i="4"/>
  <c r="V8" i="4"/>
  <c r="G2" i="4"/>
  <c r="H2" i="4"/>
  <c r="I2" i="4"/>
  <c r="J2" i="4"/>
  <c r="K2" i="4"/>
  <c r="L2" i="4"/>
  <c r="M2" i="4"/>
  <c r="N2" i="4"/>
  <c r="O2" i="4"/>
  <c r="P2" i="4"/>
  <c r="Q2" i="4"/>
</calcChain>
</file>

<file path=xl/comments1.xml><?xml version="1.0" encoding="utf-8"?>
<comments xmlns="http://schemas.openxmlformats.org/spreadsheetml/2006/main">
  <authors>
    <author>Swetapadma Paricha Patnaik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Swetapadma Paricha Patnaik:</t>
        </r>
        <r>
          <rPr>
            <sz val="9"/>
            <color indexed="81"/>
            <rFont val="Tahoma"/>
            <family val="2"/>
          </rPr>
          <t xml:space="preserve">
Malawi Travel. This may be split into two trips of 2 weeks</t>
        </r>
      </text>
    </comment>
  </commentList>
</comments>
</file>

<file path=xl/sharedStrings.xml><?xml version="1.0" encoding="utf-8"?>
<sst xmlns="http://schemas.openxmlformats.org/spreadsheetml/2006/main" count="103" uniqueCount="78">
  <si>
    <t>Location</t>
  </si>
  <si>
    <t>Unit</t>
  </si>
  <si>
    <t>Assigned Role</t>
  </si>
  <si>
    <t>Rate per hour in USD</t>
  </si>
  <si>
    <t>Hrs/ day</t>
  </si>
  <si>
    <t>Total Amount</t>
  </si>
  <si>
    <t>Offshore</t>
  </si>
  <si>
    <t>Onsite</t>
  </si>
  <si>
    <t>Wk1</t>
  </si>
  <si>
    <t>Wk2</t>
  </si>
  <si>
    <t>Wk3</t>
  </si>
  <si>
    <t>Wk4</t>
  </si>
  <si>
    <t>Wk5</t>
  </si>
  <si>
    <t>Wk6</t>
  </si>
  <si>
    <t>Wk7</t>
  </si>
  <si>
    <t>Wk8</t>
  </si>
  <si>
    <t>Wk9</t>
  </si>
  <si>
    <t>Wk10</t>
  </si>
  <si>
    <t>Wk11</t>
  </si>
  <si>
    <t>Wk12</t>
  </si>
  <si>
    <t>Hrs</t>
  </si>
  <si>
    <t>Weeks</t>
  </si>
  <si>
    <t>Onsite- Data Science Lead (JL 6)</t>
  </si>
  <si>
    <t>Offshore - Senior Principal (JL7)</t>
  </si>
  <si>
    <t>Offshore - Data Science Lead (JL 6)</t>
  </si>
  <si>
    <t>Offshore - Data Analyst (JL 4B)</t>
  </si>
  <si>
    <t>DNA05</t>
  </si>
  <si>
    <t>Malawi</t>
  </si>
  <si>
    <t>India</t>
  </si>
  <si>
    <t>Role</t>
  </si>
  <si>
    <t>TBD</t>
  </si>
  <si>
    <t>Data Understanding &amp; Assessment</t>
  </si>
  <si>
    <t>Exploratory Data Analysis (EDA)</t>
  </si>
  <si>
    <t>Model feasibility assessment</t>
  </si>
  <si>
    <t>Activity</t>
  </si>
  <si>
    <t>Deliverables</t>
  </si>
  <si>
    <t>Task</t>
  </si>
  <si>
    <t>Understand business process</t>
  </si>
  <si>
    <t>Understand Data</t>
  </si>
  <si>
    <t>Understand sources of data</t>
  </si>
  <si>
    <t xml:space="preserve">Understand structure of data </t>
  </si>
  <si>
    <t>Validate data quality</t>
  </si>
  <si>
    <t>Perform descriptive analysis</t>
  </si>
  <si>
    <t>Data quality report</t>
  </si>
  <si>
    <t>Finalized Data dictionary</t>
  </si>
  <si>
    <t>Data preparation: Clean, merge and transform</t>
  </si>
  <si>
    <t>Perform data analysis (including univariate &amp; bivariate analysis)</t>
  </si>
  <si>
    <t>Review data quality and analysis reports to establish feasibility of model development</t>
  </si>
  <si>
    <t>Create Model Development proposal</t>
  </si>
  <si>
    <t>Analytical Model Feasibility Assessment report</t>
  </si>
  <si>
    <t>Model Development proposal</t>
  </si>
  <si>
    <t>EDA report</t>
  </si>
  <si>
    <t>Activities / Tasks</t>
  </si>
  <si>
    <t>Treatment of data- missing, outliers, etc.</t>
  </si>
  <si>
    <t>Prepare EDA report</t>
  </si>
  <si>
    <t>Assess the variables /attributes for modeling</t>
  </si>
  <si>
    <t>Create and finalize Model Development proposal</t>
  </si>
  <si>
    <t>Finalize modeling approach</t>
  </si>
  <si>
    <t>Review the data availability and sufficiency for modeling</t>
  </si>
  <si>
    <t>Wk13</t>
  </si>
  <si>
    <t>Wk14</t>
  </si>
  <si>
    <t>Analyze sample MNO data</t>
  </si>
  <si>
    <t>Perform descriptive analytics on MNO data</t>
  </si>
  <si>
    <t>Prepare data quality report of MNO data</t>
  </si>
  <si>
    <t>Get extract from MNO data using Python script (aggregation rules)</t>
  </si>
  <si>
    <t>Perform EDA on extracted MNO data (Python)</t>
  </si>
  <si>
    <t>Assumptions</t>
  </si>
  <si>
    <r>
      <t>3.</t>
    </r>
    <r>
      <rPr>
        <sz val="7"/>
        <color rgb="FF1F497D"/>
        <rFont val="Calibri"/>
        <family val="2"/>
        <scheme val="minor"/>
      </rPr>
      <t xml:space="preserve">       </t>
    </r>
    <r>
      <rPr>
        <sz val="11"/>
        <color rgb="FF1F497D"/>
        <rFont val="Calibri"/>
        <family val="2"/>
        <scheme val="minor"/>
      </rPr>
      <t>Any delays in data set availability or infrastructure readiness may lead to an extension of EDA timelines to be managed through a Change Request</t>
    </r>
  </si>
  <si>
    <r>
      <t xml:space="preserve">Understand and update  data dictionary </t>
    </r>
    <r>
      <rPr>
        <i/>
        <sz val="10"/>
        <color theme="1"/>
        <rFont val="Calibri"/>
        <family val="2"/>
        <scheme val="minor"/>
      </rPr>
      <t/>
    </r>
  </si>
  <si>
    <t>Build MNO data aggregation and EDA scripts in Python</t>
  </si>
  <si>
    <t>Analyze triangulation of population and health data with MNO data</t>
  </si>
  <si>
    <t>Data quality checks</t>
  </si>
  <si>
    <t>Define MNO data aggregation rules</t>
  </si>
  <si>
    <t>Understand and write Neo4j script for establishing relation between unique mobile numbers</t>
  </si>
  <si>
    <t xml:space="preserve">Understand and prepare extract from Facebook High Resolution Settlement Layer file and Administrative shapefiles </t>
  </si>
  <si>
    <t>Run Neo4j script to get relation established among unique mobile numbers</t>
  </si>
  <si>
    <r>
      <t>1.</t>
    </r>
    <r>
      <rPr>
        <sz val="7"/>
        <color rgb="FF1F497D"/>
        <rFont val="Calibri"/>
        <family val="2"/>
        <scheme val="minor"/>
      </rPr>
      <t xml:space="preserve">       </t>
    </r>
    <r>
      <rPr>
        <sz val="11"/>
        <color rgb="FF1F497D"/>
        <rFont val="Calibri"/>
        <family val="2"/>
        <scheme val="minor"/>
      </rPr>
      <t>EDA dataset will be made available latest by 3-September 2018</t>
    </r>
  </si>
  <si>
    <r>
      <t>2.</t>
    </r>
    <r>
      <rPr>
        <sz val="7"/>
        <color rgb="FF1F497D"/>
        <rFont val="Calibri"/>
        <family val="2"/>
        <scheme val="minor"/>
      </rPr>
      <t xml:space="preserve">       </t>
    </r>
    <r>
      <rPr>
        <sz val="11"/>
        <color rgb="FF1F497D"/>
        <rFont val="Calibri"/>
        <family val="2"/>
        <scheme val="minor"/>
      </rPr>
      <t>All Infrastructure required for EDA will be made available latest by 3-September, 2018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</si>
</sst>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4" x14ac:knownFonts="1">
    <font>
      <sz val="11"/>
      <color theme="1"/>
      <name val="Calibri"/>
      <family val="2"/>
      <scheme val="minor"/>
    </font>
    <font>
      <b/>
      <sz val="12"/>
      <color rgb="FFFFFFFF"/>
      <name val="Times New Roman"/>
      <family val="1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1"/>
      <color rgb="FFFFFFFF"/>
      <name val="Times New Roman"/>
      <family val="1"/>
    </font>
    <font>
      <i/>
      <sz val="10"/>
      <color theme="1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1"/>
      <color rgb="FF1F497D"/>
      <name val="Calibri"/>
      <family val="2"/>
      <scheme val="minor"/>
    </font>
    <font>
      <sz val="7"/>
      <color rgb="FF1F497D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right" vertical="center" wrapText="1"/>
    </xf>
    <xf numFmtId="6" fontId="3" fillId="4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6" fontId="4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6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6" fontId="0" fillId="0" borderId="0" xfId="0" applyNumberFormat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5" fontId="2" fillId="0" borderId="0" xfId="0" applyNumberFormat="1" applyFont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10" xfId="0" applyFont="1" applyBorder="1" applyAlignment="1">
      <alignment horizontal="right" vertical="center" wrapText="1"/>
    </xf>
    <xf numFmtId="0" fontId="3" fillId="7" borderId="10" xfId="0" applyFont="1" applyFill="1" applyBorder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0" fontId="3" fillId="6" borderId="11" xfId="0" applyFont="1" applyFill="1" applyBorder="1" applyAlignment="1">
      <alignment horizontal="right" vertical="center" wrapText="1"/>
    </xf>
    <xf numFmtId="0" fontId="8" fillId="2" borderId="13" xfId="0" applyFont="1" applyFill="1" applyBorder="1" applyAlignment="1">
      <alignment vertical="center" wrapText="1"/>
    </xf>
    <xf numFmtId="0" fontId="3" fillId="0" borderId="15" xfId="0" applyFont="1" applyBorder="1" applyAlignment="1">
      <alignment horizontal="right" vertical="center" wrapText="1"/>
    </xf>
    <xf numFmtId="0" fontId="9" fillId="0" borderId="14" xfId="0" applyFont="1" applyBorder="1" applyAlignment="1">
      <alignment horizontal="left" vertical="center" wrapText="1" indent="6"/>
    </xf>
    <xf numFmtId="0" fontId="7" fillId="0" borderId="14" xfId="0" applyFont="1" applyBorder="1" applyAlignment="1">
      <alignment horizontal="left" vertical="center" wrapText="1" indent="3"/>
    </xf>
    <xf numFmtId="0" fontId="3" fillId="0" borderId="21" xfId="0" applyFont="1" applyBorder="1" applyAlignment="1">
      <alignment horizontal="right" vertical="center" wrapText="1"/>
    </xf>
    <xf numFmtId="0" fontId="3" fillId="0" borderId="22" xfId="0" applyFont="1" applyBorder="1" applyAlignment="1">
      <alignment horizontal="right" vertical="center" wrapText="1"/>
    </xf>
    <xf numFmtId="0" fontId="3" fillId="0" borderId="23" xfId="0" applyFont="1" applyBorder="1" applyAlignment="1">
      <alignment horizontal="right" vertical="center" wrapText="1"/>
    </xf>
    <xf numFmtId="0" fontId="3" fillId="0" borderId="24" xfId="0" applyFont="1" applyBorder="1" applyAlignment="1">
      <alignment horizontal="right" vertical="center" wrapText="1"/>
    </xf>
    <xf numFmtId="0" fontId="3" fillId="7" borderId="11" xfId="0" applyFont="1" applyFill="1" applyBorder="1" applyAlignment="1">
      <alignment horizontal="right" vertical="center" wrapText="1"/>
    </xf>
    <xf numFmtId="0" fontId="3" fillId="0" borderId="17" xfId="0" applyFont="1" applyBorder="1" applyAlignment="1">
      <alignment horizontal="right" vertical="center" wrapText="1"/>
    </xf>
    <xf numFmtId="0" fontId="3" fillId="0" borderId="18" xfId="0" applyFont="1" applyBorder="1" applyAlignment="1">
      <alignment horizontal="right" vertical="center" wrapText="1"/>
    </xf>
    <xf numFmtId="0" fontId="3" fillId="7" borderId="18" xfId="0" applyFont="1" applyFill="1" applyBorder="1" applyAlignment="1">
      <alignment horizontal="right" vertical="center" wrapText="1"/>
    </xf>
    <xf numFmtId="0" fontId="3" fillId="6" borderId="18" xfId="0" applyFont="1" applyFill="1" applyBorder="1" applyAlignment="1">
      <alignment horizontal="right" vertical="center" wrapText="1"/>
    </xf>
    <xf numFmtId="0" fontId="3" fillId="6" borderId="19" xfId="0" applyFont="1" applyFill="1" applyBorder="1" applyAlignment="1">
      <alignment horizontal="right" vertical="center" wrapText="1"/>
    </xf>
    <xf numFmtId="0" fontId="3" fillId="0" borderId="19" xfId="0" applyFont="1" applyBorder="1" applyAlignment="1">
      <alignment horizontal="right" vertical="center" wrapText="1"/>
    </xf>
    <xf numFmtId="0" fontId="3" fillId="0" borderId="25" xfId="0" applyFont="1" applyBorder="1" applyAlignment="1">
      <alignment horizontal="right" vertical="center" wrapText="1"/>
    </xf>
    <xf numFmtId="0" fontId="3" fillId="0" borderId="26" xfId="0" applyFont="1" applyBorder="1" applyAlignment="1">
      <alignment horizontal="right" vertical="center" wrapText="1"/>
    </xf>
    <xf numFmtId="0" fontId="3" fillId="0" borderId="27" xfId="0" applyFont="1" applyBorder="1" applyAlignment="1">
      <alignment horizontal="right" vertical="center" wrapText="1"/>
    </xf>
    <xf numFmtId="0" fontId="7" fillId="0" borderId="20" xfId="0" applyFont="1" applyBorder="1" applyAlignment="1">
      <alignment horizontal="left" vertical="center" wrapText="1" indent="3"/>
    </xf>
    <xf numFmtId="0" fontId="3" fillId="0" borderId="28" xfId="0" applyFont="1" applyBorder="1" applyAlignment="1">
      <alignment horizontal="right" vertical="center" wrapText="1"/>
    </xf>
    <xf numFmtId="0" fontId="3" fillId="7" borderId="28" xfId="0" applyFont="1" applyFill="1" applyBorder="1" applyAlignment="1">
      <alignment horizontal="right" vertical="center" wrapText="1"/>
    </xf>
    <xf numFmtId="0" fontId="3" fillId="0" borderId="29" xfId="0" applyFont="1" applyBorder="1" applyAlignment="1">
      <alignment horizontal="right" vertical="center" wrapText="1"/>
    </xf>
    <xf numFmtId="0" fontId="3" fillId="0" borderId="32" xfId="0" applyFont="1" applyBorder="1" applyAlignment="1">
      <alignment horizontal="right" vertical="center" wrapText="1"/>
    </xf>
    <xf numFmtId="0" fontId="3" fillId="0" borderId="33" xfId="0" applyFont="1" applyBorder="1" applyAlignment="1">
      <alignment horizontal="right" vertical="center" wrapText="1"/>
    </xf>
    <xf numFmtId="0" fontId="3" fillId="7" borderId="32" xfId="0" applyFont="1" applyFill="1" applyBorder="1" applyAlignment="1">
      <alignment horizontal="right" vertical="center" wrapText="1"/>
    </xf>
    <xf numFmtId="0" fontId="7" fillId="0" borderId="34" xfId="0" applyFont="1" applyBorder="1" applyAlignment="1">
      <alignment horizontal="left" vertical="center" wrapText="1" indent="3"/>
    </xf>
    <xf numFmtId="0" fontId="3" fillId="7" borderId="12" xfId="0" applyFont="1" applyFill="1" applyBorder="1" applyAlignment="1">
      <alignment horizontal="right" vertical="center" wrapText="1"/>
    </xf>
    <xf numFmtId="0" fontId="3" fillId="0" borderId="31" xfId="0" applyFont="1" applyBorder="1" applyAlignment="1">
      <alignment horizontal="right" vertical="center" wrapText="1"/>
    </xf>
    <xf numFmtId="0" fontId="3" fillId="6" borderId="32" xfId="0" applyFont="1" applyFill="1" applyBorder="1" applyAlignment="1">
      <alignment horizontal="right" vertical="center" wrapText="1"/>
    </xf>
    <xf numFmtId="0" fontId="3" fillId="6" borderId="33" xfId="0" applyFont="1" applyFill="1" applyBorder="1" applyAlignment="1">
      <alignment horizontal="right" vertical="center" wrapText="1"/>
    </xf>
    <xf numFmtId="0" fontId="7" fillId="0" borderId="35" xfId="0" applyFont="1" applyBorder="1" applyAlignment="1">
      <alignment horizontal="left" vertical="center" wrapText="1" indent="3"/>
    </xf>
    <xf numFmtId="0" fontId="3" fillId="0" borderId="36" xfId="0" applyFont="1" applyBorder="1" applyAlignment="1">
      <alignment horizontal="right" vertical="center" wrapText="1"/>
    </xf>
    <xf numFmtId="0" fontId="7" fillId="0" borderId="16" xfId="0" applyFont="1" applyBorder="1" applyAlignment="1">
      <alignment horizontal="left" vertical="center" wrapText="1" indent="3"/>
    </xf>
    <xf numFmtId="0" fontId="3" fillId="7" borderId="26" xfId="0" applyFont="1" applyFill="1" applyBorder="1" applyAlignment="1">
      <alignment horizontal="right" vertical="center" wrapText="1"/>
    </xf>
    <xf numFmtId="0" fontId="11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7" fillId="0" borderId="30" xfId="0" applyFont="1" applyBorder="1" applyAlignment="1">
      <alignment horizontal="left" vertical="center" wrapText="1" indent="3"/>
    </xf>
    <xf numFmtId="0" fontId="3" fillId="6" borderId="26" xfId="0" applyFont="1" applyFill="1" applyBorder="1" applyAlignment="1">
      <alignment horizontal="right" vertical="center" wrapText="1"/>
    </xf>
    <xf numFmtId="0" fontId="10" fillId="0" borderId="30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3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"/>
  <sheetViews>
    <sheetView workbookViewId="0">
      <selection activeCell="G15" sqref="G15"/>
    </sheetView>
  </sheetViews>
  <sheetFormatPr defaultRowHeight="15" x14ac:dyDescent="0.25"/>
  <cols>
    <col min="1" max="1" width="10.140625" style="11" customWidth="1"/>
    <col min="2" max="2" width="10" style="11" bestFit="1" customWidth="1"/>
    <col min="3" max="3" width="10" style="11" customWidth="1"/>
    <col min="4" max="4" width="10.28515625" style="11" bestFit="1" customWidth="1"/>
    <col min="5" max="5" width="33.85546875" style="11" bestFit="1" customWidth="1"/>
    <col min="6" max="8" width="10.42578125" style="11" bestFit="1" customWidth="1"/>
    <col min="9" max="9" width="10.140625" style="11" customWidth="1"/>
    <col min="10" max="12" width="9.7109375" style="11" bestFit="1" customWidth="1"/>
    <col min="13" max="13" width="9.42578125" style="11" customWidth="1"/>
    <col min="14" max="14" width="10.140625" style="11" customWidth="1"/>
    <col min="15" max="15" width="10.5703125" style="11" customWidth="1"/>
    <col min="16" max="17" width="9.140625" style="11" bestFit="1" customWidth="1"/>
    <col min="18" max="18" width="8.5703125" style="11" bestFit="1" customWidth="1"/>
    <col min="19" max="19" width="9.85546875" style="11" bestFit="1" customWidth="1"/>
    <col min="20" max="20" width="5.85546875" style="11" bestFit="1" customWidth="1"/>
    <col min="21" max="21" width="13.5703125" style="11" customWidth="1"/>
    <col min="22" max="22" width="14.140625" style="11" customWidth="1"/>
    <col min="23" max="16384" width="9.140625" style="11"/>
  </cols>
  <sheetData>
    <row r="1" spans="1:22" x14ac:dyDescent="0.25">
      <c r="A1" s="9"/>
      <c r="B1" s="10"/>
      <c r="C1" s="9"/>
      <c r="D1" s="9"/>
      <c r="E1" s="10"/>
    </row>
    <row r="2" spans="1:22" x14ac:dyDescent="0.25">
      <c r="F2" s="12">
        <v>43234</v>
      </c>
      <c r="G2" s="12">
        <f>F2+7</f>
        <v>43241</v>
      </c>
      <c r="H2" s="12">
        <f t="shared" ref="H2:Q2" si="0">G2+7</f>
        <v>43248</v>
      </c>
      <c r="I2" s="12">
        <f t="shared" si="0"/>
        <v>43255</v>
      </c>
      <c r="J2" s="12">
        <f t="shared" si="0"/>
        <v>43262</v>
      </c>
      <c r="K2" s="12">
        <f t="shared" si="0"/>
        <v>43269</v>
      </c>
      <c r="L2" s="12">
        <f t="shared" si="0"/>
        <v>43276</v>
      </c>
      <c r="M2" s="12">
        <f t="shared" si="0"/>
        <v>43283</v>
      </c>
      <c r="N2" s="12">
        <f t="shared" si="0"/>
        <v>43290</v>
      </c>
      <c r="O2" s="12">
        <f t="shared" si="0"/>
        <v>43297</v>
      </c>
      <c r="P2" s="12">
        <f t="shared" si="0"/>
        <v>43304</v>
      </c>
      <c r="Q2" s="12">
        <f t="shared" si="0"/>
        <v>43311</v>
      </c>
    </row>
    <row r="3" spans="1:22" ht="32.25" thickBot="1" x14ac:dyDescent="0.3">
      <c r="A3" s="13" t="s">
        <v>29</v>
      </c>
      <c r="B3" s="13" t="s">
        <v>0</v>
      </c>
      <c r="C3" s="13"/>
      <c r="D3" s="13" t="s">
        <v>1</v>
      </c>
      <c r="E3" s="13" t="s">
        <v>2</v>
      </c>
      <c r="F3" s="13" t="s">
        <v>8</v>
      </c>
      <c r="G3" s="13" t="s">
        <v>9</v>
      </c>
      <c r="H3" s="13" t="s">
        <v>10</v>
      </c>
      <c r="I3" s="13" t="s">
        <v>11</v>
      </c>
      <c r="J3" s="13" t="s">
        <v>12</v>
      </c>
      <c r="K3" s="13" t="s">
        <v>13</v>
      </c>
      <c r="L3" s="13" t="s">
        <v>14</v>
      </c>
      <c r="M3" s="13" t="s">
        <v>15</v>
      </c>
      <c r="N3" s="13" t="s">
        <v>16</v>
      </c>
      <c r="O3" s="13" t="s">
        <v>17</v>
      </c>
      <c r="P3" s="13" t="s">
        <v>18</v>
      </c>
      <c r="Q3" s="13" t="s">
        <v>19</v>
      </c>
      <c r="R3" s="13" t="s">
        <v>21</v>
      </c>
      <c r="S3" s="13" t="s">
        <v>4</v>
      </c>
      <c r="T3" s="13" t="s">
        <v>20</v>
      </c>
      <c r="U3" s="22" t="s">
        <v>3</v>
      </c>
      <c r="V3" s="13" t="s">
        <v>5</v>
      </c>
    </row>
    <row r="4" spans="1:22" x14ac:dyDescent="0.25">
      <c r="A4" s="14" t="s">
        <v>30</v>
      </c>
      <c r="B4" s="14" t="s">
        <v>7</v>
      </c>
      <c r="C4" s="14" t="s">
        <v>27</v>
      </c>
      <c r="D4" s="14" t="s">
        <v>26</v>
      </c>
      <c r="E4" s="14" t="s">
        <v>22</v>
      </c>
      <c r="F4" s="15"/>
      <c r="G4" s="15"/>
      <c r="H4" s="15"/>
      <c r="I4" s="16">
        <v>1</v>
      </c>
      <c r="J4" s="16">
        <v>1</v>
      </c>
      <c r="K4" s="16">
        <v>1</v>
      </c>
      <c r="L4" s="16">
        <v>1</v>
      </c>
      <c r="M4" s="15"/>
      <c r="N4" s="15"/>
      <c r="O4" s="15"/>
      <c r="P4" s="15"/>
      <c r="Q4" s="15"/>
      <c r="R4" s="17">
        <f>SUM(F4:Q4)</f>
        <v>4</v>
      </c>
      <c r="S4" s="6">
        <v>8</v>
      </c>
      <c r="T4" s="17">
        <f t="shared" ref="T4:T7" si="1">R4*5*S4</f>
        <v>160</v>
      </c>
      <c r="U4" s="4">
        <v>150</v>
      </c>
      <c r="V4" s="18">
        <f t="shared" ref="V4:V7" si="2">U4*T4</f>
        <v>24000</v>
      </c>
    </row>
    <row r="5" spans="1:22" x14ac:dyDescent="0.25">
      <c r="A5" s="19" t="s">
        <v>30</v>
      </c>
      <c r="B5" s="19" t="s">
        <v>6</v>
      </c>
      <c r="C5" s="19" t="s">
        <v>28</v>
      </c>
      <c r="D5" s="19" t="s">
        <v>26</v>
      </c>
      <c r="E5" s="1" t="s">
        <v>23</v>
      </c>
      <c r="F5" s="5">
        <v>0.1</v>
      </c>
      <c r="G5" s="5">
        <v>0.1</v>
      </c>
      <c r="H5" s="5">
        <v>0.1</v>
      </c>
      <c r="I5" s="5">
        <v>0.1</v>
      </c>
      <c r="J5" s="5">
        <v>0.1</v>
      </c>
      <c r="K5" s="5">
        <v>0.1</v>
      </c>
      <c r="L5" s="5">
        <v>0.1</v>
      </c>
      <c r="M5" s="5">
        <v>0.1</v>
      </c>
      <c r="N5" s="5">
        <v>0.1</v>
      </c>
      <c r="O5" s="5">
        <v>0.1</v>
      </c>
      <c r="P5" s="5">
        <v>0.1</v>
      </c>
      <c r="Q5" s="5">
        <v>0.1</v>
      </c>
      <c r="R5" s="17">
        <f>SUM(F5:Q5)</f>
        <v>1.2</v>
      </c>
      <c r="S5" s="6">
        <v>8.8000000000000007</v>
      </c>
      <c r="T5" s="17">
        <f t="shared" si="1"/>
        <v>52.800000000000004</v>
      </c>
      <c r="U5" s="4">
        <v>75</v>
      </c>
      <c r="V5" s="18">
        <f t="shared" si="2"/>
        <v>3960.0000000000005</v>
      </c>
    </row>
    <row r="6" spans="1:22" x14ac:dyDescent="0.25">
      <c r="A6" s="19" t="s">
        <v>30</v>
      </c>
      <c r="B6" s="19" t="s">
        <v>6</v>
      </c>
      <c r="C6" s="19" t="s">
        <v>28</v>
      </c>
      <c r="D6" s="19" t="s">
        <v>26</v>
      </c>
      <c r="E6" s="1" t="s">
        <v>24</v>
      </c>
      <c r="F6" s="3">
        <v>1</v>
      </c>
      <c r="G6" s="3">
        <v>1</v>
      </c>
      <c r="H6" s="2">
        <v>1</v>
      </c>
      <c r="I6" s="2"/>
      <c r="J6" s="3"/>
      <c r="K6" s="3"/>
      <c r="L6" s="3"/>
      <c r="M6" s="3">
        <v>1</v>
      </c>
      <c r="N6" s="3">
        <v>1</v>
      </c>
      <c r="O6" s="3">
        <v>1</v>
      </c>
      <c r="P6" s="3">
        <v>1</v>
      </c>
      <c r="Q6" s="3">
        <v>1</v>
      </c>
      <c r="R6" s="17">
        <f>SUM(F6:Q6)</f>
        <v>8</v>
      </c>
      <c r="S6" s="6">
        <v>8.8000000000000007</v>
      </c>
      <c r="T6" s="17">
        <f t="shared" si="1"/>
        <v>352</v>
      </c>
      <c r="U6" s="4">
        <v>50</v>
      </c>
      <c r="V6" s="18">
        <f t="shared" si="2"/>
        <v>17600</v>
      </c>
    </row>
    <row r="7" spans="1:22" ht="15.75" thickBot="1" x14ac:dyDescent="0.3">
      <c r="A7" s="19" t="s">
        <v>30</v>
      </c>
      <c r="B7" s="19" t="s">
        <v>6</v>
      </c>
      <c r="C7" s="19" t="s">
        <v>28</v>
      </c>
      <c r="D7" s="19" t="s">
        <v>26</v>
      </c>
      <c r="E7" s="1" t="s">
        <v>25</v>
      </c>
      <c r="F7" s="20"/>
      <c r="G7" s="7"/>
      <c r="H7" s="8"/>
      <c r="I7" s="8">
        <v>1</v>
      </c>
      <c r="J7" s="8">
        <v>1</v>
      </c>
      <c r="K7" s="8">
        <v>2</v>
      </c>
      <c r="L7" s="8">
        <v>2</v>
      </c>
      <c r="M7" s="8">
        <v>2</v>
      </c>
      <c r="N7" s="8">
        <v>2</v>
      </c>
      <c r="O7" s="8">
        <v>2</v>
      </c>
      <c r="P7" s="8">
        <v>2</v>
      </c>
      <c r="Q7" s="8">
        <v>2</v>
      </c>
      <c r="R7" s="17">
        <f>SUM(F7:Q7)</f>
        <v>16</v>
      </c>
      <c r="S7" s="6">
        <v>8.8000000000000007</v>
      </c>
      <c r="T7" s="17">
        <f t="shared" si="1"/>
        <v>704</v>
      </c>
      <c r="U7" s="4">
        <v>32</v>
      </c>
      <c r="V7" s="18">
        <f t="shared" si="2"/>
        <v>22528</v>
      </c>
    </row>
    <row r="8" spans="1:22" x14ac:dyDescent="0.25">
      <c r="V8" s="21">
        <f>SUM(V4:V7)</f>
        <v>68088</v>
      </c>
    </row>
  </sheetData>
  <pageMargins left="0.7" right="0.7" top="0.75" bottom="0.75" header="0.3" footer="0.3"/>
  <pageSetup orientation="portrait" horizontalDpi="90" verticalDpi="9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F11" sqref="F11"/>
    </sheetView>
  </sheetViews>
  <sheetFormatPr defaultColWidth="18.28515625" defaultRowHeight="15" x14ac:dyDescent="0.25"/>
  <cols>
    <col min="1" max="1" width="7.5703125" style="11" customWidth="1"/>
    <col min="2" max="2" width="29.140625" style="11" customWidth="1"/>
    <col min="3" max="3" width="43.140625" style="11" customWidth="1"/>
    <col min="4" max="4" width="28.7109375" style="11" customWidth="1"/>
    <col min="5" max="16384" width="18.28515625" style="11"/>
  </cols>
  <sheetData>
    <row r="2" spans="2:4" ht="21" customHeight="1" x14ac:dyDescent="0.25">
      <c r="B2" s="23" t="s">
        <v>34</v>
      </c>
      <c r="C2" s="23" t="s">
        <v>36</v>
      </c>
      <c r="D2" s="23" t="s">
        <v>35</v>
      </c>
    </row>
    <row r="3" spans="2:4" ht="24.75" customHeight="1" x14ac:dyDescent="0.25">
      <c r="B3" s="72" t="s">
        <v>31</v>
      </c>
      <c r="C3" s="24" t="s">
        <v>37</v>
      </c>
      <c r="D3" s="24" t="s">
        <v>43</v>
      </c>
    </row>
    <row r="4" spans="2:4" x14ac:dyDescent="0.25">
      <c r="B4" s="73"/>
      <c r="C4" s="24" t="s">
        <v>38</v>
      </c>
      <c r="D4" s="24" t="s">
        <v>44</v>
      </c>
    </row>
    <row r="5" spans="2:4" x14ac:dyDescent="0.25">
      <c r="B5" s="73"/>
      <c r="C5" s="24" t="s">
        <v>39</v>
      </c>
      <c r="D5" s="24"/>
    </row>
    <row r="6" spans="2:4" x14ac:dyDescent="0.25">
      <c r="B6" s="73"/>
      <c r="C6" s="24" t="s">
        <v>40</v>
      </c>
      <c r="D6" s="24"/>
    </row>
    <row r="7" spans="2:4" x14ac:dyDescent="0.25">
      <c r="B7" s="73"/>
      <c r="C7" s="24" t="s">
        <v>41</v>
      </c>
      <c r="D7" s="24"/>
    </row>
    <row r="8" spans="2:4" x14ac:dyDescent="0.25">
      <c r="B8" s="74"/>
      <c r="C8" s="24" t="s">
        <v>42</v>
      </c>
      <c r="D8" s="24"/>
    </row>
    <row r="9" spans="2:4" ht="25.5" customHeight="1" x14ac:dyDescent="0.25">
      <c r="B9" s="72" t="s">
        <v>32</v>
      </c>
      <c r="C9" s="24" t="s">
        <v>45</v>
      </c>
      <c r="D9" s="24" t="s">
        <v>51</v>
      </c>
    </row>
    <row r="10" spans="2:4" ht="30" x14ac:dyDescent="0.25">
      <c r="B10" s="74"/>
      <c r="C10" s="24" t="s">
        <v>46</v>
      </c>
      <c r="D10" s="24"/>
    </row>
    <row r="11" spans="2:4" ht="30" x14ac:dyDescent="0.25">
      <c r="B11" s="72" t="s">
        <v>33</v>
      </c>
      <c r="C11" s="24" t="s">
        <v>47</v>
      </c>
      <c r="D11" s="24" t="s">
        <v>49</v>
      </c>
    </row>
    <row r="12" spans="2:4" x14ac:dyDescent="0.25">
      <c r="B12" s="74"/>
      <c r="C12" s="24" t="s">
        <v>48</v>
      </c>
      <c r="D12" s="24" t="s">
        <v>50</v>
      </c>
    </row>
  </sheetData>
  <mergeCells count="3">
    <mergeCell ref="B3:B8"/>
    <mergeCell ref="B9:B10"/>
    <mergeCell ref="B11:B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P29"/>
  <sheetViews>
    <sheetView showGridLines="0" tabSelected="1" topLeftCell="B1" zoomScale="86" zoomScaleNormal="86" workbookViewId="0">
      <selection activeCell="H2" sqref="H2"/>
    </sheetView>
  </sheetViews>
  <sheetFormatPr defaultRowHeight="15" outlineLevelRow="1" x14ac:dyDescent="0.25"/>
  <cols>
    <col min="1" max="1" width="3.140625" style="11" customWidth="1"/>
    <col min="2" max="2" width="67.7109375" style="28" customWidth="1"/>
    <col min="3" max="3" width="10.85546875" style="11" customWidth="1"/>
    <col min="4" max="4" width="10.140625" style="11" customWidth="1"/>
    <col min="5" max="14" width="9.7109375" style="11" customWidth="1"/>
    <col min="15" max="16384" width="9.140625" style="11"/>
  </cols>
  <sheetData>
    <row r="1" spans="2:16" ht="24.75" customHeight="1" thickBot="1" x14ac:dyDescent="0.3">
      <c r="C1" s="25">
        <v>43318</v>
      </c>
      <c r="D1" s="25">
        <f>C1+7</f>
        <v>43325</v>
      </c>
      <c r="E1" s="25">
        <f t="shared" ref="E1:P1" si="0">D1+7</f>
        <v>43332</v>
      </c>
      <c r="F1" s="25">
        <f t="shared" si="0"/>
        <v>43339</v>
      </c>
      <c r="G1" s="25">
        <f t="shared" si="0"/>
        <v>43346</v>
      </c>
      <c r="H1" s="25">
        <f t="shared" si="0"/>
        <v>43353</v>
      </c>
      <c r="I1" s="25">
        <f t="shared" si="0"/>
        <v>43360</v>
      </c>
      <c r="J1" s="25">
        <f t="shared" si="0"/>
        <v>43367</v>
      </c>
      <c r="K1" s="25">
        <f t="shared" si="0"/>
        <v>43374</v>
      </c>
      <c r="L1" s="25">
        <f t="shared" si="0"/>
        <v>43381</v>
      </c>
      <c r="M1" s="25">
        <f t="shared" si="0"/>
        <v>43388</v>
      </c>
      <c r="N1" s="25">
        <f t="shared" si="0"/>
        <v>43395</v>
      </c>
      <c r="O1" s="25">
        <f t="shared" si="0"/>
        <v>43402</v>
      </c>
      <c r="P1" s="25">
        <f t="shared" si="0"/>
        <v>43409</v>
      </c>
    </row>
    <row r="2" spans="2:16" ht="23.1" customHeight="1" thickBot="1" x14ac:dyDescent="0.3">
      <c r="B2" s="33" t="s">
        <v>52</v>
      </c>
      <c r="C2" s="26" t="s">
        <v>8</v>
      </c>
      <c r="D2" s="26" t="s">
        <v>9</v>
      </c>
      <c r="E2" s="26" t="s">
        <v>10</v>
      </c>
      <c r="F2" s="26" t="s">
        <v>11</v>
      </c>
      <c r="G2" s="26" t="s">
        <v>12</v>
      </c>
      <c r="H2" s="26" t="s">
        <v>13</v>
      </c>
      <c r="I2" s="26" t="s">
        <v>14</v>
      </c>
      <c r="J2" s="26" t="s">
        <v>15</v>
      </c>
      <c r="K2" s="26" t="s">
        <v>16</v>
      </c>
      <c r="L2" s="26" t="s">
        <v>17</v>
      </c>
      <c r="M2" s="26" t="s">
        <v>18</v>
      </c>
      <c r="N2" s="27" t="s">
        <v>19</v>
      </c>
      <c r="O2" s="27" t="s">
        <v>59</v>
      </c>
      <c r="P2" s="27" t="s">
        <v>60</v>
      </c>
    </row>
    <row r="3" spans="2:16" ht="18" customHeight="1" outlineLevel="1" x14ac:dyDescent="0.25">
      <c r="B3" s="69" t="s">
        <v>61</v>
      </c>
      <c r="C3" s="61"/>
      <c r="D3" s="57"/>
      <c r="E3" s="57"/>
      <c r="F3" s="57"/>
      <c r="G3" s="55"/>
      <c r="H3" s="55"/>
      <c r="I3" s="55"/>
      <c r="J3" s="55"/>
      <c r="K3" s="55"/>
      <c r="L3" s="55"/>
      <c r="M3" s="55"/>
      <c r="N3" s="55"/>
      <c r="O3" s="55"/>
      <c r="P3" s="56"/>
    </row>
    <row r="4" spans="2:16" ht="19.5" customHeight="1" outlineLevel="1" x14ac:dyDescent="0.25">
      <c r="B4" s="36" t="s">
        <v>72</v>
      </c>
      <c r="C4" s="59"/>
      <c r="D4" s="32"/>
      <c r="E4" s="32"/>
      <c r="F4" s="30"/>
      <c r="G4" s="29"/>
      <c r="H4" s="29"/>
      <c r="I4" s="29"/>
      <c r="J4" s="29"/>
      <c r="K4" s="29"/>
      <c r="L4" s="29"/>
      <c r="M4" s="29"/>
      <c r="N4" s="29"/>
      <c r="O4" s="29"/>
      <c r="P4" s="34"/>
    </row>
    <row r="5" spans="2:16" ht="29.25" customHeight="1" outlineLevel="1" x14ac:dyDescent="0.25">
      <c r="B5" s="36" t="s">
        <v>73</v>
      </c>
      <c r="C5" s="59"/>
      <c r="D5" s="32"/>
      <c r="E5" s="32"/>
      <c r="F5" s="53"/>
      <c r="G5" s="52"/>
      <c r="H5" s="52"/>
      <c r="I5" s="52"/>
      <c r="J5" s="52"/>
      <c r="K5" s="52"/>
      <c r="L5" s="52"/>
      <c r="M5" s="52"/>
      <c r="N5" s="52"/>
      <c r="O5" s="52"/>
      <c r="P5" s="54"/>
    </row>
    <row r="6" spans="2:16" ht="30.75" customHeight="1" outlineLevel="1" thickBot="1" x14ac:dyDescent="0.3">
      <c r="B6" s="58" t="s">
        <v>74</v>
      </c>
      <c r="C6" s="44"/>
      <c r="D6" s="70"/>
      <c r="E6" s="70"/>
      <c r="F6" s="44"/>
      <c r="G6" s="43"/>
      <c r="H6" s="43"/>
      <c r="I6" s="43"/>
      <c r="J6" s="43"/>
      <c r="K6" s="43"/>
      <c r="L6" s="43"/>
      <c r="M6" s="43"/>
      <c r="N6" s="43"/>
      <c r="O6" s="43"/>
      <c r="P6" s="47"/>
    </row>
    <row r="7" spans="2:16" ht="16.5" customHeight="1" outlineLevel="1" x14ac:dyDescent="0.25">
      <c r="B7" s="51" t="s">
        <v>68</v>
      </c>
      <c r="C7" s="37"/>
      <c r="D7" s="41"/>
      <c r="E7" s="32"/>
      <c r="F7" s="41"/>
      <c r="G7" s="31"/>
      <c r="H7" s="31"/>
      <c r="I7" s="31"/>
      <c r="J7" s="31"/>
      <c r="K7" s="31"/>
      <c r="L7" s="31"/>
      <c r="M7" s="31"/>
      <c r="N7" s="31"/>
      <c r="O7" s="31"/>
      <c r="P7" s="38"/>
    </row>
    <row r="8" spans="2:16" ht="16.5" customHeight="1" outlineLevel="1" x14ac:dyDescent="0.25">
      <c r="B8" s="51" t="s">
        <v>70</v>
      </c>
      <c r="C8" s="37"/>
      <c r="D8" s="41"/>
      <c r="E8" s="32"/>
      <c r="F8" s="32"/>
      <c r="G8" s="31"/>
      <c r="H8" s="31"/>
      <c r="I8" s="31"/>
      <c r="J8" s="31"/>
      <c r="K8" s="31"/>
      <c r="L8" s="31"/>
      <c r="M8" s="31"/>
      <c r="N8" s="31"/>
      <c r="O8" s="31"/>
      <c r="P8" s="38"/>
    </row>
    <row r="9" spans="2:16" ht="18" customHeight="1" outlineLevel="1" thickBot="1" x14ac:dyDescent="0.3">
      <c r="B9" s="63" t="s">
        <v>69</v>
      </c>
      <c r="C9" s="39"/>
      <c r="D9" s="32"/>
      <c r="E9" s="32"/>
      <c r="F9" s="32"/>
      <c r="G9" s="40"/>
      <c r="H9" s="40"/>
      <c r="I9" s="40"/>
      <c r="J9" s="40"/>
      <c r="K9" s="40"/>
      <c r="L9" s="40"/>
      <c r="M9" s="40"/>
      <c r="N9" s="40"/>
      <c r="O9" s="40"/>
      <c r="P9" s="64"/>
    </row>
    <row r="10" spans="2:16" ht="18" customHeight="1" x14ac:dyDescent="0.25">
      <c r="B10" s="71" t="s">
        <v>32</v>
      </c>
      <c r="C10" s="60"/>
      <c r="D10" s="55"/>
      <c r="E10" s="55"/>
      <c r="F10" s="55"/>
      <c r="G10" s="61"/>
      <c r="H10" s="61"/>
      <c r="I10" s="61"/>
      <c r="J10" s="61"/>
      <c r="K10" s="61"/>
      <c r="L10" s="61"/>
      <c r="M10" s="61"/>
      <c r="N10" s="55"/>
      <c r="O10" s="55"/>
      <c r="P10" s="56"/>
    </row>
    <row r="11" spans="2:16" ht="18" customHeight="1" outlineLevel="1" x14ac:dyDescent="0.25">
      <c r="B11" s="36" t="s">
        <v>62</v>
      </c>
      <c r="C11" s="37"/>
      <c r="D11" s="31"/>
      <c r="E11" s="31"/>
      <c r="F11" s="31"/>
      <c r="G11" s="32"/>
      <c r="H11" s="32"/>
      <c r="I11" s="41"/>
      <c r="J11" s="41"/>
      <c r="K11" s="41"/>
      <c r="L11" s="41"/>
      <c r="M11" s="31"/>
      <c r="N11" s="31"/>
      <c r="O11" s="31"/>
      <c r="P11" s="38"/>
    </row>
    <row r="12" spans="2:16" ht="18" customHeight="1" outlineLevel="1" x14ac:dyDescent="0.25">
      <c r="B12" s="35" t="s">
        <v>45</v>
      </c>
      <c r="C12" s="37"/>
      <c r="D12" s="31"/>
      <c r="E12" s="31"/>
      <c r="F12" s="31"/>
      <c r="G12" s="32"/>
      <c r="H12" s="32"/>
      <c r="I12" s="41"/>
      <c r="J12" s="41"/>
      <c r="K12" s="41"/>
      <c r="L12" s="41"/>
      <c r="M12" s="31"/>
      <c r="N12" s="31"/>
      <c r="O12" s="31"/>
      <c r="P12" s="38"/>
    </row>
    <row r="13" spans="2:16" ht="18" customHeight="1" outlineLevel="1" x14ac:dyDescent="0.25">
      <c r="B13" s="35" t="s">
        <v>53</v>
      </c>
      <c r="C13" s="37"/>
      <c r="D13" s="31"/>
      <c r="E13" s="31"/>
      <c r="F13" s="31"/>
      <c r="G13" s="32"/>
      <c r="H13" s="32"/>
      <c r="I13" s="41"/>
      <c r="J13" s="41"/>
      <c r="K13" s="41"/>
      <c r="L13" s="41"/>
      <c r="M13" s="31"/>
      <c r="N13" s="31"/>
      <c r="O13" s="31"/>
      <c r="P13" s="38"/>
    </row>
    <row r="14" spans="2:16" ht="17.25" customHeight="1" outlineLevel="1" x14ac:dyDescent="0.25">
      <c r="B14" s="35" t="s">
        <v>71</v>
      </c>
      <c r="C14" s="37"/>
      <c r="D14" s="31"/>
      <c r="E14" s="31"/>
      <c r="F14" s="31"/>
      <c r="G14" s="32"/>
      <c r="H14" s="32"/>
      <c r="I14" s="41"/>
      <c r="J14" s="41"/>
      <c r="K14" s="41"/>
      <c r="L14" s="41"/>
      <c r="M14" s="31"/>
      <c r="N14" s="31"/>
      <c r="O14" s="31"/>
      <c r="P14" s="38"/>
    </row>
    <row r="15" spans="2:16" ht="18" customHeight="1" outlineLevel="1" x14ac:dyDescent="0.25">
      <c r="B15" s="36" t="s">
        <v>63</v>
      </c>
      <c r="C15" s="37"/>
      <c r="D15" s="31"/>
      <c r="E15" s="31"/>
      <c r="F15" s="31"/>
      <c r="G15" s="41"/>
      <c r="H15" s="32"/>
      <c r="I15" s="41"/>
      <c r="J15" s="41"/>
      <c r="K15" s="41"/>
      <c r="L15" s="41"/>
      <c r="M15" s="31"/>
      <c r="N15" s="31"/>
      <c r="O15" s="31"/>
      <c r="P15" s="38"/>
    </row>
    <row r="16" spans="2:16" ht="18" customHeight="1" outlineLevel="1" x14ac:dyDescent="0.25">
      <c r="B16" s="36" t="s">
        <v>64</v>
      </c>
      <c r="C16" s="37"/>
      <c r="D16" s="31"/>
      <c r="E16" s="31"/>
      <c r="F16" s="31"/>
      <c r="G16" s="41"/>
      <c r="H16" s="32"/>
      <c r="I16" s="32"/>
      <c r="J16" s="32"/>
      <c r="K16" s="41"/>
      <c r="L16" s="41"/>
      <c r="M16" s="31"/>
      <c r="N16" s="31"/>
      <c r="O16" s="31"/>
      <c r="P16" s="38"/>
    </row>
    <row r="17" spans="2:16" ht="18.75" customHeight="1" outlineLevel="1" x14ac:dyDescent="0.25">
      <c r="B17" s="36" t="s">
        <v>75</v>
      </c>
      <c r="C17" s="37"/>
      <c r="D17" s="31"/>
      <c r="E17" s="31"/>
      <c r="F17" s="31"/>
      <c r="G17" s="41"/>
      <c r="H17" s="32"/>
      <c r="I17" s="32"/>
      <c r="J17" s="32"/>
      <c r="K17" s="32"/>
      <c r="L17" s="32"/>
      <c r="M17" s="31"/>
      <c r="N17" s="31"/>
      <c r="O17" s="31"/>
      <c r="P17" s="38"/>
    </row>
    <row r="18" spans="2:16" ht="18.75" customHeight="1" outlineLevel="1" x14ac:dyDescent="0.25">
      <c r="B18" s="51" t="s">
        <v>65</v>
      </c>
      <c r="C18" s="37"/>
      <c r="D18" s="31"/>
      <c r="E18" s="31"/>
      <c r="F18" s="31"/>
      <c r="G18" s="41"/>
      <c r="H18" s="32"/>
      <c r="I18" s="32"/>
      <c r="J18" s="32"/>
      <c r="K18" s="32"/>
      <c r="L18" s="32"/>
      <c r="M18" s="31"/>
      <c r="N18" s="31"/>
      <c r="O18" s="31"/>
      <c r="P18" s="38"/>
    </row>
    <row r="19" spans="2:16" ht="18.75" customHeight="1" outlineLevel="1" thickBot="1" x14ac:dyDescent="0.3">
      <c r="B19" s="58" t="s">
        <v>54</v>
      </c>
      <c r="C19" s="48"/>
      <c r="D19" s="49"/>
      <c r="E19" s="49"/>
      <c r="F19" s="49"/>
      <c r="G19" s="49"/>
      <c r="H19" s="49"/>
      <c r="I19" s="49"/>
      <c r="J19" s="66"/>
      <c r="K19" s="49"/>
      <c r="L19" s="32"/>
      <c r="M19" s="32"/>
      <c r="N19" s="49"/>
      <c r="O19" s="49"/>
      <c r="P19" s="50"/>
    </row>
    <row r="20" spans="2:16" ht="16.5" customHeight="1" x14ac:dyDescent="0.25">
      <c r="B20" s="71" t="s">
        <v>33</v>
      </c>
      <c r="C20" s="60"/>
      <c r="D20" s="55"/>
      <c r="E20" s="55"/>
      <c r="F20" s="55"/>
      <c r="G20" s="57"/>
      <c r="H20" s="57"/>
      <c r="I20" s="57"/>
      <c r="J20" s="57"/>
      <c r="K20" s="57"/>
      <c r="L20" s="57"/>
      <c r="M20" s="61"/>
      <c r="N20" s="61"/>
      <c r="O20" s="61"/>
      <c r="P20" s="62"/>
    </row>
    <row r="21" spans="2:16" ht="18" customHeight="1" outlineLevel="1" x14ac:dyDescent="0.25">
      <c r="B21" s="36" t="s">
        <v>58</v>
      </c>
      <c r="C21" s="37"/>
      <c r="D21" s="31"/>
      <c r="E21" s="31"/>
      <c r="F21" s="31"/>
      <c r="G21" s="41"/>
      <c r="H21" s="41"/>
      <c r="I21" s="41"/>
      <c r="J21" s="41"/>
      <c r="K21" s="41"/>
      <c r="L21" s="41"/>
      <c r="M21" s="32"/>
      <c r="N21" s="32"/>
      <c r="O21" s="31"/>
      <c r="P21" s="38"/>
    </row>
    <row r="22" spans="2:16" ht="18" customHeight="1" outlineLevel="1" x14ac:dyDescent="0.25">
      <c r="B22" s="36" t="s">
        <v>55</v>
      </c>
      <c r="C22" s="37"/>
      <c r="D22" s="31"/>
      <c r="E22" s="31"/>
      <c r="F22" s="31"/>
      <c r="G22" s="41"/>
      <c r="H22" s="41"/>
      <c r="I22" s="41"/>
      <c r="J22" s="41"/>
      <c r="K22" s="41"/>
      <c r="L22" s="41"/>
      <c r="M22" s="41"/>
      <c r="N22" s="32"/>
      <c r="O22" s="32"/>
      <c r="P22" s="38"/>
    </row>
    <row r="23" spans="2:16" outlineLevel="1" x14ac:dyDescent="0.25">
      <c r="B23" s="36" t="s">
        <v>57</v>
      </c>
      <c r="C23" s="37"/>
      <c r="D23" s="31"/>
      <c r="E23" s="31"/>
      <c r="F23" s="31"/>
      <c r="G23" s="41"/>
      <c r="H23" s="41"/>
      <c r="I23" s="41"/>
      <c r="J23" s="41"/>
      <c r="K23" s="41"/>
      <c r="L23" s="41"/>
      <c r="M23" s="41"/>
      <c r="N23" s="41"/>
      <c r="O23" s="32"/>
      <c r="P23" s="38"/>
    </row>
    <row r="24" spans="2:16" ht="18" customHeight="1" outlineLevel="1" thickBot="1" x14ac:dyDescent="0.3">
      <c r="B24" s="65" t="s">
        <v>56</v>
      </c>
      <c r="C24" s="42"/>
      <c r="D24" s="43"/>
      <c r="E24" s="43"/>
      <c r="F24" s="43"/>
      <c r="G24" s="44"/>
      <c r="H24" s="44"/>
      <c r="I24" s="44"/>
      <c r="J24" s="44"/>
      <c r="K24" s="43"/>
      <c r="L24" s="43"/>
      <c r="M24" s="44"/>
      <c r="N24" s="44"/>
      <c r="O24" s="45"/>
      <c r="P24" s="46"/>
    </row>
    <row r="25" spans="2:16" collapsed="1" x14ac:dyDescent="0.25"/>
    <row r="26" spans="2:16" ht="15.75" x14ac:dyDescent="0.25">
      <c r="B26" s="75" t="s">
        <v>66</v>
      </c>
      <c r="C26" s="75"/>
      <c r="D26" s="75"/>
      <c r="E26" s="75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</row>
    <row r="27" spans="2:16" x14ac:dyDescent="0.25">
      <c r="B27" s="67" t="s">
        <v>76</v>
      </c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</row>
    <row r="28" spans="2:16" x14ac:dyDescent="0.25">
      <c r="B28" s="67" t="s">
        <v>77</v>
      </c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</row>
    <row r="29" spans="2:16" x14ac:dyDescent="0.25">
      <c r="B29" s="67" t="s">
        <v>67</v>
      </c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</row>
  </sheetData>
  <mergeCells count="1">
    <mergeCell ref="B26:E26"/>
  </mergeCells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F2189E766C704199C325262182B103" ma:contentTypeVersion="11" ma:contentTypeDescription="Create a new document." ma:contentTypeScope="" ma:versionID="184552fd95ee91b1902c3cbe7b7d8ef4">
  <xsd:schema xmlns:xsd="http://www.w3.org/2001/XMLSchema" xmlns:xs="http://www.w3.org/2001/XMLSchema" xmlns:p="http://schemas.microsoft.com/office/2006/metadata/properties" xmlns:ns2="b80ed585-06d1-4875-8c12-f130325509af" xmlns:ns3="43003804-8a11-493d-a692-5f7768824a09" targetNamespace="http://schemas.microsoft.com/office/2006/metadata/properties" ma:root="true" ma:fieldsID="2692a2f38f93351224ed69b43263edd9" ns2:_="" ns3:_="">
    <xsd:import namespace="b80ed585-06d1-4875-8c12-f130325509af"/>
    <xsd:import namespace="43003804-8a11-493d-a692-5f7768824a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weqj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0ed585-06d1-4875-8c12-f130325509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weqj" ma:index="18" nillable="true" ma:displayName="Metadata test" ma:internalName="weqj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003804-8a11-493d-a692-5f7768824a0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weqj xmlns="b80ed585-06d1-4875-8c12-f130325509af" xsi:nil="true"/>
  </documentManagement>
</p:properties>
</file>

<file path=customXml/itemProps1.xml><?xml version="1.0" encoding="utf-8"?>
<ds:datastoreItem xmlns:ds="http://schemas.openxmlformats.org/officeDocument/2006/customXml" ds:itemID="{8C100DEF-5EC6-4123-8B8E-4CDBE9DE18A8}"/>
</file>

<file path=customXml/itemProps2.xml><?xml version="1.0" encoding="utf-8"?>
<ds:datastoreItem xmlns:ds="http://schemas.openxmlformats.org/officeDocument/2006/customXml" ds:itemID="{85470873-009D-43D9-A14D-C3103853B95B}"/>
</file>

<file path=customXml/itemProps3.xml><?xml version="1.0" encoding="utf-8"?>
<ds:datastoreItem xmlns:ds="http://schemas.openxmlformats.org/officeDocument/2006/customXml" ds:itemID="{DFF7A138-21E4-499F-924E-CA5F1E8FD4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Resource loading</vt:lpstr>
      <vt:lpstr>Activity_Task_Deliverables</vt:lpstr>
      <vt:lpstr>Detailed Plan</vt:lpstr>
    </vt:vector>
  </TitlesOfParts>
  <Company>Infosys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Venkatragavan Damodaran</dc:creator>
  <cp:lastModifiedBy>Senthil Kumar Subramanian</cp:lastModifiedBy>
  <dcterms:created xsi:type="dcterms:W3CDTF">2018-04-02T10:21:22Z</dcterms:created>
  <dcterms:modified xsi:type="dcterms:W3CDTF">2018-08-14T16:37:32Z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0x010100D8F2189E766C704199C325262182B103</vt:lpwstr>
  </property>
</Properties>
</file>